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LG_Backup\Susana\Aulas\2021-2022_IOA\"/>
    </mc:Choice>
  </mc:AlternateContent>
  <bookViews>
    <workbookView xWindow="0" yWindow="0" windowWidth="15600" windowHeight="7596"/>
  </bookViews>
  <sheets>
    <sheet name="Ex_1_class" sheetId="2" r:id="rId1"/>
    <sheet name="Ex_2_class" sheetId="3" r:id="rId2"/>
    <sheet name="Ex_3_class" sheetId="8" r:id="rId3"/>
  </sheets>
  <externalReferences>
    <externalReference r:id="rId4"/>
  </externalReferences>
  <definedNames>
    <definedName name="Fw">[1]Sheet4!#REF!</definedName>
    <definedName name="Iqe">[1]Sheet4!#REF!</definedName>
    <definedName name="p_desb">[1]Sheet4!#REF!</definedName>
    <definedName name="pdesb">[1]Sheet4!#REF!</definedName>
    <definedName name="t.1">[1]Sheet4!#REF!</definedName>
  </definedNames>
  <calcPr calcId="162913"/>
</workbook>
</file>

<file path=xl/calcChain.xml><?xml version="1.0" encoding="utf-8"?>
<calcChain xmlns="http://schemas.openxmlformats.org/spreadsheetml/2006/main">
  <c r="K15" i="2" l="1"/>
  <c r="K16" i="2"/>
  <c r="K17" i="2"/>
  <c r="K18" i="2"/>
  <c r="K19" i="2"/>
  <c r="K20" i="2"/>
  <c r="K21" i="2"/>
  <c r="K22" i="2"/>
  <c r="K23" i="2"/>
  <c r="K24" i="2"/>
  <c r="B21" i="2" l="1"/>
  <c r="Q45" i="3" l="1"/>
  <c r="Q46" i="3" s="1"/>
  <c r="Q47" i="3" s="1"/>
  <c r="Q48" i="3" s="1"/>
  <c r="Q49" i="3" s="1"/>
  <c r="Q50" i="3" s="1"/>
  <c r="Q51" i="3" s="1"/>
  <c r="Q52" i="3" s="1"/>
  <c r="Q53" i="3" s="1"/>
  <c r="Q54" i="3" s="1"/>
  <c r="Q55" i="3" s="1"/>
  <c r="Q56" i="3" s="1"/>
  <c r="Q57" i="3" s="1"/>
  <c r="Q58" i="3" s="1"/>
  <c r="Q59" i="3" s="1"/>
  <c r="Q60" i="3" s="1"/>
  <c r="Q61" i="3" s="1"/>
  <c r="A16" i="2"/>
  <c r="A17" i="2" l="1"/>
  <c r="A18" i="2" s="1"/>
  <c r="A19" i="2" s="1"/>
  <c r="A20" i="2" s="1"/>
  <c r="H16" i="2" l="1"/>
  <c r="H15" i="2"/>
  <c r="H20" i="2"/>
  <c r="H19" i="2" l="1"/>
  <c r="H18" i="2"/>
  <c r="H17" i="2"/>
</calcChain>
</file>

<file path=xl/sharedStrings.xml><?xml version="1.0" encoding="utf-8"?>
<sst xmlns="http://schemas.openxmlformats.org/spreadsheetml/2006/main" count="114" uniqueCount="70">
  <si>
    <t>tag numbers</t>
  </si>
  <si>
    <t>x</t>
  </si>
  <si>
    <t>y</t>
  </si>
  <si>
    <t>z</t>
  </si>
  <si>
    <t>trial nr</t>
  </si>
  <si>
    <t>cumulative distribution of demand</t>
  </si>
  <si>
    <t>aux</t>
  </si>
  <si>
    <t>lower tag</t>
  </si>
  <si>
    <t>upper tag</t>
  </si>
  <si>
    <t>rand number for demand</t>
  </si>
  <si>
    <t>distribution of x</t>
  </si>
  <si>
    <t>cumulative distribution of x</t>
  </si>
  <si>
    <t>distribution of y</t>
  </si>
  <si>
    <t>cumulative distribution of y</t>
  </si>
  <si>
    <t>distribution of z</t>
  </si>
  <si>
    <t>cumulative distribution of z</t>
  </si>
  <si>
    <t>rand_x</t>
  </si>
  <si>
    <t>rand_y</t>
  </si>
  <si>
    <t>rand_z</t>
  </si>
  <si>
    <t>cumulative distribution</t>
  </si>
  <si>
    <t>week</t>
  </si>
  <si>
    <t>S</t>
  </si>
  <si>
    <t>D1</t>
  </si>
  <si>
    <t>D2</t>
  </si>
  <si>
    <t>distribution</t>
  </si>
  <si>
    <t>interval</t>
  </si>
  <si>
    <t>D1.5</t>
  </si>
  <si>
    <t>D2.5</t>
  </si>
  <si>
    <t>trial</t>
  </si>
  <si>
    <t>D</t>
  </si>
  <si>
    <t>G</t>
  </si>
  <si>
    <t>D=f(S)</t>
  </si>
  <si>
    <t>2) Assume the effectiveness function for a system is W = 5x + 2y + z where the variables x, y and z are described by the following probability distributions:</t>
  </si>
  <si>
    <t>class_w</t>
  </si>
  <si>
    <t>trials=18</t>
  </si>
  <si>
    <r>
      <t xml:space="preserve">3) The gross income/year = </t>
    </r>
    <r>
      <rPr>
        <b/>
        <sz val="11"/>
        <color theme="1"/>
        <rFont val="Arial"/>
        <family val="2"/>
      </rPr>
      <t>sales/year(D)</t>
    </r>
    <r>
      <rPr>
        <sz val="11"/>
        <color theme="1"/>
        <rFont val="Arial"/>
        <family val="2"/>
      </rPr>
      <t xml:space="preserve"> x </t>
    </r>
    <r>
      <rPr>
        <b/>
        <sz val="11"/>
        <color theme="1"/>
        <rFont val="Arial"/>
        <family val="2"/>
      </rPr>
      <t>selling price/unit (S)</t>
    </r>
    <r>
      <rPr>
        <sz val="11"/>
        <color theme="1"/>
        <rFont val="Arial"/>
        <family val="2"/>
      </rPr>
      <t>. In general, as the selling price decreases, sales increase (</t>
    </r>
    <r>
      <rPr>
        <b/>
        <sz val="11"/>
        <color theme="1"/>
        <rFont val="Arial"/>
        <family val="2"/>
      </rPr>
      <t>dependent variables</t>
    </r>
    <r>
      <rPr>
        <sz val="11"/>
        <color theme="1"/>
        <rFont val="Arial"/>
        <family val="2"/>
      </rPr>
      <t>). Calculate the gross income assuming the distributions below. Consider the random number for sales= 22 and the random number for selling price =73.</t>
    </r>
  </si>
  <si>
    <t>trial=8</t>
  </si>
  <si>
    <r>
      <t xml:space="preserve"> - </t>
    </r>
    <r>
      <rPr>
        <sz val="11"/>
        <color theme="1"/>
        <rFont val="Calibri"/>
        <family val="2"/>
        <scheme val="minor"/>
      </rPr>
      <t>calculate the gross income (G) for each trial: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2" tint="-0.499984740745262"/>
        <rFont val="Calibri"/>
        <family val="2"/>
        <scheme val="minor"/>
      </rPr>
      <t xml:space="preserve">gross income/year (G) </t>
    </r>
    <r>
      <rPr>
        <b/>
        <sz val="11"/>
        <color theme="1"/>
        <rFont val="Calibri"/>
        <family val="2"/>
        <scheme val="minor"/>
      </rPr>
      <t>=</t>
    </r>
    <r>
      <rPr>
        <b/>
        <sz val="11"/>
        <color theme="0" tint="-0.499984740745262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  <scheme val="minor"/>
      </rPr>
      <t>sales/year(D)</t>
    </r>
    <r>
      <rPr>
        <b/>
        <sz val="11"/>
        <color theme="1"/>
        <rFont val="Calibri"/>
        <family val="2"/>
        <scheme val="minor"/>
      </rPr>
      <t xml:space="preserve"> x </t>
    </r>
    <r>
      <rPr>
        <b/>
        <sz val="11"/>
        <color theme="0" tint="-0.499984740745262"/>
        <rFont val="Calibri"/>
        <family val="2"/>
        <scheme val="minor"/>
      </rPr>
      <t xml:space="preserve">selling price/unit (S) </t>
    </r>
  </si>
  <si>
    <r>
      <t xml:space="preserve"> - for each trial draw random numbers (=randbetween(1,100)), one for S and another for D (</t>
    </r>
    <r>
      <rPr>
        <i/>
        <sz val="11"/>
        <color theme="1"/>
        <rFont val="Calibri"/>
        <family val="2"/>
        <scheme val="minor"/>
      </rPr>
      <t>copy paste it, otherwise the values keep changing</t>
    </r>
    <r>
      <rPr>
        <sz val="11"/>
        <color theme="1"/>
        <rFont val="Calibri"/>
        <family val="2"/>
        <scheme val="minor"/>
      </rPr>
      <t>)</t>
    </r>
  </si>
  <si>
    <t xml:space="preserve"> a) for each trial draw random numbers (=randbetween(1,100)), for x, y and z (copy paste it, otherwise the values keep changing)</t>
  </si>
  <si>
    <t>a)</t>
  </si>
  <si>
    <t>rand_s</t>
  </si>
  <si>
    <t>rand_d</t>
  </si>
  <si>
    <t xml:space="preserve"> b) use the look up function to assing the distribution values to the random numbers from the proper tables</t>
  </si>
  <si>
    <t>b)</t>
  </si>
  <si>
    <t xml:space="preserve"> c) calculate the value of w according to the exercise: W = 5x + 2y + z </t>
  </si>
  <si>
    <t>W</t>
  </si>
  <si>
    <t>c)</t>
  </si>
  <si>
    <t>d)</t>
  </si>
  <si>
    <t xml:space="preserve"> d) assign a classe to the calculated W in each trial (apmlitude 10 starting in zero)</t>
  </si>
  <si>
    <t xml:space="preserve">    Determine by a simulation the distribution of the effectiveness function (W)</t>
  </si>
  <si>
    <t xml:space="preserve"> e) based on your simulations build the distribution of the effectiveness function (W)</t>
  </si>
  <si>
    <r>
      <t xml:space="preserve"> - use the Lookup function to assing the distribution values to the random numbers from the proper tables (</t>
    </r>
    <r>
      <rPr>
        <i/>
        <sz val="11"/>
        <color theme="1"/>
        <rFont val="Calibri"/>
        <family val="2"/>
        <scheme val="minor"/>
      </rPr>
      <t>see the grey and red boxes in the previous page</t>
    </r>
    <r>
      <rPr>
        <sz val="11"/>
        <color theme="1"/>
        <rFont val="Calibri"/>
        <family val="2"/>
        <scheme val="minor"/>
      </rPr>
      <t>)</t>
    </r>
  </si>
  <si>
    <t>e)</t>
  </si>
  <si>
    <t>rand number</t>
  </si>
  <si>
    <t>Building the lookup distribution table:</t>
  </si>
  <si>
    <t>nr of packs sold / week</t>
  </si>
  <si>
    <t>weeks</t>
  </si>
  <si>
    <t>Assume x, y, z are independent. Do not use the same random numbers for the different variables (x, y, z) because this might lead to correlation among variables</t>
  </si>
  <si>
    <t>Based on the analysis of the frequency of the sells per week of the past months, help RAIZ to simulatete the demand for the upcoming 10 weeks</t>
  </si>
  <si>
    <t>Simulation of a 10 weeks demand pattern:</t>
  </si>
  <si>
    <r>
      <t>If the </t>
    </r>
    <r>
      <rPr>
        <b/>
        <sz val="9"/>
        <color rgb="FF1E1E1E"/>
        <rFont val="Segoe UI"/>
        <family val="2"/>
      </rPr>
      <t>LOOKUP</t>
    </r>
    <r>
      <rPr>
        <sz val="9"/>
        <color rgb="FF1E1E1E"/>
        <rFont val="Segoe UI"/>
        <family val="2"/>
      </rPr>
      <t> function can't find the </t>
    </r>
    <r>
      <rPr>
        <b/>
        <i/>
        <sz val="9"/>
        <color rgb="FF1E1E1E"/>
        <rFont val="Segoe UI"/>
        <family val="2"/>
      </rPr>
      <t>lookup_value</t>
    </r>
    <r>
      <rPr>
        <sz val="9"/>
        <color rgb="FF1E1E1E"/>
        <rFont val="Segoe UI"/>
        <family val="2"/>
      </rPr>
      <t>, the function matches the largest value in </t>
    </r>
    <r>
      <rPr>
        <b/>
        <i/>
        <sz val="9"/>
        <color rgb="FF1E1E1E"/>
        <rFont val="Segoe UI"/>
        <family val="2"/>
      </rPr>
      <t>lookup_vector</t>
    </r>
    <r>
      <rPr>
        <sz val="9"/>
        <color rgb="FF1E1E1E"/>
        <rFont val="Segoe UI"/>
        <family val="2"/>
      </rPr>
      <t> that is less than or equal to </t>
    </r>
    <r>
      <rPr>
        <b/>
        <i/>
        <sz val="9"/>
        <color rgb="FF1E1E1E"/>
        <rFont val="Segoe UI"/>
        <family val="2"/>
      </rPr>
      <t>lookup_value</t>
    </r>
    <r>
      <rPr>
        <sz val="9"/>
        <color rgb="FF1E1E1E"/>
        <rFont val="Segoe UI"/>
        <family val="2"/>
      </rPr>
      <t>.</t>
    </r>
  </si>
  <si>
    <r>
      <t>If </t>
    </r>
    <r>
      <rPr>
        <b/>
        <i/>
        <sz val="9"/>
        <color rgb="FF1E1E1E"/>
        <rFont val="Segoe UI"/>
        <family val="2"/>
      </rPr>
      <t>lookup_value</t>
    </r>
    <r>
      <rPr>
        <sz val="9"/>
        <color rgb="FF1E1E1E"/>
        <rFont val="Segoe UI"/>
        <family val="2"/>
      </rPr>
      <t> is smaller than the smallest value in </t>
    </r>
    <r>
      <rPr>
        <b/>
        <i/>
        <sz val="9"/>
        <color rgb="FF1E1E1E"/>
        <rFont val="Segoe UI"/>
        <family val="2"/>
      </rPr>
      <t>lookup_vector</t>
    </r>
    <r>
      <rPr>
        <sz val="9"/>
        <color rgb="FF1E1E1E"/>
        <rFont val="Segoe UI"/>
        <family val="2"/>
      </rPr>
      <t>, </t>
    </r>
    <r>
      <rPr>
        <b/>
        <sz val="9"/>
        <color rgb="FF1E1E1E"/>
        <rFont val="Segoe UI"/>
        <family val="2"/>
      </rPr>
      <t>LOOKUP</t>
    </r>
    <r>
      <rPr>
        <sz val="9"/>
        <color rgb="FF1E1E1E"/>
        <rFont val="Segoe UI"/>
        <family val="2"/>
      </rPr>
      <t> returns the #N/A error value.</t>
    </r>
  </si>
  <si>
    <t>1.1)</t>
  </si>
  <si>
    <t>Suppose that RAIZ Nursery sells a random number of eucalyptus seedling packs per week. RAIZ wants to determine a policy for managing the production of seedling packs per week. Now they want to know how many eucalyptus seedling packs to produce based on their selling history.</t>
  </si>
  <si>
    <t>Demand/week distribution</t>
  </si>
  <si>
    <t>demand (trial1)</t>
  </si>
  <si>
    <t>demand (trial2)</t>
  </si>
  <si>
    <t>demand (trial3)</t>
  </si>
  <si>
    <t>sample size =3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</si>
</sst>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9"/>
      <color rgb="FF1E1E1E"/>
      <name val="Segoe UI"/>
      <family val="2"/>
    </font>
    <font>
      <b/>
      <sz val="9"/>
      <color rgb="FF1E1E1E"/>
      <name val="Segoe UI"/>
      <family val="2"/>
    </font>
    <font>
      <b/>
      <i/>
      <sz val="9"/>
      <color rgb="FF1E1E1E"/>
      <name val="Segoe UI"/>
      <family val="2"/>
    </font>
  </fonts>
  <fills count="21">
    <fill>
      <patternFill patternType="none"/>
    </fill>
    <fill>
      <patternFill patternType="gray125"/>
    </fill>
    <fill>
      <patternFill patternType="solid">
        <fgColor rgb="FF99CC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12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0" fillId="0" borderId="0" xfId="0" applyNumberFormat="1"/>
    <xf numFmtId="0" fontId="7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 wrapText="1"/>
    </xf>
    <xf numFmtId="0" fontId="0" fillId="7" borderId="1" xfId="0" applyFill="1" applyBorder="1"/>
    <xf numFmtId="0" fontId="7" fillId="10" borderId="1" xfId="0" applyFont="1" applyFill="1" applyBorder="1" applyAlignment="1">
      <alignment horizontal="center"/>
    </xf>
    <xf numFmtId="0" fontId="7" fillId="11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5" borderId="1" xfId="0" applyFill="1" applyBorder="1"/>
    <xf numFmtId="0" fontId="0" fillId="3" borderId="1" xfId="0" applyFill="1" applyBorder="1"/>
    <xf numFmtId="0" fontId="0" fillId="12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14" borderId="1" xfId="0" applyFont="1" applyFill="1" applyBorder="1" applyAlignment="1">
      <alignment horizontal="center" vertical="center"/>
    </xf>
    <xf numFmtId="0" fontId="13" fillId="14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 wrapText="1"/>
    </xf>
    <xf numFmtId="0" fontId="7" fillId="10" borderId="0" xfId="0" applyFont="1" applyFill="1" applyAlignment="1">
      <alignment horizontal="center" vertical="center"/>
    </xf>
    <xf numFmtId="0" fontId="7" fillId="14" borderId="0" xfId="0" applyFont="1" applyFill="1" applyAlignment="1">
      <alignment horizontal="center" vertical="center"/>
    </xf>
    <xf numFmtId="0" fontId="13" fillId="11" borderId="1" xfId="0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horizontal="center" vertical="center" wrapText="1"/>
    </xf>
    <xf numFmtId="0" fontId="7" fillId="11" borderId="0" xfId="0" applyFont="1" applyFill="1" applyAlignment="1">
      <alignment horizontal="center" vertical="center"/>
    </xf>
    <xf numFmtId="164" fontId="3" fillId="5" borderId="1" xfId="0" applyNumberFormat="1" applyFont="1" applyFill="1" applyBorder="1"/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14" fillId="14" borderId="1" xfId="0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center" vertical="center"/>
    </xf>
    <xf numFmtId="0" fontId="14" fillId="15" borderId="1" xfId="0" applyFont="1" applyFill="1" applyBorder="1" applyAlignment="1">
      <alignment horizontal="center" vertical="center"/>
    </xf>
    <xf numFmtId="0" fontId="13" fillId="15" borderId="1" xfId="0" applyFont="1" applyFill="1" applyBorder="1" applyAlignment="1">
      <alignment horizontal="center" vertic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Border="1"/>
    <xf numFmtId="0" fontId="11" fillId="0" borderId="0" xfId="0" applyFont="1" applyAlignment="1">
      <alignment vertical="center" wrapText="1"/>
    </xf>
    <xf numFmtId="0" fontId="0" fillId="0" borderId="2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0" xfId="0" applyNumberFormat="1" applyFill="1" applyBorder="1" applyAlignment="1">
      <alignment vertical="center" wrapText="1"/>
    </xf>
    <xf numFmtId="0" fontId="0" fillId="0" borderId="0" xfId="0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10" borderId="1" xfId="0" applyFont="1" applyFill="1" applyBorder="1" applyAlignment="1">
      <alignment vertical="center"/>
    </xf>
    <xf numFmtId="0" fontId="7" fillId="11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13" fillId="9" borderId="1" xfId="0" applyFont="1" applyFill="1" applyBorder="1" applyAlignment="1">
      <alignment horizontal="center" vertical="center"/>
    </xf>
    <xf numFmtId="0" fontId="1" fillId="0" borderId="0" xfId="0" applyFont="1"/>
    <xf numFmtId="0" fontId="10" fillId="9" borderId="1" xfId="0" applyFont="1" applyFill="1" applyBorder="1" applyAlignment="1">
      <alignment horizontal="center" vertical="center"/>
    </xf>
    <xf numFmtId="0" fontId="10" fillId="19" borderId="1" xfId="0" applyFont="1" applyFill="1" applyBorder="1" applyAlignment="1">
      <alignment horizontal="center" vertical="center"/>
    </xf>
    <xf numFmtId="0" fontId="10" fillId="17" borderId="1" xfId="0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0" fillId="18" borderId="1" xfId="0" applyFill="1" applyBorder="1" applyAlignment="1">
      <alignment horizontal="center" vertical="center"/>
    </xf>
    <xf numFmtId="0" fontId="0" fillId="20" borderId="1" xfId="0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/>
    <xf numFmtId="0" fontId="19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vertical="center" wrapText="1"/>
    </xf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/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21" fillId="0" borderId="0" xfId="0" applyFont="1" applyFill="1" applyBorder="1" applyAlignment="1">
      <alignment horizontal="center"/>
    </xf>
    <xf numFmtId="0" fontId="22" fillId="0" borderId="0" xfId="0" applyFont="1" applyAlignment="1">
      <alignment horizontal="left" vertical="center" indent="1"/>
    </xf>
    <xf numFmtId="0" fontId="0" fillId="0" borderId="0" xfId="0" applyBorder="1" applyAlignment="1">
      <alignment horizontal="right"/>
    </xf>
    <xf numFmtId="0" fontId="3" fillId="4" borderId="1" xfId="0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NumberForma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099CC"/>
      <color rgb="FF33CC33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PT"/>
              <a:t>x</a:t>
            </a:r>
          </a:p>
        </c:rich>
      </c:tx>
      <c:layout>
        <c:manualLayout>
          <c:xMode val="edge"/>
          <c:yMode val="edge"/>
          <c:x val="0.903958098987626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085739282589702E-2"/>
          <c:y val="2.8252405949256338E-2"/>
          <c:w val="0.87635870516185477"/>
          <c:h val="0.7637115246957784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3">
                <a:lumMod val="75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Ex_2_class!$C$14:$C$19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Ex_2_class!$D$14:$D$19</c:f>
              <c:numCache>
                <c:formatCode>General</c:formatCode>
                <c:ptCount val="6"/>
                <c:pt idx="0">
                  <c:v>0.1</c:v>
                </c:pt>
                <c:pt idx="1">
                  <c:v>0.2</c:v>
                </c:pt>
                <c:pt idx="2">
                  <c:v>0.25</c:v>
                </c:pt>
                <c:pt idx="3">
                  <c:v>0.25</c:v>
                </c:pt>
                <c:pt idx="4">
                  <c:v>0.15</c:v>
                </c:pt>
                <c:pt idx="5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F6-4EF1-9857-E75FC6FD6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798016"/>
        <c:axId val="203799552"/>
      </c:barChart>
      <c:catAx>
        <c:axId val="203798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3799552"/>
        <c:crosses val="autoZero"/>
        <c:auto val="1"/>
        <c:lblAlgn val="ctr"/>
        <c:lblOffset val="100"/>
        <c:noMultiLvlLbl val="0"/>
      </c:catAx>
      <c:valAx>
        <c:axId val="2037995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2037980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0099CC"/>
                </a:solidFill>
              </a:rPr>
              <a:t>D1</a:t>
            </a:r>
          </a:p>
        </c:rich>
      </c:tx>
      <c:layout>
        <c:manualLayout>
          <c:xMode val="edge"/>
          <c:yMode val="edge"/>
          <c:x val="0.86601227649915447"/>
          <c:y val="1.01394129359747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1184156955615292E-3"/>
          <c:y val="1.0394894206802539E-3"/>
          <c:w val="0.9190743557511345"/>
          <c:h val="0.7452045367086667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CC00"/>
            </a:solidFill>
            <a:ln>
              <a:solidFill>
                <a:schemeClr val="tx2">
                  <a:lumMod val="75000"/>
                </a:schemeClr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00"/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0-E657-4136-8A69-F85C783FBBF8}"/>
              </c:ext>
            </c:extLst>
          </c:dPt>
          <c:dPt>
            <c:idx val="2"/>
            <c:invertIfNegative val="0"/>
            <c:bubble3D val="0"/>
            <c:spPr>
              <a:solidFill>
                <a:srgbClr val="99CC00"/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657-4136-8A69-F85C783FBBF8}"/>
              </c:ext>
            </c:extLst>
          </c:dPt>
          <c:dPt>
            <c:idx val="3"/>
            <c:invertIfNegative val="0"/>
            <c:bubble3D val="0"/>
            <c:spPr>
              <a:solidFill>
                <a:srgbClr val="99CC00"/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2-E657-4136-8A69-F85C783FBBF8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Ex_3_class!$B$40:$B$42</c:f>
              <c:numCache>
                <c:formatCode>General</c:formatCode>
                <c:ptCount val="3"/>
                <c:pt idx="0">
                  <c:v>180</c:v>
                </c:pt>
                <c:pt idx="1">
                  <c:v>190</c:v>
                </c:pt>
                <c:pt idx="2">
                  <c:v>200</c:v>
                </c:pt>
              </c:numCache>
            </c:numRef>
          </c:cat>
          <c:val>
            <c:numRef>
              <c:f>Ex_3_class!$D$40:$D$42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3-E657-4136-8A69-F85C783FB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5113984"/>
        <c:axId val="205119872"/>
      </c:barChart>
      <c:catAx>
        <c:axId val="20511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5119872"/>
        <c:crosses val="autoZero"/>
        <c:auto val="1"/>
        <c:lblAlgn val="ctr"/>
        <c:lblOffset val="100"/>
        <c:noMultiLvlLbl val="0"/>
      </c:catAx>
      <c:valAx>
        <c:axId val="205119872"/>
        <c:scaling>
          <c:orientation val="minMax"/>
        </c:scaling>
        <c:delete val="1"/>
        <c:axPos val="l"/>
        <c:majorGridlines/>
        <c:numFmt formatCode="General" sourceLinked="1"/>
        <c:majorTickMark val="none"/>
        <c:minorTickMark val="none"/>
        <c:tickLblPos val="none"/>
        <c:crossAx val="205113984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0099CC"/>
                </a:solidFill>
              </a:rPr>
              <a:t>D1.5</a:t>
            </a:r>
          </a:p>
        </c:rich>
      </c:tx>
      <c:layout>
        <c:manualLayout>
          <c:xMode val="edge"/>
          <c:yMode val="edge"/>
          <c:x val="0.86601227649915447"/>
          <c:y val="1.01394129359747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058000291719181E-3"/>
          <c:y val="0"/>
          <c:w val="0.9190743557511345"/>
          <c:h val="0.7553439496446416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99CC"/>
            </a:solidFill>
            <a:ln>
              <a:solidFill>
                <a:schemeClr val="tx2">
                  <a:lumMod val="75000"/>
                </a:schemeClr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0099CC"/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0-6ABF-469E-98D8-9BB5073B8B9B}"/>
              </c:ext>
            </c:extLst>
          </c:dPt>
          <c:dPt>
            <c:idx val="2"/>
            <c:invertIfNegative val="0"/>
            <c:bubble3D val="0"/>
            <c:spPr>
              <a:solidFill>
                <a:srgbClr val="0099CC"/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ABF-469E-98D8-9BB5073B8B9B}"/>
              </c:ext>
            </c:extLst>
          </c:dPt>
          <c:dPt>
            <c:idx val="3"/>
            <c:invertIfNegative val="0"/>
            <c:bubble3D val="0"/>
            <c:spPr>
              <a:solidFill>
                <a:srgbClr val="0099CC"/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2-6ABF-469E-98D8-9BB5073B8B9B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Ex_3_class!$B$45:$B$48</c:f>
              <c:numCache>
                <c:formatCode>General</c:formatCode>
                <c:ptCount val="4"/>
                <c:pt idx="0">
                  <c:v>150</c:v>
                </c:pt>
                <c:pt idx="1">
                  <c:v>160</c:v>
                </c:pt>
                <c:pt idx="2">
                  <c:v>170</c:v>
                </c:pt>
                <c:pt idx="3">
                  <c:v>180</c:v>
                </c:pt>
              </c:numCache>
            </c:numRef>
          </c:cat>
          <c:val>
            <c:numRef>
              <c:f>Ex_3_class!$D$45:$D$48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6ABF-469E-98D8-9BB5073B8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5273728"/>
        <c:axId val="205275520"/>
      </c:barChart>
      <c:catAx>
        <c:axId val="20527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5275520"/>
        <c:crosses val="autoZero"/>
        <c:auto val="1"/>
        <c:lblAlgn val="ctr"/>
        <c:lblOffset val="100"/>
        <c:noMultiLvlLbl val="0"/>
      </c:catAx>
      <c:valAx>
        <c:axId val="205275520"/>
        <c:scaling>
          <c:orientation val="minMax"/>
        </c:scaling>
        <c:delete val="1"/>
        <c:axPos val="l"/>
        <c:majorGridlines/>
        <c:numFmt formatCode="General" sourceLinked="1"/>
        <c:majorTickMark val="none"/>
        <c:minorTickMark val="none"/>
        <c:tickLblPos val="none"/>
        <c:crossAx val="205273728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chemeClr val="accent6"/>
                </a:solidFill>
              </a:rPr>
              <a:t>D2</a:t>
            </a:r>
          </a:p>
        </c:rich>
      </c:tx>
      <c:layout>
        <c:manualLayout>
          <c:xMode val="edge"/>
          <c:yMode val="edge"/>
          <c:x val="0.86601227649915447"/>
          <c:y val="1.01394129359747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0191800109498213E-2"/>
          <c:y val="1.1178902356655047E-2"/>
          <c:w val="0.9120009713371986"/>
          <c:h val="0.7350651237726915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6"/>
            </a:solidFill>
            <a:ln>
              <a:solidFill>
                <a:schemeClr val="tx2">
                  <a:lumMod val="75000"/>
                </a:schemeClr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0-E7DD-486F-AE62-1549263D7C5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7DD-486F-AE62-1549263D7C5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2-E7DD-486F-AE62-1549263D7C5A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Ex_3_class!$B$51:$B$53</c:f>
              <c:numCache>
                <c:formatCode>General</c:formatCode>
                <c:ptCount val="3"/>
                <c:pt idx="0">
                  <c:v>130</c:v>
                </c:pt>
                <c:pt idx="1">
                  <c:v>140</c:v>
                </c:pt>
                <c:pt idx="2">
                  <c:v>150</c:v>
                </c:pt>
              </c:numCache>
            </c:numRef>
          </c:cat>
          <c:val>
            <c:numRef>
              <c:f>Ex_3_class!$D$51:$D$53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3-E7DD-486F-AE62-1549263D7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5310592"/>
        <c:axId val="205320576"/>
      </c:barChart>
      <c:catAx>
        <c:axId val="20531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5320576"/>
        <c:crosses val="autoZero"/>
        <c:auto val="1"/>
        <c:lblAlgn val="ctr"/>
        <c:lblOffset val="100"/>
        <c:noMultiLvlLbl val="0"/>
      </c:catAx>
      <c:valAx>
        <c:axId val="205320576"/>
        <c:scaling>
          <c:orientation val="minMax"/>
        </c:scaling>
        <c:delete val="1"/>
        <c:axPos val="l"/>
        <c:majorGridlines/>
        <c:numFmt formatCode="General" sourceLinked="1"/>
        <c:majorTickMark val="none"/>
        <c:minorTickMark val="none"/>
        <c:tickLblPos val="none"/>
        <c:crossAx val="205310592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chemeClr val="accent4"/>
                </a:solidFill>
              </a:rPr>
              <a:t>D2.5</a:t>
            </a:r>
          </a:p>
        </c:rich>
      </c:tx>
      <c:layout>
        <c:manualLayout>
          <c:xMode val="edge"/>
          <c:yMode val="edge"/>
          <c:x val="0.86601227649915447"/>
          <c:y val="1.01394129359747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1184156955615292E-3"/>
          <c:y val="1.0394894206802539E-3"/>
          <c:w val="0.9190743557511345"/>
          <c:h val="0.7452045367086667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4">
                <a:lumMod val="40000"/>
                <a:lumOff val="60000"/>
              </a:schemeClr>
            </a:solidFill>
            <a:ln>
              <a:solidFill>
                <a:schemeClr val="tx2">
                  <a:lumMod val="75000"/>
                </a:schemeClr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0-A378-4882-AD3D-8EAEB6EAF03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378-4882-AD3D-8EAEB6EAF03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2-A378-4882-AD3D-8EAEB6EAF030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Ex_3_class!$B$56:$B$58</c:f>
              <c:numCache>
                <c:formatCode>General</c:formatCode>
                <c:ptCount val="3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</c:numCache>
            </c:numRef>
          </c:cat>
          <c:val>
            <c:numRef>
              <c:f>Ex_3_class!$D$56:$D$58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3-A378-4882-AD3D-8EAEB6EAF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5376128"/>
        <c:axId val="205386112"/>
      </c:barChart>
      <c:catAx>
        <c:axId val="20537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5386112"/>
        <c:crosses val="autoZero"/>
        <c:auto val="1"/>
        <c:lblAlgn val="ctr"/>
        <c:lblOffset val="100"/>
        <c:noMultiLvlLbl val="0"/>
      </c:catAx>
      <c:valAx>
        <c:axId val="205386112"/>
        <c:scaling>
          <c:orientation val="minMax"/>
        </c:scaling>
        <c:delete val="1"/>
        <c:axPos val="l"/>
        <c:majorGridlines/>
        <c:numFmt formatCode="General" sourceLinked="1"/>
        <c:majorTickMark val="none"/>
        <c:minorTickMark val="none"/>
        <c:tickLblPos val="none"/>
        <c:crossAx val="205376128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PT"/>
              <a:t>y</a:t>
            </a:r>
          </a:p>
        </c:rich>
      </c:tx>
      <c:layout>
        <c:manualLayout>
          <c:xMode val="edge"/>
          <c:yMode val="edge"/>
          <c:x val="0.903958098987626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085739282589702E-2"/>
          <c:y val="2.8252405949256338E-2"/>
          <c:w val="0.87635870516185477"/>
          <c:h val="0.76371152469577874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99CC"/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Ex_2_class!$G$14:$G$17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Ex_2_class!$H$14:$H$17</c:f>
              <c:numCache>
                <c:formatCode>General</c:formatCode>
                <c:ptCount val="4"/>
                <c:pt idx="0">
                  <c:v>0.25</c:v>
                </c:pt>
                <c:pt idx="1">
                  <c:v>0.3</c:v>
                </c:pt>
                <c:pt idx="2">
                  <c:v>0.25</c:v>
                </c:pt>
                <c:pt idx="3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E7-400B-BE28-62A337477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828224"/>
        <c:axId val="203866880"/>
      </c:barChart>
      <c:catAx>
        <c:axId val="20382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3866880"/>
        <c:crosses val="autoZero"/>
        <c:auto val="1"/>
        <c:lblAlgn val="ctr"/>
        <c:lblOffset val="100"/>
        <c:noMultiLvlLbl val="0"/>
      </c:catAx>
      <c:valAx>
        <c:axId val="2038668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2038282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PT"/>
              <a:t>z</a:t>
            </a:r>
          </a:p>
        </c:rich>
      </c:tx>
      <c:layout>
        <c:manualLayout>
          <c:xMode val="edge"/>
          <c:yMode val="edge"/>
          <c:x val="0.903958098987626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085739282589702E-2"/>
          <c:y val="2.8252405949256338E-2"/>
          <c:w val="0.87635870516185477"/>
          <c:h val="0.76371152469577896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6"/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Ex_2_class!$K$14:$K$16</c:f>
              <c:numCache>
                <c:formatCode>General</c:formatCode>
                <c:ptCount val="3"/>
                <c:pt idx="0">
                  <c:v>4</c:v>
                </c:pt>
                <c:pt idx="1">
                  <c:v>5</c:v>
                </c:pt>
                <c:pt idx="2">
                  <c:v>6</c:v>
                </c:pt>
              </c:numCache>
            </c:numRef>
          </c:cat>
          <c:val>
            <c:numRef>
              <c:f>Ex_2_class!$L$14:$L$16</c:f>
              <c:numCache>
                <c:formatCode>General</c:formatCode>
                <c:ptCount val="3"/>
                <c:pt idx="0">
                  <c:v>0.3</c:v>
                </c:pt>
                <c:pt idx="1">
                  <c:v>0.5</c:v>
                </c:pt>
                <c:pt idx="2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B2-4FAA-A170-20D411DF4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4555008"/>
        <c:axId val="204556544"/>
      </c:barChart>
      <c:catAx>
        <c:axId val="204555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4556544"/>
        <c:crosses val="autoZero"/>
        <c:auto val="1"/>
        <c:lblAlgn val="ctr"/>
        <c:lblOffset val="100"/>
        <c:noMultiLvlLbl val="0"/>
      </c:catAx>
      <c:valAx>
        <c:axId val="2045565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2045550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99CC00"/>
                </a:solidFill>
              </a:rPr>
              <a:t>S</a:t>
            </a:r>
          </a:p>
        </c:rich>
      </c:tx>
      <c:layout>
        <c:manualLayout>
          <c:xMode val="edge"/>
          <c:yMode val="edge"/>
          <c:x val="0.86601227649915447"/>
          <c:y val="1.01394129359747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"/>
          <c:y val="0"/>
          <c:w val="0.92614774016507162"/>
          <c:h val="0.75534394964464169"/>
        </c:manualLayout>
      </c:layout>
      <c:barChart>
        <c:barDir val="col"/>
        <c:grouping val="clustered"/>
        <c:varyColors val="0"/>
        <c:ser>
          <c:idx val="1"/>
          <c:order val="0"/>
          <c:spPr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00"/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0-CAD9-4783-9703-AE595078133F}"/>
              </c:ext>
            </c:extLst>
          </c:dPt>
          <c:dPt>
            <c:idx val="1"/>
            <c:invertIfNegative val="0"/>
            <c:bubble3D val="0"/>
            <c:spPr>
              <a:solidFill>
                <a:srgbClr val="0099CC"/>
              </a:solidFill>
              <a:ln>
                <a:solidFill>
                  <a:schemeClr val="accent5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AD9-4783-9703-AE595078133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2-CAD9-4783-9703-AE595078133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CAD9-4783-9703-AE595078133F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Ex_3_class!$B$34:$B$37</c:f>
              <c:numCache>
                <c:formatCode>General</c:formatCode>
                <c:ptCount val="4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</c:numCache>
            </c:numRef>
          </c:cat>
          <c:val>
            <c:numRef>
              <c:f>Ex_3_class!$C$34:$C$37</c:f>
              <c:numCache>
                <c:formatCode>General</c:formatCode>
                <c:ptCount val="4"/>
                <c:pt idx="0">
                  <c:v>0.1</c:v>
                </c:pt>
                <c:pt idx="1">
                  <c:v>0.3</c:v>
                </c:pt>
                <c:pt idx="2">
                  <c:v>0.4</c:v>
                </c:pt>
                <c:pt idx="3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AD9-4783-9703-AE59507813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4838784"/>
        <c:axId val="204840320"/>
      </c:barChart>
      <c:catAx>
        <c:axId val="204838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4840320"/>
        <c:crosses val="autoZero"/>
        <c:auto val="1"/>
        <c:lblAlgn val="ctr"/>
        <c:lblOffset val="100"/>
        <c:noMultiLvlLbl val="0"/>
      </c:catAx>
      <c:valAx>
        <c:axId val="204840320"/>
        <c:scaling>
          <c:orientation val="minMax"/>
        </c:scaling>
        <c:delete val="1"/>
        <c:axPos val="l"/>
        <c:majorGridlines/>
        <c:numFmt formatCode="General" sourceLinked="1"/>
        <c:majorTickMark val="none"/>
        <c:minorTickMark val="none"/>
        <c:tickLblPos val="none"/>
        <c:crossAx val="204838784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99CC00"/>
                </a:solidFill>
              </a:rPr>
              <a:t>D</a:t>
            </a:r>
            <a:r>
              <a:rPr lang="en-US" baseline="-25000">
                <a:solidFill>
                  <a:srgbClr val="99CC00"/>
                </a:solidFill>
              </a:rPr>
              <a:t>S1</a:t>
            </a:r>
          </a:p>
        </c:rich>
      </c:tx>
      <c:layout>
        <c:manualLayout>
          <c:xMode val="edge"/>
          <c:yMode val="edge"/>
          <c:x val="0.86601227649915447"/>
          <c:y val="1.01394129359747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1184156955615292E-3"/>
          <c:y val="1.0394894206802539E-3"/>
          <c:w val="0.9190743557511345"/>
          <c:h val="0.7452045367086667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CC00"/>
            </a:solidFill>
            <a:ln>
              <a:solidFill>
                <a:schemeClr val="tx2">
                  <a:lumMod val="75000"/>
                </a:schemeClr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00"/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0-05BE-4055-B884-1D8A76B3423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00"/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5BE-4055-B884-1D8A76B3423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00"/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2-05BE-4055-B884-1D8A76B34236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Ex_3_class!$B$40:$B$42</c:f>
              <c:numCache>
                <c:formatCode>General</c:formatCode>
                <c:ptCount val="3"/>
                <c:pt idx="0">
                  <c:v>180</c:v>
                </c:pt>
                <c:pt idx="1">
                  <c:v>190</c:v>
                </c:pt>
                <c:pt idx="2">
                  <c:v>200</c:v>
                </c:pt>
              </c:numCache>
            </c:numRef>
          </c:cat>
          <c:val>
            <c:numRef>
              <c:f>Ex_3_class!$C$40:$C$42</c:f>
              <c:numCache>
                <c:formatCode>General</c:formatCode>
                <c:ptCount val="3"/>
                <c:pt idx="0">
                  <c:v>0.3</c:v>
                </c:pt>
                <c:pt idx="1">
                  <c:v>0.5</c:v>
                </c:pt>
                <c:pt idx="2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BE-4055-B884-1D8A76B34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4961664"/>
        <c:axId val="204963200"/>
      </c:barChart>
      <c:catAx>
        <c:axId val="204961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4963200"/>
        <c:crosses val="autoZero"/>
        <c:auto val="1"/>
        <c:lblAlgn val="ctr"/>
        <c:lblOffset val="100"/>
        <c:noMultiLvlLbl val="0"/>
      </c:catAx>
      <c:valAx>
        <c:axId val="204963200"/>
        <c:scaling>
          <c:orientation val="minMax"/>
        </c:scaling>
        <c:delete val="1"/>
        <c:axPos val="l"/>
        <c:majorGridlines/>
        <c:numFmt formatCode="General" sourceLinked="1"/>
        <c:majorTickMark val="none"/>
        <c:minorTickMark val="none"/>
        <c:tickLblPos val="none"/>
        <c:crossAx val="204961664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0099CC"/>
                </a:solidFill>
              </a:rPr>
              <a:t>D</a:t>
            </a:r>
            <a:r>
              <a:rPr lang="en-US" baseline="-25000">
                <a:solidFill>
                  <a:srgbClr val="0099CC"/>
                </a:solidFill>
              </a:rPr>
              <a:t>S1.5</a:t>
            </a:r>
          </a:p>
        </c:rich>
      </c:tx>
      <c:layout>
        <c:manualLayout>
          <c:xMode val="edge"/>
          <c:yMode val="edge"/>
          <c:x val="0.86601227649915447"/>
          <c:y val="1.01394129359747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059459314951074E-3"/>
          <c:y val="0"/>
          <c:w val="0.9190743557511345"/>
          <c:h val="0.7553439496446416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99CC"/>
            </a:solidFill>
            <a:ln>
              <a:solidFill>
                <a:schemeClr val="tx2">
                  <a:lumMod val="75000"/>
                </a:schemeClr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0099CC"/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0-B358-4245-B93D-EBF0779F3DB1}"/>
              </c:ext>
            </c:extLst>
          </c:dPt>
          <c:dPt>
            <c:idx val="2"/>
            <c:invertIfNegative val="0"/>
            <c:bubble3D val="0"/>
            <c:spPr>
              <a:solidFill>
                <a:srgbClr val="0099CC"/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B358-4245-B93D-EBF0779F3DB1}"/>
              </c:ext>
            </c:extLst>
          </c:dPt>
          <c:dPt>
            <c:idx val="3"/>
            <c:invertIfNegative val="0"/>
            <c:bubble3D val="0"/>
            <c:spPr>
              <a:solidFill>
                <a:srgbClr val="0099CC"/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2-B358-4245-B93D-EBF0779F3DB1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Ex_3_class!$B$45:$B$48</c:f>
              <c:numCache>
                <c:formatCode>General</c:formatCode>
                <c:ptCount val="4"/>
                <c:pt idx="0">
                  <c:v>150</c:v>
                </c:pt>
                <c:pt idx="1">
                  <c:v>160</c:v>
                </c:pt>
                <c:pt idx="2">
                  <c:v>170</c:v>
                </c:pt>
                <c:pt idx="3">
                  <c:v>180</c:v>
                </c:pt>
              </c:numCache>
            </c:numRef>
          </c:cat>
          <c:val>
            <c:numRef>
              <c:f>Ex_3_class!$C$45:$C$48</c:f>
              <c:numCache>
                <c:formatCode>General</c:formatCode>
                <c:ptCount val="4"/>
                <c:pt idx="0">
                  <c:v>0.25</c:v>
                </c:pt>
                <c:pt idx="1">
                  <c:v>0.4</c:v>
                </c:pt>
                <c:pt idx="2">
                  <c:v>0.25</c:v>
                </c:pt>
                <c:pt idx="3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58-4245-B93D-EBF0779F3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5002624"/>
        <c:axId val="205004160"/>
      </c:barChart>
      <c:catAx>
        <c:axId val="20500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5004160"/>
        <c:crosses val="autoZero"/>
        <c:auto val="1"/>
        <c:lblAlgn val="ctr"/>
        <c:lblOffset val="100"/>
        <c:noMultiLvlLbl val="0"/>
      </c:catAx>
      <c:valAx>
        <c:axId val="205004160"/>
        <c:scaling>
          <c:orientation val="minMax"/>
        </c:scaling>
        <c:delete val="1"/>
        <c:axPos val="l"/>
        <c:majorGridlines/>
        <c:numFmt formatCode="General" sourceLinked="1"/>
        <c:majorTickMark val="none"/>
        <c:minorTickMark val="none"/>
        <c:tickLblPos val="none"/>
        <c:crossAx val="205002624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chemeClr val="accent6"/>
                </a:solidFill>
              </a:rPr>
              <a:t>D</a:t>
            </a:r>
            <a:r>
              <a:rPr lang="en-US" baseline="-25000">
                <a:solidFill>
                  <a:schemeClr val="accent6"/>
                </a:solidFill>
              </a:rPr>
              <a:t>S2</a:t>
            </a:r>
          </a:p>
        </c:rich>
      </c:tx>
      <c:layout>
        <c:manualLayout>
          <c:xMode val="edge"/>
          <c:yMode val="edge"/>
          <c:x val="0.86601227649915447"/>
          <c:y val="1.01394129359747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0191800109498213E-2"/>
          <c:y val="1.1178902356655047E-2"/>
          <c:w val="0.9120009713371986"/>
          <c:h val="0.7350651237726915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6"/>
            </a:solidFill>
            <a:ln>
              <a:solidFill>
                <a:schemeClr val="tx2">
                  <a:lumMod val="75000"/>
                </a:schemeClr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0-C359-4874-A0C6-61089585D205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359-4874-A0C6-61089585D205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2-C359-4874-A0C6-61089585D205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Ex_3_class!$B$51:$B$53</c:f>
              <c:numCache>
                <c:formatCode>General</c:formatCode>
                <c:ptCount val="3"/>
                <c:pt idx="0">
                  <c:v>130</c:v>
                </c:pt>
                <c:pt idx="1">
                  <c:v>140</c:v>
                </c:pt>
                <c:pt idx="2">
                  <c:v>150</c:v>
                </c:pt>
              </c:numCache>
            </c:numRef>
          </c:cat>
          <c:val>
            <c:numRef>
              <c:f>Ex_3_class!$C$51:$C$53</c:f>
              <c:numCache>
                <c:formatCode>General</c:formatCode>
                <c:ptCount val="3"/>
                <c:pt idx="0">
                  <c:v>0.3</c:v>
                </c:pt>
                <c:pt idx="1">
                  <c:v>0.6</c:v>
                </c:pt>
                <c:pt idx="2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59-4874-A0C6-61089585D2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5027200"/>
        <c:axId val="205028736"/>
      </c:barChart>
      <c:catAx>
        <c:axId val="20502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5028736"/>
        <c:crosses val="autoZero"/>
        <c:auto val="1"/>
        <c:lblAlgn val="ctr"/>
        <c:lblOffset val="100"/>
        <c:noMultiLvlLbl val="0"/>
      </c:catAx>
      <c:valAx>
        <c:axId val="205028736"/>
        <c:scaling>
          <c:orientation val="minMax"/>
        </c:scaling>
        <c:delete val="1"/>
        <c:axPos val="l"/>
        <c:majorGridlines/>
        <c:numFmt formatCode="General" sourceLinked="1"/>
        <c:majorTickMark val="none"/>
        <c:minorTickMark val="none"/>
        <c:tickLblPos val="none"/>
        <c:crossAx val="205027200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chemeClr val="accent4"/>
                </a:solidFill>
              </a:rPr>
              <a:t>D</a:t>
            </a:r>
            <a:r>
              <a:rPr lang="en-US" baseline="-25000">
                <a:solidFill>
                  <a:schemeClr val="accent4"/>
                </a:solidFill>
              </a:rPr>
              <a:t>S2.5</a:t>
            </a:r>
          </a:p>
        </c:rich>
      </c:tx>
      <c:layout>
        <c:manualLayout>
          <c:xMode val="edge"/>
          <c:yMode val="edge"/>
          <c:x val="0.86601227649915447"/>
          <c:y val="1.01394129359747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1184156955615292E-3"/>
          <c:y val="1.0394894206802539E-3"/>
          <c:w val="0.9190743557511345"/>
          <c:h val="0.7452045367086667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4">
                <a:lumMod val="40000"/>
                <a:lumOff val="60000"/>
              </a:schemeClr>
            </a:solidFill>
            <a:ln>
              <a:solidFill>
                <a:schemeClr val="tx2">
                  <a:lumMod val="75000"/>
                </a:schemeClr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0-B32D-4DB8-9BDD-5000B7837CD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B32D-4DB8-9BDD-5000B7837CD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2-B32D-4DB8-9BDD-5000B7837CD1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Ex_3_class!$B$56:$B$58</c:f>
              <c:numCache>
                <c:formatCode>General</c:formatCode>
                <c:ptCount val="3"/>
                <c:pt idx="0">
                  <c:v>110</c:v>
                </c:pt>
                <c:pt idx="1">
                  <c:v>120</c:v>
                </c:pt>
                <c:pt idx="2">
                  <c:v>130</c:v>
                </c:pt>
              </c:numCache>
            </c:numRef>
          </c:cat>
          <c:val>
            <c:numRef>
              <c:f>Ex_3_class!$C$56:$C$58</c:f>
              <c:numCache>
                <c:formatCode>General</c:formatCode>
                <c:ptCount val="3"/>
                <c:pt idx="0">
                  <c:v>0.25</c:v>
                </c:pt>
                <c:pt idx="1">
                  <c:v>0.5</c:v>
                </c:pt>
                <c:pt idx="2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2D-4DB8-9BDD-5000B7837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5150080"/>
        <c:axId val="205151616"/>
      </c:barChart>
      <c:catAx>
        <c:axId val="205150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5151616"/>
        <c:crosses val="autoZero"/>
        <c:auto val="1"/>
        <c:lblAlgn val="ctr"/>
        <c:lblOffset val="100"/>
        <c:noMultiLvlLbl val="0"/>
      </c:catAx>
      <c:valAx>
        <c:axId val="205151616"/>
        <c:scaling>
          <c:orientation val="minMax"/>
        </c:scaling>
        <c:delete val="1"/>
        <c:axPos val="l"/>
        <c:majorGridlines/>
        <c:numFmt formatCode="General" sourceLinked="1"/>
        <c:majorTickMark val="none"/>
        <c:minorTickMark val="none"/>
        <c:tickLblPos val="none"/>
        <c:crossAx val="205150080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99CC00"/>
                </a:solidFill>
              </a:rPr>
              <a:t>S</a:t>
            </a:r>
          </a:p>
        </c:rich>
      </c:tx>
      <c:layout>
        <c:manualLayout>
          <c:xMode val="edge"/>
          <c:yMode val="edge"/>
          <c:x val="0.86601227649915447"/>
          <c:y val="1.01394129359747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2440306483620086E-2"/>
          <c:y val="2.6402631115743338E-2"/>
          <c:w val="0.92614774016507162"/>
          <c:h val="0.75534394964464169"/>
        </c:manualLayout>
      </c:layout>
      <c:barChart>
        <c:barDir val="col"/>
        <c:grouping val="clustered"/>
        <c:varyColors val="0"/>
        <c:ser>
          <c:idx val="1"/>
          <c:order val="0"/>
          <c:spPr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00"/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0-9B35-457C-A557-639439D569DC}"/>
              </c:ext>
            </c:extLst>
          </c:dPt>
          <c:dPt>
            <c:idx val="1"/>
            <c:invertIfNegative val="0"/>
            <c:bubble3D val="0"/>
            <c:spPr>
              <a:solidFill>
                <a:srgbClr val="99CC00"/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B35-457C-A557-639439D569DC}"/>
              </c:ext>
            </c:extLst>
          </c:dPt>
          <c:dPt>
            <c:idx val="2"/>
            <c:invertIfNegative val="0"/>
            <c:bubble3D val="0"/>
            <c:spPr>
              <a:solidFill>
                <a:srgbClr val="99CC00"/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2-9B35-457C-A557-639439D569D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00"/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B35-457C-A557-639439D569D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Ex_3_class!$B$34:$B$37</c:f>
              <c:numCache>
                <c:formatCode>General</c:formatCode>
                <c:ptCount val="4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</c:numCache>
            </c:numRef>
          </c:cat>
          <c:val>
            <c:numRef>
              <c:f>Ex_3_class!$D$34:$D$37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9B35-457C-A557-639439D569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5064832"/>
        <c:axId val="205078912"/>
      </c:barChart>
      <c:catAx>
        <c:axId val="205064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5078912"/>
        <c:crosses val="autoZero"/>
        <c:auto val="1"/>
        <c:lblAlgn val="ctr"/>
        <c:lblOffset val="100"/>
        <c:noMultiLvlLbl val="0"/>
      </c:catAx>
      <c:valAx>
        <c:axId val="2050789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205064832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10" Type="http://schemas.openxmlformats.org/officeDocument/2006/relationships/chart" Target="../charts/chart13.xml"/><Relationship Id="rId4" Type="http://schemas.openxmlformats.org/officeDocument/2006/relationships/chart" Target="../charts/chart7.xml"/><Relationship Id="rId9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420857</xdr:colOff>
      <xdr:row>19</xdr:row>
      <xdr:rowOff>99107</xdr:rowOff>
    </xdr:from>
    <xdr:to>
      <xdr:col>4</xdr:col>
      <xdr:colOff>511875</xdr:colOff>
      <xdr:row>27</xdr:row>
      <xdr:rowOff>7446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401807</xdr:colOff>
      <xdr:row>19</xdr:row>
      <xdr:rowOff>109689</xdr:rowOff>
    </xdr:from>
    <xdr:to>
      <xdr:col>8</xdr:col>
      <xdr:colOff>526691</xdr:colOff>
      <xdr:row>27</xdr:row>
      <xdr:rowOff>13795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204957</xdr:colOff>
      <xdr:row>19</xdr:row>
      <xdr:rowOff>104398</xdr:rowOff>
    </xdr:from>
    <xdr:to>
      <xdr:col>13</xdr:col>
      <xdr:colOff>53437</xdr:colOff>
      <xdr:row>27</xdr:row>
      <xdr:rowOff>28611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</xdr:row>
      <xdr:rowOff>104775</xdr:rowOff>
    </xdr:from>
    <xdr:to>
      <xdr:col>2</xdr:col>
      <xdr:colOff>661988</xdr:colOff>
      <xdr:row>10</xdr:row>
      <xdr:rowOff>33338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676276</xdr:colOff>
      <xdr:row>3</xdr:row>
      <xdr:rowOff>114300</xdr:rowOff>
    </xdr:from>
    <xdr:to>
      <xdr:col>4</xdr:col>
      <xdr:colOff>514351</xdr:colOff>
      <xdr:row>10</xdr:row>
      <xdr:rowOff>42863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547688</xdr:colOff>
      <xdr:row>3</xdr:row>
      <xdr:rowOff>114300</xdr:rowOff>
    </xdr:from>
    <xdr:to>
      <xdr:col>7</xdr:col>
      <xdr:colOff>514351</xdr:colOff>
      <xdr:row>10</xdr:row>
      <xdr:rowOff>33338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566738</xdr:colOff>
      <xdr:row>3</xdr:row>
      <xdr:rowOff>100012</xdr:rowOff>
    </xdr:from>
    <xdr:to>
      <xdr:col>10</xdr:col>
      <xdr:colOff>533401</xdr:colOff>
      <xdr:row>10</xdr:row>
      <xdr:rowOff>28575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28576</xdr:colOff>
      <xdr:row>3</xdr:row>
      <xdr:rowOff>128587</xdr:rowOff>
    </xdr:from>
    <xdr:to>
      <xdr:col>13</xdr:col>
      <xdr:colOff>642939</xdr:colOff>
      <xdr:row>10</xdr:row>
      <xdr:rowOff>57150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47625</xdr:colOff>
      <xdr:row>13</xdr:row>
      <xdr:rowOff>33338</xdr:rowOff>
    </xdr:from>
    <xdr:to>
      <xdr:col>2</xdr:col>
      <xdr:colOff>623888</xdr:colOff>
      <xdr:row>19</xdr:row>
      <xdr:rowOff>142876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671513</xdr:colOff>
      <xdr:row>13</xdr:row>
      <xdr:rowOff>33339</xdr:rowOff>
    </xdr:from>
    <xdr:to>
      <xdr:col>4</xdr:col>
      <xdr:colOff>471488</xdr:colOff>
      <xdr:row>19</xdr:row>
      <xdr:rowOff>142877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538162</xdr:colOff>
      <xdr:row>13</xdr:row>
      <xdr:rowOff>33339</xdr:rowOff>
    </xdr:from>
    <xdr:to>
      <xdr:col>7</xdr:col>
      <xdr:colOff>466725</xdr:colOff>
      <xdr:row>19</xdr:row>
      <xdr:rowOff>133352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581025</xdr:colOff>
      <xdr:row>13</xdr:row>
      <xdr:rowOff>23814</xdr:rowOff>
    </xdr:from>
    <xdr:to>
      <xdr:col>10</xdr:col>
      <xdr:colOff>547688</xdr:colOff>
      <xdr:row>19</xdr:row>
      <xdr:rowOff>128589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28575</xdr:colOff>
      <xdr:row>13</xdr:row>
      <xdr:rowOff>42864</xdr:rowOff>
    </xdr:from>
    <xdr:to>
      <xdr:col>13</xdr:col>
      <xdr:colOff>642938</xdr:colOff>
      <xdr:row>19</xdr:row>
      <xdr:rowOff>152402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oneCellAnchor>
    <xdr:from>
      <xdr:col>11</xdr:col>
      <xdr:colOff>521179</xdr:colOff>
      <xdr:row>74</xdr:row>
      <xdr:rowOff>76379</xdr:rowOff>
    </xdr:from>
    <xdr:ext cx="184731" cy="264560"/>
    <xdr:sp macro="" textlink="">
      <xdr:nvSpPr>
        <xdr:cNvPr id="3" name="TextBox 2"/>
        <xdr:cNvSpPr txBox="1"/>
      </xdr:nvSpPr>
      <xdr:spPr>
        <a:xfrm>
          <a:off x="8415248" y="146783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PT" sz="1100"/>
        </a:p>
      </xdr:txBody>
    </xdr:sp>
    <xdr:clientData/>
  </xdr:oneCellAnchor>
  <xdr:twoCellAnchor>
    <xdr:from>
      <xdr:col>8</xdr:col>
      <xdr:colOff>121309</xdr:colOff>
      <xdr:row>38</xdr:row>
      <xdr:rowOff>4494</xdr:rowOff>
    </xdr:from>
    <xdr:to>
      <xdr:col>9</xdr:col>
      <xdr:colOff>256096</xdr:colOff>
      <xdr:row>58</xdr:row>
      <xdr:rowOff>86289</xdr:rowOff>
    </xdr:to>
    <xdr:sp macro="" textlink="">
      <xdr:nvSpPr>
        <xdr:cNvPr id="13" name="TextBox 1"/>
        <xdr:cNvSpPr txBox="1"/>
      </xdr:nvSpPr>
      <xdr:spPr>
        <a:xfrm>
          <a:off x="5719493" y="7741310"/>
          <a:ext cx="745825" cy="4610663"/>
        </a:xfrm>
        <a:prstGeom prst="rect">
          <a:avLst/>
        </a:prstGeom>
        <a:noFill/>
        <a:ln w="57150">
          <a:solidFill>
            <a:srgbClr val="C00000"/>
          </a:solidFill>
        </a:ln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t-PT"/>
        </a:p>
      </xdr:txBody>
    </xdr:sp>
    <xdr:clientData/>
  </xdr:twoCellAnchor>
  <xdr:twoCellAnchor>
    <xdr:from>
      <xdr:col>8</xdr:col>
      <xdr:colOff>121309</xdr:colOff>
      <xdr:row>31</xdr:row>
      <xdr:rowOff>184210</xdr:rowOff>
    </xdr:from>
    <xdr:to>
      <xdr:col>9</xdr:col>
      <xdr:colOff>206674</xdr:colOff>
      <xdr:row>37</xdr:row>
      <xdr:rowOff>107830</xdr:rowOff>
    </xdr:to>
    <xdr:sp macro="" textlink="">
      <xdr:nvSpPr>
        <xdr:cNvPr id="14" name="TextBox 1"/>
        <xdr:cNvSpPr txBox="1"/>
      </xdr:nvSpPr>
      <xdr:spPr>
        <a:xfrm>
          <a:off x="5719493" y="6411403"/>
          <a:ext cx="696403" cy="1244540"/>
        </a:xfrm>
        <a:prstGeom prst="rect">
          <a:avLst/>
        </a:prstGeom>
        <a:noFill/>
        <a:ln w="57150">
          <a:solidFill>
            <a:schemeClr val="tx1">
              <a:lumMod val="85000"/>
              <a:lumOff val="15000"/>
            </a:schemeClr>
          </a:solidFill>
        </a:ln>
      </xdr:spPr>
      <xdr:txBody>
        <a:bodyPr wrap="square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t-PT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usana\Aulas\Aulas_2017\preparation\DiameterDistribution_Weibu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=30; N=1359 (2)"/>
      <sheetName val="t=30; N=1359"/>
      <sheetName val="t=32; N=708"/>
      <sheetName val="t=32; N=708 (2)"/>
      <sheetName val="Sheet4"/>
    </sheetNames>
    <sheetDataSet>
      <sheetData sheetId="0" refreshError="1"/>
      <sheetData sheetId="1" refreshError="1"/>
      <sheetData sheetId="2" refreshError="1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7"/>
  <sheetViews>
    <sheetView tabSelected="1" topLeftCell="A10" zoomScale="131" zoomScaleNormal="131" workbookViewId="0">
      <selection activeCell="Q27" sqref="Q27"/>
    </sheetView>
  </sheetViews>
  <sheetFormatPr defaultRowHeight="14.4" x14ac:dyDescent="0.3"/>
  <cols>
    <col min="3" max="3" width="11.109375" customWidth="1"/>
    <col min="4" max="4" width="11.5546875" customWidth="1"/>
    <col min="10" max="10" width="9.33203125" customWidth="1"/>
    <col min="11" max="11" width="10.44140625" customWidth="1"/>
  </cols>
  <sheetData>
    <row r="2" spans="1:22" ht="15" customHeight="1" x14ac:dyDescent="0.3">
      <c r="A2" t="s">
        <v>63</v>
      </c>
      <c r="B2" s="115" t="s">
        <v>64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22" x14ac:dyDescent="0.3"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22" x14ac:dyDescent="0.3"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22" x14ac:dyDescent="0.3">
      <c r="B5" s="115" t="s">
        <v>59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</row>
    <row r="6" spans="1:22" x14ac:dyDescent="0.3"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</row>
    <row r="7" spans="1:22" x14ac:dyDescent="0.3">
      <c r="B7" s="6">
        <v>14</v>
      </c>
      <c r="C7" s="6">
        <v>74</v>
      </c>
      <c r="D7" s="6">
        <v>24</v>
      </c>
      <c r="E7" s="6">
        <v>87</v>
      </c>
      <c r="F7" s="6">
        <v>7</v>
      </c>
      <c r="G7" s="6">
        <v>45</v>
      </c>
      <c r="H7" s="6">
        <v>26</v>
      </c>
      <c r="I7" s="6">
        <v>66</v>
      </c>
      <c r="J7" s="6">
        <v>26</v>
      </c>
      <c r="K7" s="6">
        <v>94</v>
      </c>
      <c r="L7" s="79"/>
    </row>
    <row r="9" spans="1:22" x14ac:dyDescent="0.3">
      <c r="B9" s="110" t="s">
        <v>61</v>
      </c>
    </row>
    <row r="10" spans="1:22" x14ac:dyDescent="0.3">
      <c r="B10" s="110" t="s">
        <v>62</v>
      </c>
    </row>
    <row r="12" spans="1:22" x14ac:dyDescent="0.3">
      <c r="B12" t="s">
        <v>55</v>
      </c>
      <c r="Q12" t="s">
        <v>69</v>
      </c>
    </row>
    <row r="13" spans="1:22" ht="36" x14ac:dyDescent="0.3">
      <c r="C13" s="2"/>
      <c r="D13" s="3" t="s">
        <v>5</v>
      </c>
      <c r="E13" s="4" t="s">
        <v>6</v>
      </c>
      <c r="J13" s="103" t="s">
        <v>60</v>
      </c>
    </row>
    <row r="14" spans="1:22" ht="36" x14ac:dyDescent="0.3">
      <c r="A14" s="3" t="s">
        <v>56</v>
      </c>
      <c r="B14" s="21" t="s">
        <v>57</v>
      </c>
      <c r="C14" s="3" t="s">
        <v>65</v>
      </c>
      <c r="D14" s="20">
        <v>0</v>
      </c>
      <c r="E14" s="6">
        <v>0</v>
      </c>
      <c r="F14" s="4" t="s">
        <v>7</v>
      </c>
      <c r="G14" s="4" t="s">
        <v>8</v>
      </c>
      <c r="H14" s="5" t="s">
        <v>0</v>
      </c>
      <c r="J14" s="8" t="s">
        <v>20</v>
      </c>
      <c r="K14" s="9" t="s">
        <v>54</v>
      </c>
      <c r="L14" s="9" t="s">
        <v>9</v>
      </c>
      <c r="M14" s="10" t="s">
        <v>66</v>
      </c>
      <c r="O14" s="10" t="s">
        <v>67</v>
      </c>
      <c r="Q14" s="10" t="s">
        <v>68</v>
      </c>
      <c r="R14" s="11"/>
      <c r="S14" s="11"/>
      <c r="T14" s="11"/>
      <c r="U14" s="111"/>
      <c r="V14" s="11"/>
    </row>
    <row r="15" spans="1:22" x14ac:dyDescent="0.3">
      <c r="A15" s="18">
        <v>0</v>
      </c>
      <c r="B15" s="18">
        <v>10</v>
      </c>
      <c r="C15" s="18"/>
      <c r="D15" s="7"/>
      <c r="E15" s="122"/>
      <c r="F15" s="119"/>
      <c r="G15" s="119"/>
      <c r="H15" s="6" t="str">
        <f>F15&amp;" - "&amp;G15</f>
        <v xml:space="preserve"> - </v>
      </c>
      <c r="J15" s="6">
        <v>1</v>
      </c>
      <c r="K15" s="113">
        <f ca="1">RANDBETWEEN(0,100)</f>
        <v>39</v>
      </c>
      <c r="L15" s="119"/>
      <c r="M15" s="119"/>
      <c r="N15" s="120"/>
      <c r="O15" s="120"/>
      <c r="P15" s="120"/>
      <c r="Q15" s="72"/>
      <c r="R15" s="11"/>
      <c r="S15" s="13"/>
      <c r="T15" s="11"/>
      <c r="U15" s="111"/>
      <c r="V15" s="11"/>
    </row>
    <row r="16" spans="1:22" x14ac:dyDescent="0.3">
      <c r="A16" s="123">
        <f>A15+1</f>
        <v>1</v>
      </c>
      <c r="B16" s="18">
        <v>20</v>
      </c>
      <c r="C16" s="18"/>
      <c r="D16" s="7"/>
      <c r="E16" s="122"/>
      <c r="F16" s="119"/>
      <c r="G16" s="119"/>
      <c r="H16" s="112" t="str">
        <f t="shared" ref="H16:H20" si="0">F16&amp;" - "&amp;G16</f>
        <v xml:space="preserve"> - </v>
      </c>
      <c r="J16" s="6">
        <v>2</v>
      </c>
      <c r="K16" s="113">
        <f t="shared" ref="K16:K24" ca="1" si="1">RANDBETWEEN(0,100)</f>
        <v>30</v>
      </c>
      <c r="L16" s="119"/>
      <c r="M16" s="119"/>
      <c r="N16" s="120"/>
      <c r="O16" s="120"/>
      <c r="P16" s="120"/>
      <c r="Q16" s="72"/>
      <c r="R16" s="11"/>
      <c r="S16" s="13"/>
      <c r="T16" s="11"/>
      <c r="U16" s="11"/>
      <c r="V16" s="11"/>
    </row>
    <row r="17" spans="1:22" x14ac:dyDescent="0.3">
      <c r="A17" s="123">
        <f>A16+1</f>
        <v>2</v>
      </c>
      <c r="B17" s="18">
        <v>40</v>
      </c>
      <c r="C17" s="18"/>
      <c r="D17" s="7"/>
      <c r="E17" s="122"/>
      <c r="F17" s="119"/>
      <c r="G17" s="119"/>
      <c r="H17" s="6" t="str">
        <f t="shared" si="0"/>
        <v xml:space="preserve"> - </v>
      </c>
      <c r="J17" s="6">
        <v>3</v>
      </c>
      <c r="K17" s="113">
        <f t="shared" ca="1" si="1"/>
        <v>100</v>
      </c>
      <c r="L17" s="119"/>
      <c r="M17" s="119"/>
      <c r="N17" s="120"/>
      <c r="O17" s="120"/>
      <c r="P17" s="120"/>
      <c r="Q17" s="72"/>
      <c r="R17" s="11"/>
      <c r="S17" s="13"/>
      <c r="T17" s="11"/>
      <c r="U17" s="11"/>
      <c r="V17" s="11"/>
    </row>
    <row r="18" spans="1:22" x14ac:dyDescent="0.3">
      <c r="A18" s="123">
        <f t="shared" ref="A18:A19" si="2">A17+1</f>
        <v>3</v>
      </c>
      <c r="B18" s="18">
        <v>60</v>
      </c>
      <c r="C18" s="18"/>
      <c r="D18" s="7"/>
      <c r="E18" s="122"/>
      <c r="F18" s="119"/>
      <c r="G18" s="119"/>
      <c r="H18" s="6" t="str">
        <f t="shared" si="0"/>
        <v xml:space="preserve"> - </v>
      </c>
      <c r="J18" s="6">
        <v>4</v>
      </c>
      <c r="K18" s="113">
        <f t="shared" ca="1" si="1"/>
        <v>83</v>
      </c>
      <c r="L18" s="119"/>
      <c r="M18" s="119"/>
      <c r="N18" s="120"/>
      <c r="O18" s="120"/>
      <c r="P18" s="120"/>
      <c r="Q18" s="72"/>
      <c r="R18" s="11"/>
      <c r="S18" s="13"/>
      <c r="T18" s="11"/>
      <c r="U18" s="11"/>
      <c r="V18" s="11"/>
    </row>
    <row r="19" spans="1:22" x14ac:dyDescent="0.3">
      <c r="A19" s="123">
        <f t="shared" si="2"/>
        <v>4</v>
      </c>
      <c r="B19" s="18">
        <v>40</v>
      </c>
      <c r="C19" s="18"/>
      <c r="D19" s="7"/>
      <c r="E19" s="7"/>
      <c r="F19" s="6"/>
      <c r="G19" s="6"/>
      <c r="H19" s="6" t="str">
        <f t="shared" si="0"/>
        <v xml:space="preserve"> - </v>
      </c>
      <c r="J19" s="6">
        <v>5</v>
      </c>
      <c r="K19" s="113">
        <f t="shared" ca="1" si="1"/>
        <v>35</v>
      </c>
      <c r="L19" s="119"/>
      <c r="M19" s="119"/>
      <c r="N19" s="120"/>
      <c r="O19" s="120"/>
      <c r="P19" s="120"/>
      <c r="Q19" s="72"/>
      <c r="R19" s="11"/>
      <c r="S19" s="13"/>
      <c r="T19" s="11"/>
      <c r="U19" s="11"/>
      <c r="V19" s="11"/>
    </row>
    <row r="20" spans="1:22" x14ac:dyDescent="0.3">
      <c r="A20" s="123">
        <f>A19+1</f>
        <v>5</v>
      </c>
      <c r="B20" s="18">
        <v>30</v>
      </c>
      <c r="C20" s="18"/>
      <c r="D20" s="7"/>
      <c r="E20" s="7"/>
      <c r="F20" s="6"/>
      <c r="G20" s="6"/>
      <c r="H20" s="57" t="str">
        <f t="shared" si="0"/>
        <v xml:space="preserve"> - </v>
      </c>
      <c r="J20" s="6">
        <v>6</v>
      </c>
      <c r="K20" s="113">
        <f t="shared" ca="1" si="1"/>
        <v>76</v>
      </c>
      <c r="L20" s="119"/>
      <c r="M20" s="119"/>
      <c r="N20" s="120"/>
      <c r="O20" s="120"/>
      <c r="P20" s="120"/>
      <c r="Q20" s="72"/>
      <c r="R20" s="11"/>
      <c r="S20" s="13"/>
      <c r="T20" s="11"/>
      <c r="U20" s="11"/>
      <c r="V20" s="11"/>
    </row>
    <row r="21" spans="1:22" x14ac:dyDescent="0.3">
      <c r="A21" s="121"/>
      <c r="B21" s="19">
        <f>SUM(B15:B20)</f>
        <v>200</v>
      </c>
      <c r="J21" s="6">
        <v>7</v>
      </c>
      <c r="K21" s="113">
        <f t="shared" ca="1" si="1"/>
        <v>56</v>
      </c>
      <c r="L21" s="119"/>
      <c r="M21" s="119"/>
      <c r="N21" s="120"/>
      <c r="O21" s="120"/>
      <c r="P21" s="120"/>
      <c r="Q21" s="72"/>
      <c r="R21" s="11"/>
      <c r="S21" s="11"/>
      <c r="T21" s="11"/>
      <c r="U21" s="11"/>
      <c r="V21" s="11"/>
    </row>
    <row r="22" spans="1:22" x14ac:dyDescent="0.3">
      <c r="J22" s="6">
        <v>8</v>
      </c>
      <c r="K22" s="113">
        <f t="shared" ca="1" si="1"/>
        <v>65</v>
      </c>
      <c r="L22" s="119"/>
      <c r="M22" s="119"/>
      <c r="N22" s="120"/>
      <c r="O22" s="120"/>
      <c r="P22" s="120"/>
      <c r="Q22" s="72"/>
    </row>
    <row r="23" spans="1:22" x14ac:dyDescent="0.3">
      <c r="J23" s="6">
        <v>9</v>
      </c>
      <c r="K23" s="113">
        <f t="shared" ca="1" si="1"/>
        <v>100</v>
      </c>
      <c r="L23" s="119"/>
      <c r="M23" s="119"/>
      <c r="N23" s="120"/>
      <c r="O23" s="120"/>
      <c r="P23" s="120"/>
      <c r="Q23" s="72"/>
    </row>
    <row r="24" spans="1:22" x14ac:dyDescent="0.3">
      <c r="J24" s="6">
        <v>10</v>
      </c>
      <c r="K24" s="113">
        <f t="shared" ca="1" si="1"/>
        <v>29</v>
      </c>
      <c r="L24" s="119"/>
      <c r="M24" s="119"/>
      <c r="N24" s="120"/>
      <c r="O24" s="120"/>
      <c r="P24" s="120"/>
      <c r="Q24" s="72"/>
    </row>
    <row r="25" spans="1:22" x14ac:dyDescent="0.3">
      <c r="L25" s="121"/>
      <c r="M25" s="114"/>
      <c r="N25" s="114"/>
      <c r="O25" s="114"/>
      <c r="P25" s="114"/>
      <c r="Q25" s="114"/>
    </row>
    <row r="26" spans="1:22" x14ac:dyDescent="0.3">
      <c r="L26" s="121"/>
      <c r="M26" s="121"/>
      <c r="N26" s="121"/>
      <c r="O26" s="121"/>
      <c r="P26" s="121"/>
      <c r="Q26" s="121"/>
    </row>
    <row r="27" spans="1:22" x14ac:dyDescent="0.3">
      <c r="L27" s="121"/>
      <c r="M27" s="121"/>
      <c r="N27" s="121"/>
      <c r="O27" s="121"/>
      <c r="P27" s="121"/>
      <c r="Q27" s="121"/>
    </row>
  </sheetData>
  <mergeCells count="2">
    <mergeCell ref="B2:L4"/>
    <mergeCell ref="B5:L6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94"/>
  <sheetViews>
    <sheetView topLeftCell="G39" zoomScale="91" zoomScaleNormal="91" workbookViewId="0">
      <selection activeCell="G56" sqref="G56"/>
    </sheetView>
  </sheetViews>
  <sheetFormatPr defaultRowHeight="14.4" x14ac:dyDescent="0.3"/>
  <cols>
    <col min="1" max="1" width="4" customWidth="1"/>
    <col min="3" max="3" width="10.33203125" customWidth="1"/>
    <col min="4" max="4" width="11.109375" customWidth="1"/>
    <col min="7" max="7" width="10" customWidth="1"/>
    <col min="8" max="8" width="10.5546875" customWidth="1"/>
    <col min="11" max="11" width="9.88671875" customWidth="1"/>
    <col min="12" max="12" width="10.33203125" customWidth="1"/>
    <col min="16" max="16" width="8.44140625" customWidth="1"/>
    <col min="21" max="22" width="13.33203125" bestFit="1" customWidth="1"/>
    <col min="25" max="25" width="12" bestFit="1" customWidth="1"/>
    <col min="26" max="26" width="4.109375" customWidth="1"/>
    <col min="30" max="30" width="13.44140625" bestFit="1" customWidth="1"/>
    <col min="31" max="31" width="15.88671875" bestFit="1" customWidth="1"/>
    <col min="32" max="32" width="13.33203125" bestFit="1" customWidth="1"/>
  </cols>
  <sheetData>
    <row r="2" spans="2:23" x14ac:dyDescent="0.3">
      <c r="B2" t="s">
        <v>32</v>
      </c>
    </row>
    <row r="3" spans="2:23" x14ac:dyDescent="0.3">
      <c r="B3" s="11" t="s">
        <v>50</v>
      </c>
      <c r="T3" s="4" t="s">
        <v>6</v>
      </c>
    </row>
    <row r="4" spans="2:23" ht="36" x14ac:dyDescent="0.3">
      <c r="Q4" s="46" t="s">
        <v>1</v>
      </c>
      <c r="R4" s="47" t="s">
        <v>10</v>
      </c>
      <c r="S4" s="47" t="s">
        <v>11</v>
      </c>
      <c r="T4" s="51">
        <v>0</v>
      </c>
      <c r="U4" s="46" t="s">
        <v>7</v>
      </c>
      <c r="V4" s="46" t="s">
        <v>8</v>
      </c>
      <c r="W4" s="47" t="s">
        <v>0</v>
      </c>
    </row>
    <row r="5" spans="2:23" x14ac:dyDescent="0.3">
      <c r="B5" s="117" t="s">
        <v>58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Q5" s="41">
        <v>0</v>
      </c>
      <c r="R5" s="41">
        <v>0.1</v>
      </c>
      <c r="S5" s="67"/>
      <c r="T5" s="66"/>
      <c r="U5" s="68"/>
      <c r="V5" s="68"/>
      <c r="W5" s="68"/>
    </row>
    <row r="6" spans="2:23" x14ac:dyDescent="0.3"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Q6" s="41">
        <v>1</v>
      </c>
      <c r="R6" s="41">
        <v>0.2</v>
      </c>
      <c r="S6" s="67"/>
      <c r="T6" s="66"/>
      <c r="U6" s="68"/>
      <c r="V6" s="68"/>
      <c r="W6" s="68"/>
    </row>
    <row r="7" spans="2:23" x14ac:dyDescent="0.3">
      <c r="Q7" s="41">
        <v>2</v>
      </c>
      <c r="R7" s="41">
        <v>0.25</v>
      </c>
      <c r="S7" s="67"/>
      <c r="T7" s="66"/>
      <c r="U7" s="68"/>
      <c r="V7" s="68"/>
      <c r="W7" s="68"/>
    </row>
    <row r="8" spans="2:23" x14ac:dyDescent="0.3">
      <c r="Q8" s="41">
        <v>3</v>
      </c>
      <c r="R8" s="41">
        <v>0.25</v>
      </c>
      <c r="S8" s="67"/>
      <c r="T8" s="66"/>
      <c r="U8" s="68"/>
      <c r="V8" s="68"/>
      <c r="W8" s="68"/>
    </row>
    <row r="9" spans="2:23" x14ac:dyDescent="0.3">
      <c r="Q9" s="41">
        <v>4</v>
      </c>
      <c r="R9" s="41">
        <v>0.15</v>
      </c>
      <c r="S9" s="67"/>
      <c r="T9" s="66"/>
      <c r="U9" s="68"/>
      <c r="V9" s="68"/>
      <c r="W9" s="68"/>
    </row>
    <row r="10" spans="2:23" x14ac:dyDescent="0.3">
      <c r="Q10" s="41">
        <v>5</v>
      </c>
      <c r="R10" s="41">
        <v>0.05</v>
      </c>
      <c r="S10" s="67"/>
      <c r="T10" s="66"/>
      <c r="U10" s="68"/>
      <c r="V10" s="68"/>
      <c r="W10" s="68"/>
    </row>
    <row r="11" spans="2:23" x14ac:dyDescent="0.3">
      <c r="D11" s="11"/>
    </row>
    <row r="12" spans="2:23" x14ac:dyDescent="0.3">
      <c r="D12" s="11"/>
      <c r="T12" s="4" t="s">
        <v>6</v>
      </c>
    </row>
    <row r="13" spans="2:23" ht="36" x14ac:dyDescent="0.3">
      <c r="C13" s="46" t="s">
        <v>1</v>
      </c>
      <c r="D13" s="47" t="s">
        <v>10</v>
      </c>
      <c r="G13" s="48" t="s">
        <v>2</v>
      </c>
      <c r="H13" s="49" t="s">
        <v>12</v>
      </c>
      <c r="K13" s="52" t="s">
        <v>3</v>
      </c>
      <c r="L13" s="53" t="s">
        <v>14</v>
      </c>
      <c r="Q13" s="48" t="s">
        <v>2</v>
      </c>
      <c r="R13" s="49" t="s">
        <v>12</v>
      </c>
      <c r="S13" s="49" t="s">
        <v>13</v>
      </c>
      <c r="T13" s="50">
        <v>0</v>
      </c>
      <c r="U13" s="48" t="s">
        <v>7</v>
      </c>
      <c r="V13" s="48" t="s">
        <v>8</v>
      </c>
      <c r="W13" s="49" t="s">
        <v>0</v>
      </c>
    </row>
    <row r="14" spans="2:23" x14ac:dyDescent="0.3">
      <c r="C14" s="76">
        <v>0</v>
      </c>
      <c r="D14" s="76">
        <v>0.1</v>
      </c>
      <c r="G14" s="77">
        <v>2</v>
      </c>
      <c r="H14" s="77">
        <v>0.25</v>
      </c>
      <c r="K14" s="43">
        <v>4</v>
      </c>
      <c r="L14" s="43">
        <v>0.3</v>
      </c>
      <c r="Q14" s="28">
        <v>2</v>
      </c>
      <c r="R14" s="28">
        <v>0.25</v>
      </c>
      <c r="S14" s="63"/>
      <c r="T14" s="64"/>
      <c r="U14" s="65"/>
      <c r="V14" s="65"/>
      <c r="W14" s="65"/>
    </row>
    <row r="15" spans="2:23" x14ac:dyDescent="0.3">
      <c r="C15" s="76">
        <v>1</v>
      </c>
      <c r="D15" s="76">
        <v>0.2</v>
      </c>
      <c r="G15" s="77">
        <v>3</v>
      </c>
      <c r="H15" s="77">
        <v>0.3</v>
      </c>
      <c r="K15" s="43">
        <v>5</v>
      </c>
      <c r="L15" s="43">
        <v>0.5</v>
      </c>
      <c r="Q15" s="28">
        <v>3</v>
      </c>
      <c r="R15" s="28">
        <v>0.3</v>
      </c>
      <c r="S15" s="63"/>
      <c r="T15" s="64"/>
      <c r="U15" s="65"/>
      <c r="V15" s="65"/>
      <c r="W15" s="65"/>
    </row>
    <row r="16" spans="2:23" x14ac:dyDescent="0.3">
      <c r="B16" s="11"/>
      <c r="C16" s="76">
        <v>2</v>
      </c>
      <c r="D16" s="76">
        <v>0.25</v>
      </c>
      <c r="G16" s="77">
        <v>4</v>
      </c>
      <c r="H16" s="77">
        <v>0.25</v>
      </c>
      <c r="K16" s="43">
        <v>6</v>
      </c>
      <c r="L16" s="43">
        <v>0.2</v>
      </c>
      <c r="Q16" s="28">
        <v>4</v>
      </c>
      <c r="R16" s="28">
        <v>0.25</v>
      </c>
      <c r="S16" s="63"/>
      <c r="T16" s="64"/>
      <c r="U16" s="65"/>
      <c r="V16" s="65"/>
      <c r="W16" s="65"/>
    </row>
    <row r="17" spans="2:30" x14ac:dyDescent="0.3">
      <c r="B17" s="11"/>
      <c r="C17" s="76">
        <v>3</v>
      </c>
      <c r="D17" s="76">
        <v>0.25</v>
      </c>
      <c r="G17" s="77">
        <v>5</v>
      </c>
      <c r="H17" s="77">
        <v>0.2</v>
      </c>
      <c r="L17" s="11"/>
      <c r="Q17" s="28">
        <v>5</v>
      </c>
      <c r="R17" s="28">
        <v>0.2</v>
      </c>
      <c r="S17" s="63"/>
      <c r="T17" s="64"/>
      <c r="U17" s="65"/>
      <c r="V17" s="65"/>
      <c r="W17" s="65"/>
    </row>
    <row r="18" spans="2:30" x14ac:dyDescent="0.3">
      <c r="B18" s="11"/>
      <c r="C18" s="76">
        <v>4</v>
      </c>
      <c r="D18" s="76">
        <v>0.15</v>
      </c>
      <c r="L18" s="11"/>
    </row>
    <row r="19" spans="2:30" x14ac:dyDescent="0.3">
      <c r="C19" s="76">
        <v>5</v>
      </c>
      <c r="D19" s="76">
        <v>0.05</v>
      </c>
      <c r="H19" s="11"/>
      <c r="I19" s="11"/>
      <c r="S19" s="12"/>
      <c r="T19" s="4" t="s">
        <v>6</v>
      </c>
    </row>
    <row r="20" spans="2:30" ht="36" x14ac:dyDescent="0.3">
      <c r="Q20" s="52" t="s">
        <v>3</v>
      </c>
      <c r="R20" s="53" t="s">
        <v>14</v>
      </c>
      <c r="S20" s="53" t="s">
        <v>15</v>
      </c>
      <c r="T20" s="54">
        <v>0</v>
      </c>
      <c r="U20" s="52" t="s">
        <v>7</v>
      </c>
      <c r="V20" s="52" t="s">
        <v>8</v>
      </c>
      <c r="W20" s="53" t="s">
        <v>0</v>
      </c>
    </row>
    <row r="21" spans="2:30" x14ac:dyDescent="0.3">
      <c r="Q21" s="40">
        <v>4</v>
      </c>
      <c r="R21" s="40">
        <v>0.3</v>
      </c>
      <c r="S21" s="55"/>
      <c r="T21" s="56"/>
      <c r="U21" s="57"/>
      <c r="V21" s="57"/>
      <c r="W21" s="57"/>
    </row>
    <row r="22" spans="2:30" x14ac:dyDescent="0.3">
      <c r="Q22" s="40">
        <v>5</v>
      </c>
      <c r="R22" s="40">
        <v>0.5</v>
      </c>
      <c r="S22" s="55"/>
      <c r="T22" s="56"/>
      <c r="U22" s="57"/>
      <c r="V22" s="57"/>
      <c r="W22" s="57"/>
    </row>
    <row r="23" spans="2:30" x14ac:dyDescent="0.3">
      <c r="Q23" s="40">
        <v>6</v>
      </c>
      <c r="R23" s="40">
        <v>0.2</v>
      </c>
      <c r="S23" s="55"/>
      <c r="T23" s="56"/>
      <c r="U23" s="57"/>
      <c r="V23" s="57"/>
      <c r="W23" s="57"/>
    </row>
    <row r="28" spans="2:30" x14ac:dyDescent="0.3">
      <c r="B28" s="11"/>
      <c r="C28" s="11"/>
      <c r="D28" s="13"/>
      <c r="E28" s="15"/>
      <c r="F28" s="14"/>
      <c r="G28" s="14"/>
      <c r="H28" s="14"/>
      <c r="O28">
        <v>2</v>
      </c>
      <c r="AD28">
        <v>3</v>
      </c>
    </row>
    <row r="31" spans="2:30" x14ac:dyDescent="0.3">
      <c r="Q31" t="s">
        <v>34</v>
      </c>
    </row>
    <row r="33" spans="4:32" ht="14.25" customHeight="1" x14ac:dyDescent="0.3">
      <c r="Q33" t="s">
        <v>39</v>
      </c>
    </row>
    <row r="34" spans="4:32" x14ac:dyDescent="0.3">
      <c r="Q34" t="s">
        <v>43</v>
      </c>
    </row>
    <row r="35" spans="4:32" x14ac:dyDescent="0.3">
      <c r="D35" s="12"/>
      <c r="Q35" t="s">
        <v>45</v>
      </c>
      <c r="AE35" s="71"/>
    </row>
    <row r="36" spans="4:32" x14ac:dyDescent="0.3">
      <c r="Q36" t="s">
        <v>49</v>
      </c>
      <c r="AD36" s="16"/>
      <c r="AE36" s="17"/>
    </row>
    <row r="37" spans="4:32" x14ac:dyDescent="0.3">
      <c r="Q37" t="s">
        <v>51</v>
      </c>
      <c r="AD37" s="16"/>
      <c r="AE37" s="17"/>
    </row>
    <row r="38" spans="4:32" x14ac:dyDescent="0.3">
      <c r="R38" s="73"/>
      <c r="S38" s="75" t="s">
        <v>40</v>
      </c>
      <c r="T38" s="73"/>
      <c r="AE38" s="17"/>
    </row>
    <row r="39" spans="4:32" x14ac:dyDescent="0.3">
      <c r="U39" s="73"/>
      <c r="V39" s="75" t="s">
        <v>44</v>
      </c>
      <c r="W39" s="73"/>
      <c r="AD39" s="16"/>
      <c r="AE39" s="17"/>
    </row>
    <row r="40" spans="4:32" x14ac:dyDescent="0.3">
      <c r="X40" s="75" t="s">
        <v>47</v>
      </c>
      <c r="Y40" s="19"/>
    </row>
    <row r="41" spans="4:32" x14ac:dyDescent="0.3">
      <c r="X41" s="19"/>
      <c r="Y41" s="75" t="s">
        <v>48</v>
      </c>
      <c r="AA41" s="102" t="s">
        <v>53</v>
      </c>
    </row>
    <row r="43" spans="4:32" x14ac:dyDescent="0.3">
      <c r="Q43" s="61" t="s">
        <v>4</v>
      </c>
      <c r="R43" s="58" t="s">
        <v>16</v>
      </c>
      <c r="S43" s="59" t="s">
        <v>17</v>
      </c>
      <c r="T43" s="60" t="s">
        <v>18</v>
      </c>
      <c r="U43" s="58" t="s">
        <v>1</v>
      </c>
      <c r="V43" s="59" t="s">
        <v>2</v>
      </c>
      <c r="W43" s="60" t="s">
        <v>3</v>
      </c>
      <c r="X43" s="61" t="s">
        <v>46</v>
      </c>
      <c r="Y43" s="62" t="s">
        <v>33</v>
      </c>
      <c r="AB43" s="109"/>
      <c r="AC43" s="71"/>
      <c r="AD43" s="104"/>
      <c r="AE43" s="79"/>
    </row>
    <row r="44" spans="4:32" x14ac:dyDescent="0.3">
      <c r="Q44" s="69">
        <v>1</v>
      </c>
      <c r="R44" s="66"/>
      <c r="S44" s="64"/>
      <c r="T44" s="56"/>
      <c r="U44" s="66"/>
      <c r="V44" s="64"/>
      <c r="W44" s="56"/>
      <c r="X44" s="7"/>
      <c r="Y44" s="18"/>
      <c r="AA44" s="101">
        <v>10</v>
      </c>
      <c r="AB44" s="16"/>
      <c r="AC44" s="17"/>
      <c r="AD44" s="104"/>
    </row>
    <row r="45" spans="4:32" x14ac:dyDescent="0.3">
      <c r="Q45" s="69">
        <f t="shared" ref="Q45:Q61" si="0">Q44+1</f>
        <v>2</v>
      </c>
      <c r="R45" s="66"/>
      <c r="S45" s="64"/>
      <c r="T45" s="56"/>
      <c r="U45" s="66"/>
      <c r="V45" s="64"/>
      <c r="W45" s="56"/>
      <c r="X45" s="7"/>
      <c r="Y45" s="18"/>
      <c r="AA45" s="101">
        <v>20</v>
      </c>
      <c r="AB45" s="16"/>
      <c r="AC45" s="17"/>
      <c r="AD45" s="104"/>
    </row>
    <row r="46" spans="4:32" x14ac:dyDescent="0.3">
      <c r="Q46" s="69">
        <f t="shared" si="0"/>
        <v>3</v>
      </c>
      <c r="R46" s="66"/>
      <c r="S46" s="64"/>
      <c r="T46" s="56"/>
      <c r="U46" s="66"/>
      <c r="V46" s="64"/>
      <c r="W46" s="56"/>
      <c r="X46" s="7"/>
      <c r="Y46" s="18"/>
      <c r="AA46" s="101">
        <v>30</v>
      </c>
      <c r="AB46" s="16"/>
      <c r="AC46" s="17"/>
      <c r="AD46" s="104"/>
    </row>
    <row r="47" spans="4:32" x14ac:dyDescent="0.3">
      <c r="Q47" s="69">
        <f t="shared" si="0"/>
        <v>4</v>
      </c>
      <c r="R47" s="66"/>
      <c r="S47" s="64"/>
      <c r="T47" s="56"/>
      <c r="U47" s="66"/>
      <c r="V47" s="64"/>
      <c r="W47" s="56"/>
      <c r="X47" s="7"/>
      <c r="Y47" s="18"/>
      <c r="AA47" s="101">
        <v>40</v>
      </c>
      <c r="AB47" s="16"/>
      <c r="AC47" s="17"/>
      <c r="AD47" s="104"/>
      <c r="AE47" s="1"/>
      <c r="AF47" s="25"/>
    </row>
    <row r="48" spans="4:32" x14ac:dyDescent="0.3">
      <c r="Q48" s="69">
        <f t="shared" si="0"/>
        <v>5</v>
      </c>
      <c r="R48" s="66"/>
      <c r="S48" s="64"/>
      <c r="T48" s="56"/>
      <c r="U48" s="66"/>
      <c r="V48" s="64"/>
      <c r="W48" s="56"/>
      <c r="X48" s="7"/>
      <c r="Y48" s="18"/>
      <c r="AA48" s="20"/>
      <c r="AB48" s="107"/>
      <c r="AC48" s="108"/>
      <c r="AD48" s="104"/>
      <c r="AE48" s="1"/>
      <c r="AF48" s="25"/>
    </row>
    <row r="49" spans="11:32" x14ac:dyDescent="0.3">
      <c r="Q49" s="69">
        <f t="shared" si="0"/>
        <v>6</v>
      </c>
      <c r="R49" s="66"/>
      <c r="S49" s="64"/>
      <c r="T49" s="56"/>
      <c r="U49" s="66"/>
      <c r="V49" s="64"/>
      <c r="W49" s="56"/>
      <c r="X49" s="7"/>
      <c r="Y49" s="18"/>
      <c r="AE49" s="1"/>
      <c r="AF49" s="25"/>
    </row>
    <row r="50" spans="11:32" x14ac:dyDescent="0.3">
      <c r="Q50" s="69">
        <f t="shared" si="0"/>
        <v>7</v>
      </c>
      <c r="R50" s="66"/>
      <c r="S50" s="64"/>
      <c r="T50" s="56"/>
      <c r="U50" s="66"/>
      <c r="V50" s="64"/>
      <c r="W50" s="56"/>
      <c r="X50" s="7"/>
      <c r="Y50" s="18"/>
      <c r="AE50" s="1"/>
      <c r="AF50" s="25"/>
    </row>
    <row r="51" spans="11:32" x14ac:dyDescent="0.3">
      <c r="Q51" s="69">
        <f t="shared" si="0"/>
        <v>8</v>
      </c>
      <c r="R51" s="66"/>
      <c r="S51" s="64"/>
      <c r="T51" s="56"/>
      <c r="U51" s="66"/>
      <c r="V51" s="64"/>
      <c r="W51" s="56"/>
      <c r="X51" s="7"/>
      <c r="Y51" s="18"/>
      <c r="AE51" s="1"/>
      <c r="AF51" s="25"/>
    </row>
    <row r="52" spans="11:32" x14ac:dyDescent="0.3">
      <c r="Q52" s="70">
        <f t="shared" si="0"/>
        <v>9</v>
      </c>
      <c r="R52" s="68"/>
      <c r="S52" s="65"/>
      <c r="T52" s="57"/>
      <c r="U52" s="66"/>
      <c r="V52" s="64"/>
      <c r="W52" s="56"/>
      <c r="X52" s="7"/>
      <c r="Y52" s="18"/>
    </row>
    <row r="53" spans="11:32" x14ac:dyDescent="0.3">
      <c r="Q53" s="70">
        <f t="shared" si="0"/>
        <v>10</v>
      </c>
      <c r="R53" s="68"/>
      <c r="S53" s="65"/>
      <c r="T53" s="57"/>
      <c r="U53" s="66"/>
      <c r="V53" s="64"/>
      <c r="W53" s="56"/>
      <c r="X53" s="7"/>
      <c r="Y53" s="18"/>
    </row>
    <row r="54" spans="11:32" x14ac:dyDescent="0.3">
      <c r="Q54" s="70">
        <f t="shared" si="0"/>
        <v>11</v>
      </c>
      <c r="R54" s="68"/>
      <c r="S54" s="65"/>
      <c r="T54" s="57"/>
      <c r="U54" s="66"/>
      <c r="V54" s="64"/>
      <c r="W54" s="56"/>
      <c r="X54" s="7"/>
      <c r="Y54" s="18"/>
    </row>
    <row r="55" spans="11:32" x14ac:dyDescent="0.3">
      <c r="Q55" s="70">
        <f t="shared" si="0"/>
        <v>12</v>
      </c>
      <c r="R55" s="68"/>
      <c r="S55" s="65"/>
      <c r="T55" s="57"/>
      <c r="U55" s="66"/>
      <c r="V55" s="64"/>
      <c r="W55" s="56"/>
      <c r="X55" s="7"/>
      <c r="Y55" s="18"/>
    </row>
    <row r="56" spans="11:32" x14ac:dyDescent="0.3">
      <c r="Q56" s="70">
        <f t="shared" si="0"/>
        <v>13</v>
      </c>
      <c r="R56" s="68"/>
      <c r="S56" s="65"/>
      <c r="T56" s="57"/>
      <c r="U56" s="66"/>
      <c r="V56" s="64"/>
      <c r="W56" s="56"/>
      <c r="X56" s="7"/>
      <c r="Y56" s="18"/>
      <c r="AD56" s="71"/>
    </row>
    <row r="57" spans="11:32" x14ac:dyDescent="0.3">
      <c r="K57" s="15"/>
      <c r="L57" s="15"/>
      <c r="M57" s="15"/>
      <c r="N57" s="15"/>
      <c r="O57" s="15"/>
      <c r="P57" s="15"/>
      <c r="Q57" s="70">
        <f t="shared" si="0"/>
        <v>14</v>
      </c>
      <c r="R57" s="68"/>
      <c r="S57" s="65"/>
      <c r="T57" s="57"/>
      <c r="U57" s="66"/>
      <c r="V57" s="64"/>
      <c r="W57" s="56"/>
      <c r="X57" s="7"/>
      <c r="Y57" s="18"/>
      <c r="AD57" s="72"/>
    </row>
    <row r="58" spans="11:32" x14ac:dyDescent="0.3">
      <c r="K58" s="15"/>
      <c r="L58" s="15"/>
      <c r="M58" s="15"/>
      <c r="N58" s="15"/>
      <c r="O58" s="15"/>
      <c r="P58" s="15"/>
      <c r="Q58" s="70">
        <f t="shared" si="0"/>
        <v>15</v>
      </c>
      <c r="R58" s="68"/>
      <c r="S58" s="65"/>
      <c r="T58" s="57"/>
      <c r="U58" s="66"/>
      <c r="V58" s="64"/>
      <c r="W58" s="56"/>
      <c r="X58" s="7"/>
      <c r="Y58" s="18"/>
      <c r="AD58" s="72"/>
    </row>
    <row r="59" spans="11:32" x14ac:dyDescent="0.3">
      <c r="K59" s="15"/>
      <c r="L59" s="15"/>
      <c r="M59" s="15"/>
      <c r="N59" s="15"/>
      <c r="O59" s="15"/>
      <c r="P59" s="15"/>
      <c r="Q59" s="70">
        <f t="shared" si="0"/>
        <v>16</v>
      </c>
      <c r="R59" s="68"/>
      <c r="S59" s="65"/>
      <c r="T59" s="57"/>
      <c r="U59" s="66"/>
      <c r="V59" s="64"/>
      <c r="W59" s="56"/>
      <c r="X59" s="7"/>
      <c r="Y59" s="18"/>
      <c r="AD59" s="72"/>
    </row>
    <row r="60" spans="11:32" x14ac:dyDescent="0.3">
      <c r="Q60" s="70">
        <f t="shared" si="0"/>
        <v>17</v>
      </c>
      <c r="R60" s="68"/>
      <c r="S60" s="65"/>
      <c r="T60" s="57"/>
      <c r="U60" s="66"/>
      <c r="V60" s="64"/>
      <c r="W60" s="56"/>
      <c r="X60" s="7"/>
      <c r="Y60" s="18"/>
      <c r="AD60" s="72"/>
    </row>
    <row r="61" spans="11:32" x14ac:dyDescent="0.3">
      <c r="Q61" s="70">
        <f t="shared" si="0"/>
        <v>18</v>
      </c>
      <c r="R61" s="68"/>
      <c r="S61" s="65"/>
      <c r="T61" s="57"/>
      <c r="U61" s="66"/>
      <c r="V61" s="64"/>
      <c r="W61" s="56"/>
      <c r="X61" s="7"/>
      <c r="Y61" s="18"/>
      <c r="AD61">
        <v>4</v>
      </c>
    </row>
    <row r="62" spans="11:32" x14ac:dyDescent="0.3">
      <c r="AD62" s="72"/>
    </row>
    <row r="63" spans="11:32" x14ac:dyDescent="0.3">
      <c r="AD63" s="72"/>
    </row>
    <row r="64" spans="11:32" x14ac:dyDescent="0.3">
      <c r="AC64" s="17"/>
      <c r="AD64" s="17"/>
    </row>
    <row r="65" spans="18:30" x14ac:dyDescent="0.3">
      <c r="R65" s="80"/>
      <c r="AC65" s="11"/>
      <c r="AD65" s="11"/>
    </row>
    <row r="66" spans="18:30" x14ac:dyDescent="0.3">
      <c r="AC66" s="11"/>
      <c r="AD66" s="11"/>
    </row>
    <row r="67" spans="18:30" ht="14.25" customHeight="1" x14ac:dyDescent="0.3">
      <c r="R67" s="116"/>
      <c r="S67" s="116"/>
      <c r="T67" s="116"/>
      <c r="U67" s="116"/>
    </row>
    <row r="68" spans="18:30" ht="14.25" customHeight="1" x14ac:dyDescent="0.3">
      <c r="R68" s="116"/>
      <c r="S68" s="116"/>
      <c r="T68" s="116"/>
      <c r="U68" s="116"/>
    </row>
    <row r="69" spans="18:30" x14ac:dyDescent="0.3">
      <c r="R69" s="78"/>
      <c r="S69" s="97"/>
      <c r="T69" s="98"/>
    </row>
    <row r="70" spans="18:30" x14ac:dyDescent="0.3">
      <c r="R70" s="78"/>
      <c r="S70" s="78"/>
      <c r="T70" s="95"/>
      <c r="U70" s="96"/>
      <c r="V70" s="96"/>
      <c r="W70" s="96"/>
      <c r="X70" s="96"/>
    </row>
    <row r="77" spans="18:30" x14ac:dyDescent="0.3">
      <c r="V77" s="104"/>
      <c r="W77" s="104"/>
      <c r="X77" s="104"/>
    </row>
    <row r="78" spans="18:30" x14ac:dyDescent="0.3">
      <c r="V78" s="105"/>
      <c r="W78" s="106"/>
      <c r="X78" s="104"/>
      <c r="Y78" s="1"/>
      <c r="Z78" s="25"/>
    </row>
    <row r="79" spans="18:30" x14ac:dyDescent="0.3">
      <c r="V79" s="105"/>
      <c r="W79" s="106"/>
      <c r="X79" s="104"/>
      <c r="Y79" s="1"/>
      <c r="Z79" s="25"/>
    </row>
    <row r="80" spans="18:30" x14ac:dyDescent="0.3">
      <c r="V80" s="105"/>
      <c r="W80" s="106"/>
      <c r="X80" s="104"/>
      <c r="Y80" s="1"/>
      <c r="Z80" s="25"/>
    </row>
    <row r="81" spans="18:30" x14ac:dyDescent="0.3">
      <c r="V81" s="105"/>
      <c r="W81" s="106"/>
      <c r="X81" s="104"/>
      <c r="Y81" s="1"/>
      <c r="Z81" s="25"/>
    </row>
    <row r="82" spans="18:30" x14ac:dyDescent="0.3">
      <c r="V82" s="105"/>
      <c r="W82" s="106"/>
      <c r="X82" s="104"/>
      <c r="Y82" s="1"/>
      <c r="Z82" s="25"/>
    </row>
    <row r="83" spans="18:30" x14ac:dyDescent="0.3">
      <c r="V83" s="104"/>
      <c r="W83" s="104"/>
      <c r="X83" s="104"/>
    </row>
    <row r="84" spans="18:30" x14ac:dyDescent="0.3">
      <c r="R84" s="81"/>
      <c r="V84" s="104"/>
      <c r="W84" s="104"/>
      <c r="X84" s="104"/>
    </row>
    <row r="85" spans="18:30" x14ac:dyDescent="0.3">
      <c r="V85" s="104"/>
      <c r="W85" s="104"/>
      <c r="X85" s="104"/>
    </row>
    <row r="86" spans="18:30" x14ac:dyDescent="0.3">
      <c r="V86" s="104"/>
      <c r="W86" s="104"/>
      <c r="X86" s="104"/>
    </row>
    <row r="87" spans="18:30" x14ac:dyDescent="0.3">
      <c r="S87" s="100"/>
      <c r="V87" s="104"/>
      <c r="W87" s="104"/>
      <c r="X87" s="104"/>
    </row>
    <row r="88" spans="18:30" x14ac:dyDescent="0.3">
      <c r="S88" s="99"/>
      <c r="V88" s="104"/>
      <c r="W88" s="104"/>
      <c r="X88" s="104"/>
    </row>
    <row r="89" spans="18:30" x14ac:dyDescent="0.3">
      <c r="V89" s="104"/>
      <c r="W89" s="104"/>
      <c r="X89" s="104"/>
    </row>
    <row r="90" spans="18:30" x14ac:dyDescent="0.3">
      <c r="V90" s="104"/>
      <c r="W90" s="104"/>
      <c r="X90" s="104"/>
    </row>
    <row r="91" spans="18:30" x14ac:dyDescent="0.3">
      <c r="V91" s="104"/>
      <c r="W91" s="104"/>
      <c r="X91" s="104"/>
    </row>
    <row r="92" spans="18:30" x14ac:dyDescent="0.3">
      <c r="V92" s="104"/>
      <c r="W92" s="104"/>
      <c r="X92" s="104"/>
      <c r="Y92" s="16"/>
      <c r="Z92" s="17"/>
    </row>
    <row r="93" spans="18:30" x14ac:dyDescent="0.3">
      <c r="V93" s="104"/>
      <c r="W93" s="104"/>
      <c r="X93" s="104"/>
    </row>
    <row r="94" spans="18:30" x14ac:dyDescent="0.3">
      <c r="V94" s="104"/>
      <c r="W94" s="104"/>
      <c r="X94" s="104"/>
      <c r="AD94">
        <v>5</v>
      </c>
    </row>
  </sheetData>
  <sortState ref="S70:S87">
    <sortCondition ref="S70"/>
  </sortState>
  <mergeCells count="2">
    <mergeCell ref="R67:U68"/>
    <mergeCell ref="B5:O6"/>
  </mergeCells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1"/>
  <sheetViews>
    <sheetView topLeftCell="A64" zoomScale="106" zoomScaleNormal="106" workbookViewId="0">
      <selection activeCell="F24" sqref="F24"/>
    </sheetView>
  </sheetViews>
  <sheetFormatPr defaultRowHeight="14.4" x14ac:dyDescent="0.3"/>
  <cols>
    <col min="3" max="3" width="11.88671875" customWidth="1"/>
    <col min="4" max="4" width="17.109375" customWidth="1"/>
  </cols>
  <sheetData>
    <row r="1" spans="1:14" ht="44.25" customHeight="1" x14ac:dyDescent="0.3">
      <c r="B1" s="118" t="s">
        <v>35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74"/>
    </row>
    <row r="3" spans="1:14" x14ac:dyDescent="0.3">
      <c r="A3" s="45" t="s">
        <v>31</v>
      </c>
    </row>
    <row r="21" spans="14:20" x14ac:dyDescent="0.3">
      <c r="R21" s="44"/>
      <c r="S21" s="44"/>
      <c r="T21" s="44"/>
    </row>
    <row r="30" spans="14:20" x14ac:dyDescent="0.3">
      <c r="N30">
        <v>5</v>
      </c>
    </row>
    <row r="33" spans="2:8" ht="28.8" x14ac:dyDescent="0.3">
      <c r="B33" s="26" t="s">
        <v>21</v>
      </c>
      <c r="C33" s="27" t="s">
        <v>24</v>
      </c>
      <c r="D33" s="27" t="s">
        <v>19</v>
      </c>
      <c r="E33" s="26" t="s">
        <v>25</v>
      </c>
      <c r="F33" s="26">
        <v>0</v>
      </c>
      <c r="G33" s="85" t="s">
        <v>7</v>
      </c>
      <c r="H33" s="85" t="s">
        <v>8</v>
      </c>
    </row>
    <row r="34" spans="2:8" x14ac:dyDescent="0.3">
      <c r="B34" s="24">
        <v>1</v>
      </c>
      <c r="C34" s="24">
        <v>0.1</v>
      </c>
      <c r="D34" s="24"/>
      <c r="E34" s="24"/>
      <c r="F34" s="24"/>
      <c r="G34" s="24"/>
      <c r="H34" s="24"/>
    </row>
    <row r="35" spans="2:8" x14ac:dyDescent="0.3">
      <c r="B35" s="29">
        <v>1.5</v>
      </c>
      <c r="C35" s="29">
        <v>0.3</v>
      </c>
      <c r="D35" s="29"/>
      <c r="E35" s="29"/>
      <c r="F35" s="29"/>
      <c r="G35" s="29"/>
      <c r="H35" s="29"/>
    </row>
    <row r="36" spans="2:8" x14ac:dyDescent="0.3">
      <c r="B36" s="30">
        <v>2</v>
      </c>
      <c r="C36" s="30">
        <v>0.4</v>
      </c>
      <c r="D36" s="30"/>
      <c r="E36" s="30"/>
      <c r="F36" s="30"/>
      <c r="G36" s="30"/>
      <c r="H36" s="30"/>
    </row>
    <row r="37" spans="2:8" x14ac:dyDescent="0.3">
      <c r="B37" s="31">
        <v>2.5</v>
      </c>
      <c r="C37" s="31">
        <v>0.2</v>
      </c>
      <c r="D37" s="31"/>
      <c r="E37" s="31"/>
      <c r="F37" s="31"/>
      <c r="G37" s="31"/>
      <c r="H37" s="31"/>
    </row>
    <row r="39" spans="2:8" ht="28.8" x14ac:dyDescent="0.3">
      <c r="B39" s="22" t="s">
        <v>22</v>
      </c>
      <c r="C39" s="23" t="s">
        <v>24</v>
      </c>
      <c r="D39" s="23" t="s">
        <v>19</v>
      </c>
      <c r="E39" s="22" t="s">
        <v>25</v>
      </c>
      <c r="F39" s="22">
        <v>0</v>
      </c>
      <c r="G39" s="22" t="s">
        <v>7</v>
      </c>
      <c r="H39" s="22" t="s">
        <v>8</v>
      </c>
    </row>
    <row r="40" spans="2:8" x14ac:dyDescent="0.3">
      <c r="B40" s="39">
        <v>180</v>
      </c>
      <c r="C40" s="39">
        <v>0.3</v>
      </c>
      <c r="D40" s="39"/>
      <c r="E40" s="39"/>
      <c r="F40" s="39"/>
      <c r="G40" s="39"/>
      <c r="H40" s="39"/>
    </row>
    <row r="41" spans="2:8" x14ac:dyDescent="0.3">
      <c r="B41" s="39">
        <v>190</v>
      </c>
      <c r="C41" s="39">
        <v>0.5</v>
      </c>
      <c r="D41" s="39"/>
      <c r="E41" s="39"/>
      <c r="F41" s="39"/>
      <c r="G41" s="39"/>
      <c r="H41" s="39"/>
    </row>
    <row r="42" spans="2:8" x14ac:dyDescent="0.3">
      <c r="B42" s="39">
        <v>200</v>
      </c>
      <c r="C42" s="39">
        <v>0.2</v>
      </c>
      <c r="D42" s="39"/>
      <c r="E42" s="39"/>
      <c r="F42" s="39"/>
      <c r="G42" s="39"/>
      <c r="H42" s="39"/>
    </row>
    <row r="44" spans="2:8" ht="28.8" x14ac:dyDescent="0.3">
      <c r="B44" s="36" t="s">
        <v>26</v>
      </c>
      <c r="C44" s="37" t="s">
        <v>24</v>
      </c>
      <c r="D44" s="37" t="s">
        <v>19</v>
      </c>
      <c r="E44" s="36" t="s">
        <v>25</v>
      </c>
      <c r="F44" s="36">
        <v>0</v>
      </c>
      <c r="G44" s="82" t="s">
        <v>7</v>
      </c>
      <c r="H44" s="82" t="s">
        <v>8</v>
      </c>
    </row>
    <row r="45" spans="2:8" x14ac:dyDescent="0.3">
      <c r="B45" s="38">
        <v>150</v>
      </c>
      <c r="C45" s="38">
        <v>0.25</v>
      </c>
      <c r="D45" s="38"/>
      <c r="E45" s="38"/>
      <c r="F45" s="38"/>
      <c r="G45" s="38"/>
      <c r="H45" s="38"/>
    </row>
    <row r="46" spans="2:8" x14ac:dyDescent="0.3">
      <c r="B46" s="38">
        <v>160</v>
      </c>
      <c r="C46" s="38">
        <v>0.4</v>
      </c>
      <c r="D46" s="38"/>
      <c r="E46" s="38"/>
      <c r="F46" s="38"/>
      <c r="G46" s="38"/>
      <c r="H46" s="38"/>
    </row>
    <row r="47" spans="2:8" x14ac:dyDescent="0.3">
      <c r="B47" s="38">
        <v>170</v>
      </c>
      <c r="C47" s="38">
        <v>0.25</v>
      </c>
      <c r="D47" s="38"/>
      <c r="E47" s="38"/>
      <c r="F47" s="38"/>
      <c r="G47" s="38"/>
      <c r="H47" s="38"/>
    </row>
    <row r="48" spans="2:8" x14ac:dyDescent="0.3">
      <c r="B48" s="38">
        <v>180</v>
      </c>
      <c r="C48" s="38">
        <v>0.1</v>
      </c>
      <c r="D48" s="38"/>
      <c r="E48" s="38"/>
      <c r="F48" s="38"/>
      <c r="G48" s="38"/>
      <c r="H48" s="38"/>
    </row>
    <row r="50" spans="2:14" ht="28.8" x14ac:dyDescent="0.3">
      <c r="B50" s="34" t="s">
        <v>23</v>
      </c>
      <c r="C50" s="35" t="s">
        <v>24</v>
      </c>
      <c r="D50" s="35" t="s">
        <v>19</v>
      </c>
      <c r="E50" s="34" t="s">
        <v>25</v>
      </c>
      <c r="F50" s="34">
        <v>0</v>
      </c>
      <c r="G50" s="83" t="s">
        <v>7</v>
      </c>
      <c r="H50" s="83" t="s">
        <v>8</v>
      </c>
    </row>
    <row r="51" spans="2:14" x14ac:dyDescent="0.3">
      <c r="B51" s="43">
        <v>130</v>
      </c>
      <c r="C51" s="43">
        <v>0.3</v>
      </c>
      <c r="D51" s="43"/>
      <c r="E51" s="43"/>
      <c r="F51" s="43"/>
      <c r="G51" s="43"/>
      <c r="H51" s="43"/>
    </row>
    <row r="52" spans="2:14" x14ac:dyDescent="0.3">
      <c r="B52" s="43">
        <v>140</v>
      </c>
      <c r="C52" s="43">
        <v>0.6</v>
      </c>
      <c r="D52" s="43"/>
      <c r="E52" s="43"/>
      <c r="F52" s="43"/>
      <c r="G52" s="43"/>
      <c r="H52" s="43"/>
    </row>
    <row r="53" spans="2:14" x14ac:dyDescent="0.3">
      <c r="B53" s="43">
        <v>150</v>
      </c>
      <c r="C53" s="43">
        <v>0.1</v>
      </c>
      <c r="D53" s="43"/>
      <c r="E53" s="43"/>
      <c r="F53" s="43"/>
      <c r="G53" s="43"/>
      <c r="H53" s="43"/>
    </row>
    <row r="55" spans="2:14" ht="28.8" x14ac:dyDescent="0.3">
      <c r="B55" s="32" t="s">
        <v>27</v>
      </c>
      <c r="C55" s="33" t="s">
        <v>24</v>
      </c>
      <c r="D55" s="33" t="s">
        <v>19</v>
      </c>
      <c r="E55" s="32" t="s">
        <v>25</v>
      </c>
      <c r="F55" s="32">
        <v>0</v>
      </c>
      <c r="G55" s="84" t="s">
        <v>7</v>
      </c>
      <c r="H55" s="84" t="s">
        <v>8</v>
      </c>
    </row>
    <row r="56" spans="2:14" x14ac:dyDescent="0.3">
      <c r="B56" s="42">
        <v>110</v>
      </c>
      <c r="C56" s="42">
        <v>0.25</v>
      </c>
      <c r="D56" s="42"/>
      <c r="E56" s="42"/>
      <c r="F56" s="42"/>
      <c r="G56" s="42"/>
      <c r="H56" s="42"/>
    </row>
    <row r="57" spans="2:14" x14ac:dyDescent="0.3">
      <c r="B57" s="42">
        <v>120</v>
      </c>
      <c r="C57" s="42">
        <v>0.5</v>
      </c>
      <c r="D57" s="42"/>
      <c r="E57" s="42"/>
      <c r="F57" s="42"/>
      <c r="G57" s="42"/>
      <c r="H57" s="42"/>
    </row>
    <row r="58" spans="2:14" x14ac:dyDescent="0.3">
      <c r="B58" s="42">
        <v>130</v>
      </c>
      <c r="C58" s="42">
        <v>0.25</v>
      </c>
      <c r="D58" s="42"/>
      <c r="E58" s="42"/>
      <c r="F58" s="42"/>
      <c r="G58" s="42"/>
      <c r="H58" s="42"/>
      <c r="N58">
        <v>6</v>
      </c>
    </row>
    <row r="63" spans="2:14" x14ac:dyDescent="0.3">
      <c r="B63" t="s">
        <v>36</v>
      </c>
    </row>
    <row r="65" spans="2:7" x14ac:dyDescent="0.3">
      <c r="B65" t="s">
        <v>38</v>
      </c>
    </row>
    <row r="66" spans="2:7" x14ac:dyDescent="0.3">
      <c r="B66" t="s">
        <v>52</v>
      </c>
    </row>
    <row r="67" spans="2:7" x14ac:dyDescent="0.3">
      <c r="B67" s="86" t="s">
        <v>37</v>
      </c>
    </row>
    <row r="69" spans="2:7" x14ac:dyDescent="0.3">
      <c r="B69" s="87" t="s">
        <v>28</v>
      </c>
      <c r="C69" s="87" t="s">
        <v>41</v>
      </c>
      <c r="D69" s="87" t="s">
        <v>42</v>
      </c>
      <c r="E69" s="87" t="s">
        <v>21</v>
      </c>
      <c r="F69" s="88" t="s">
        <v>29</v>
      </c>
      <c r="G69" s="89" t="s">
        <v>30</v>
      </c>
    </row>
    <row r="70" spans="2:7" x14ac:dyDescent="0.3">
      <c r="B70" s="18">
        <v>1</v>
      </c>
      <c r="C70" s="90">
        <v>22</v>
      </c>
      <c r="D70" s="91">
        <v>73</v>
      </c>
      <c r="E70" s="92"/>
      <c r="F70" s="93"/>
      <c r="G70" s="94"/>
    </row>
    <row r="71" spans="2:7" x14ac:dyDescent="0.3">
      <c r="B71" s="18">
        <v>2</v>
      </c>
      <c r="C71" s="90"/>
      <c r="D71" s="91"/>
      <c r="E71" s="92"/>
      <c r="F71" s="93"/>
      <c r="G71" s="94"/>
    </row>
    <row r="72" spans="2:7" x14ac:dyDescent="0.3">
      <c r="B72" s="18">
        <v>3</v>
      </c>
      <c r="C72" s="90"/>
      <c r="D72" s="91"/>
      <c r="E72" s="92"/>
      <c r="F72" s="93"/>
      <c r="G72" s="94"/>
    </row>
    <row r="73" spans="2:7" x14ac:dyDescent="0.3">
      <c r="B73" s="18">
        <v>4</v>
      </c>
      <c r="C73" s="90"/>
      <c r="D73" s="91"/>
      <c r="E73" s="92"/>
      <c r="F73" s="93"/>
      <c r="G73" s="94"/>
    </row>
    <row r="74" spans="2:7" x14ac:dyDescent="0.3">
      <c r="B74" s="21">
        <v>5</v>
      </c>
      <c r="C74" s="90"/>
      <c r="D74" s="91"/>
      <c r="E74" s="92"/>
      <c r="F74" s="93"/>
      <c r="G74" s="94"/>
    </row>
    <row r="75" spans="2:7" x14ac:dyDescent="0.3">
      <c r="B75" s="18">
        <v>6</v>
      </c>
      <c r="C75" s="90"/>
      <c r="D75" s="91"/>
      <c r="E75" s="92"/>
      <c r="F75" s="93"/>
      <c r="G75" s="94"/>
    </row>
    <row r="76" spans="2:7" x14ac:dyDescent="0.3">
      <c r="B76" s="18">
        <v>7</v>
      </c>
      <c r="C76" s="90"/>
      <c r="D76" s="91"/>
      <c r="E76" s="92"/>
      <c r="F76" s="93"/>
      <c r="G76" s="94"/>
    </row>
    <row r="77" spans="2:7" x14ac:dyDescent="0.3">
      <c r="B77" s="18">
        <v>8</v>
      </c>
      <c r="C77" s="90"/>
      <c r="D77" s="91"/>
      <c r="E77" s="92"/>
      <c r="F77" s="93"/>
      <c r="G77" s="94"/>
    </row>
    <row r="91" spans="14:14" x14ac:dyDescent="0.3">
      <c r="N91">
        <v>7</v>
      </c>
    </row>
  </sheetData>
  <mergeCells count="1">
    <mergeCell ref="B1:M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Ex_1_class</vt:lpstr>
      <vt:lpstr>Ex_2_class</vt:lpstr>
      <vt:lpstr>Ex_3_class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smb</dc:creator>
  <cp:lastModifiedBy>smb</cp:lastModifiedBy>
  <cp:lastPrinted>2018-08-13T12:40:57Z</cp:lastPrinted>
  <dcterms:created xsi:type="dcterms:W3CDTF">2017-03-03T11:49:22Z</dcterms:created>
  <dcterms:modified xsi:type="dcterms:W3CDTF">2022-05-18T06:50:45Z</dcterms:modified>
</cp:coreProperties>
</file>