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G_Backup\Susana\Aulas\2020-2021_IOA\MultiObj\"/>
    </mc:Choice>
  </mc:AlternateContent>
  <bookViews>
    <workbookView xWindow="0" yWindow="0" windowWidth="17256" windowHeight="5484"/>
  </bookViews>
  <sheets>
    <sheet name="GoalProgramming_solved" sheetId="1" r:id="rId1"/>
    <sheet name="GP_aula" sheetId="3" r:id="rId2"/>
  </sheets>
  <definedNames>
    <definedName name="solver_adj" localSheetId="0" hidden="1">GoalProgramming_solved!$J$9:$R$9</definedName>
    <definedName name="solver_adj" localSheetId="1" hidden="1">GP_aula!$K$10:$S$10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2</definedName>
    <definedName name="solver_eng" localSheetId="0" hidden="1">2</definedName>
    <definedName name="solver_eng" localSheetId="1" hidden="1">2</definedName>
    <definedName name="solver_est" localSheetId="0" hidden="1">1</definedName>
    <definedName name="solver_est" localSheetId="1" hidden="1">1</definedName>
    <definedName name="solver_itr" localSheetId="0" hidden="1">2147483647</definedName>
    <definedName name="solver_itr" localSheetId="1" hidden="1">2147483647</definedName>
    <definedName name="solver_lhs1" localSheetId="0" hidden="1">GoalProgramming_solved!$S$5</definedName>
    <definedName name="solver_lhs1" localSheetId="1" hidden="1">GP_aula!$T$6:$T$8</definedName>
    <definedName name="solver_lhs2" localSheetId="0" hidden="1">GoalProgramming_solved!$S$6</definedName>
    <definedName name="solver_lhs3" localSheetId="0" hidden="1">GoalProgramming_solved!$S$7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3</definedName>
    <definedName name="solver_num" localSheetId="1" hidden="1">1</definedName>
    <definedName name="solver_nwt" localSheetId="0" hidden="1">1</definedName>
    <definedName name="solver_nwt" localSheetId="1" hidden="1">1</definedName>
    <definedName name="solver_opt" localSheetId="0" hidden="1">GoalProgramming_solved!$U$12</definedName>
    <definedName name="solver_opt" localSheetId="1" hidden="1">GP_aula!$V$13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2</definedName>
    <definedName name="solver_rel1" localSheetId="0" hidden="1">3</definedName>
    <definedName name="solver_rel1" localSheetId="1" hidden="1">2</definedName>
    <definedName name="solver_rel2" localSheetId="0" hidden="1">2</definedName>
    <definedName name="solver_rel3" localSheetId="0" hidden="1">1</definedName>
    <definedName name="solver_rhs1" localSheetId="0" hidden="1">GoalProgramming_solved!$U$5</definedName>
    <definedName name="solver_rhs1" localSheetId="1" hidden="1">GP_aula!$U$6:$U$8</definedName>
    <definedName name="solver_rhs2" localSheetId="0" hidden="1">GoalProgramming_solved!$U$6</definedName>
    <definedName name="solver_rhs3" localSheetId="0" hidden="1">GoalProgramming_solved!$U$7</definedName>
    <definedName name="solver_rlx" localSheetId="0" hidden="1">2</definedName>
    <definedName name="solver_rlx" localSheetId="1" hidden="1">2</definedName>
    <definedName name="solver_rsd" localSheetId="0" hidden="1">0</definedName>
    <definedName name="solver_rsd" localSheetId="1" hidden="1">0</definedName>
    <definedName name="solver_scl" localSheetId="0" hidden="1">1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3</definedName>
    <definedName name="solver_ver" localSheetId="1" hidden="1">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6" i="3" l="1"/>
  <c r="W26" i="3"/>
  <c r="W19" i="3"/>
  <c r="T6" i="3"/>
  <c r="R21" i="1"/>
  <c r="V13" i="3"/>
  <c r="R17" i="1"/>
  <c r="U12" i="1"/>
  <c r="T7" i="3"/>
  <c r="T8" i="3"/>
  <c r="R22" i="1" l="1"/>
  <c r="R23" i="1"/>
  <c r="R19" i="1"/>
  <c r="R18" i="1"/>
  <c r="R25" i="1"/>
  <c r="S6" i="1"/>
  <c r="S7" i="1"/>
  <c r="S5" i="1"/>
</calcChain>
</file>

<file path=xl/sharedStrings.xml><?xml version="1.0" encoding="utf-8"?>
<sst xmlns="http://schemas.openxmlformats.org/spreadsheetml/2006/main" count="176" uniqueCount="51">
  <si>
    <t>Factor</t>
  </si>
  <si>
    <t>Unit contribution</t>
  </si>
  <si>
    <t>Goal Unit</t>
  </si>
  <si>
    <t>Penalty Weight</t>
  </si>
  <si>
    <t>Product</t>
  </si>
  <si>
    <t>Long-term profit</t>
  </si>
  <si>
    <t>≥</t>
  </si>
  <si>
    <t>Employment level</t>
  </si>
  <si>
    <t>=</t>
  </si>
  <si>
    <t>2(+), 4(-)</t>
  </si>
  <si>
    <t>Capital investment</t>
  </si>
  <si>
    <t>≤</t>
  </si>
  <si>
    <r>
      <t>12</t>
    </r>
    <r>
      <rPr>
        <b/>
        <i/>
        <sz val="11"/>
        <color rgb="FF000000"/>
        <rFont val="Calibri"/>
        <family val="2"/>
        <scheme val="minor"/>
      </rPr>
      <t>x</t>
    </r>
    <r>
      <rPr>
        <b/>
        <vertAlign val="sub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+ 9</t>
    </r>
    <r>
      <rPr>
        <b/>
        <i/>
        <sz val="11"/>
        <color rgb="FF000000"/>
        <rFont val="Calibri"/>
        <family val="2"/>
        <scheme val="minor"/>
      </rPr>
      <t>x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 xml:space="preserve">  + 15</t>
    </r>
    <r>
      <rPr>
        <b/>
        <i/>
        <sz val="11"/>
        <color rgb="FF000000"/>
        <rFont val="Calibri"/>
        <family val="2"/>
        <scheme val="minor"/>
      </rPr>
      <t>x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 xml:space="preserve"> - </t>
    </r>
    <r>
      <rPr>
        <b/>
        <sz val="11"/>
        <color rgb="FF0070C0"/>
        <rFont val="Calibri"/>
        <family val="2"/>
        <scheme val="minor"/>
      </rPr>
      <t>(</t>
    </r>
    <r>
      <rPr>
        <b/>
        <i/>
        <sz val="11"/>
        <color rgb="FF0070C0"/>
        <rFont val="Calibri"/>
        <family val="2"/>
        <scheme val="minor"/>
      </rPr>
      <t>y</t>
    </r>
    <r>
      <rPr>
        <b/>
        <vertAlign val="subscript"/>
        <sz val="11"/>
        <color rgb="FF0070C0"/>
        <rFont val="Calibri"/>
        <family val="2"/>
        <scheme val="minor"/>
      </rPr>
      <t>1</t>
    </r>
    <r>
      <rPr>
        <b/>
        <vertAlign val="superscript"/>
        <sz val="11"/>
        <color rgb="FF0070C0"/>
        <rFont val="Calibri"/>
        <family val="2"/>
        <scheme val="minor"/>
      </rPr>
      <t>+</t>
    </r>
    <r>
      <rPr>
        <b/>
        <sz val="11"/>
        <color rgb="FF0070C0"/>
        <rFont val="Calibri"/>
        <family val="2"/>
        <scheme val="minor"/>
      </rPr>
      <t xml:space="preserve"> - </t>
    </r>
    <r>
      <rPr>
        <b/>
        <i/>
        <sz val="11"/>
        <color rgb="FF0070C0"/>
        <rFont val="Calibri"/>
        <family val="2"/>
        <scheme val="minor"/>
      </rPr>
      <t>y</t>
    </r>
    <r>
      <rPr>
        <b/>
        <vertAlign val="subscript"/>
        <sz val="11"/>
        <color rgb="FF0070C0"/>
        <rFont val="Calibri"/>
        <family val="2"/>
        <scheme val="minor"/>
      </rPr>
      <t>1</t>
    </r>
    <r>
      <rPr>
        <b/>
        <vertAlign val="superscript"/>
        <sz val="11"/>
        <color rgb="FF0070C0"/>
        <rFont val="Calibri"/>
        <family val="2"/>
        <scheme val="minor"/>
      </rPr>
      <t>-</t>
    </r>
    <r>
      <rPr>
        <b/>
        <sz val="11"/>
        <color rgb="FF0070C0"/>
        <rFont val="Calibri"/>
        <family val="2"/>
        <scheme val="minor"/>
      </rPr>
      <t xml:space="preserve">) </t>
    </r>
    <r>
      <rPr>
        <b/>
        <sz val="11"/>
        <color rgb="FF000000"/>
        <rFont val="Calibri"/>
        <family val="2"/>
        <scheme val="minor"/>
      </rPr>
      <t>= 125</t>
    </r>
  </si>
  <si>
    <r>
      <t xml:space="preserve">  5</t>
    </r>
    <r>
      <rPr>
        <b/>
        <i/>
        <sz val="11"/>
        <color rgb="FF000000"/>
        <rFont val="Calibri"/>
        <family val="2"/>
        <scheme val="minor"/>
      </rPr>
      <t>x</t>
    </r>
    <r>
      <rPr>
        <b/>
        <vertAlign val="sub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+ 3</t>
    </r>
    <r>
      <rPr>
        <b/>
        <i/>
        <sz val="11"/>
        <color rgb="FF000000"/>
        <rFont val="Calibri"/>
        <family val="2"/>
        <scheme val="minor"/>
      </rPr>
      <t>x</t>
    </r>
    <r>
      <rPr>
        <b/>
        <vertAlign val="subscript"/>
        <sz val="11"/>
        <color rgb="FF000000"/>
        <rFont val="Calibri"/>
        <family val="2"/>
        <scheme val="minor"/>
      </rPr>
      <t>2</t>
    </r>
    <r>
      <rPr>
        <b/>
        <sz val="11"/>
        <color rgb="FF000000"/>
        <rFont val="Calibri"/>
        <family val="2"/>
        <scheme val="minor"/>
      </rPr>
      <t xml:space="preserve">  +   4</t>
    </r>
    <r>
      <rPr>
        <b/>
        <i/>
        <sz val="11"/>
        <color rgb="FF000000"/>
        <rFont val="Calibri"/>
        <family val="2"/>
        <scheme val="minor"/>
      </rPr>
      <t>x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 xml:space="preserve"> - </t>
    </r>
    <r>
      <rPr>
        <b/>
        <sz val="11"/>
        <color rgb="FF0070C0"/>
        <rFont val="Calibri"/>
        <family val="2"/>
        <scheme val="minor"/>
      </rPr>
      <t>(</t>
    </r>
    <r>
      <rPr>
        <b/>
        <i/>
        <sz val="11"/>
        <color rgb="FF0070C0"/>
        <rFont val="Calibri"/>
        <family val="2"/>
        <scheme val="minor"/>
      </rPr>
      <t>y</t>
    </r>
    <r>
      <rPr>
        <b/>
        <vertAlign val="subscript"/>
        <sz val="11"/>
        <color rgb="FF0070C0"/>
        <rFont val="Calibri"/>
        <family val="2"/>
        <scheme val="minor"/>
      </rPr>
      <t>2</t>
    </r>
    <r>
      <rPr>
        <b/>
        <vertAlign val="superscript"/>
        <sz val="11"/>
        <color rgb="FF0070C0"/>
        <rFont val="Calibri"/>
        <family val="2"/>
        <scheme val="minor"/>
      </rPr>
      <t>+</t>
    </r>
    <r>
      <rPr>
        <b/>
        <sz val="11"/>
        <color rgb="FF0070C0"/>
        <rFont val="Calibri"/>
        <family val="2"/>
        <scheme val="minor"/>
      </rPr>
      <t xml:space="preserve"> - </t>
    </r>
    <r>
      <rPr>
        <b/>
        <i/>
        <sz val="11"/>
        <color rgb="FF0070C0"/>
        <rFont val="Calibri"/>
        <family val="2"/>
        <scheme val="minor"/>
      </rPr>
      <t>y</t>
    </r>
    <r>
      <rPr>
        <b/>
        <vertAlign val="subscript"/>
        <sz val="11"/>
        <color rgb="FF0070C0"/>
        <rFont val="Calibri"/>
        <family val="2"/>
        <scheme val="minor"/>
      </rPr>
      <t>2</t>
    </r>
    <r>
      <rPr>
        <b/>
        <vertAlign val="superscript"/>
        <sz val="11"/>
        <color rgb="FF0070C0"/>
        <rFont val="Calibri"/>
        <family val="2"/>
        <scheme val="minor"/>
      </rPr>
      <t>-</t>
    </r>
    <r>
      <rPr>
        <b/>
        <sz val="11"/>
        <color rgb="FF0070C0"/>
        <rFont val="Calibri"/>
        <family val="2"/>
        <scheme val="minor"/>
      </rPr>
      <t xml:space="preserve">) </t>
    </r>
    <r>
      <rPr>
        <b/>
        <sz val="11"/>
        <color rgb="FF000000"/>
        <rFont val="Calibri"/>
        <family val="2"/>
        <scheme val="minor"/>
      </rPr>
      <t>=   40</t>
    </r>
  </si>
  <si>
    <r>
      <t xml:space="preserve">  5</t>
    </r>
    <r>
      <rPr>
        <b/>
        <i/>
        <sz val="11"/>
        <color rgb="FF000000"/>
        <rFont val="Calibri"/>
        <family val="2"/>
        <scheme val="minor"/>
      </rPr>
      <t>x</t>
    </r>
    <r>
      <rPr>
        <b/>
        <vertAlign val="subscript"/>
        <sz val="11"/>
        <color rgb="FF000000"/>
        <rFont val="Calibri"/>
        <family val="2"/>
        <scheme val="minor"/>
      </rPr>
      <t>1</t>
    </r>
    <r>
      <rPr>
        <b/>
        <sz val="11"/>
        <color rgb="FF000000"/>
        <rFont val="Calibri"/>
        <family val="2"/>
        <scheme val="minor"/>
      </rPr>
      <t xml:space="preserve"> + 7</t>
    </r>
    <r>
      <rPr>
        <b/>
        <i/>
        <sz val="11"/>
        <color rgb="FF000000"/>
        <rFont val="Calibri"/>
        <family val="2"/>
        <scheme val="minor"/>
      </rPr>
      <t>x</t>
    </r>
    <r>
      <rPr>
        <b/>
        <vertAlign val="subscript"/>
        <sz val="11"/>
        <color rgb="FF000000"/>
        <rFont val="Calibri"/>
        <family val="2"/>
        <scheme val="minor"/>
      </rPr>
      <t xml:space="preserve">2 </t>
    </r>
    <r>
      <rPr>
        <b/>
        <sz val="11"/>
        <color rgb="FF000000"/>
        <rFont val="Calibri"/>
        <family val="2"/>
        <scheme val="minor"/>
      </rPr>
      <t xml:space="preserve"> +   8</t>
    </r>
    <r>
      <rPr>
        <b/>
        <i/>
        <sz val="11"/>
        <color rgb="FF000000"/>
        <rFont val="Calibri"/>
        <family val="2"/>
        <scheme val="minor"/>
      </rPr>
      <t>x</t>
    </r>
    <r>
      <rPr>
        <b/>
        <vertAlign val="subscript"/>
        <sz val="11"/>
        <color rgb="FF000000"/>
        <rFont val="Calibri"/>
        <family val="2"/>
        <scheme val="minor"/>
      </rPr>
      <t>3</t>
    </r>
    <r>
      <rPr>
        <b/>
        <sz val="11"/>
        <color rgb="FF000000"/>
        <rFont val="Calibri"/>
        <family val="2"/>
        <scheme val="minor"/>
      </rPr>
      <t xml:space="preserve"> - </t>
    </r>
    <r>
      <rPr>
        <b/>
        <sz val="11"/>
        <color rgb="FF0070C0"/>
        <rFont val="Calibri"/>
        <family val="2"/>
        <scheme val="minor"/>
      </rPr>
      <t>(</t>
    </r>
    <r>
      <rPr>
        <b/>
        <i/>
        <sz val="11"/>
        <color rgb="FF0070C0"/>
        <rFont val="Calibri"/>
        <family val="2"/>
        <scheme val="minor"/>
      </rPr>
      <t>y</t>
    </r>
    <r>
      <rPr>
        <b/>
        <vertAlign val="subscript"/>
        <sz val="11"/>
        <color rgb="FF0070C0"/>
        <rFont val="Calibri"/>
        <family val="2"/>
        <scheme val="minor"/>
      </rPr>
      <t>3</t>
    </r>
    <r>
      <rPr>
        <b/>
        <vertAlign val="superscript"/>
        <sz val="11"/>
        <color rgb="FF0070C0"/>
        <rFont val="Calibri"/>
        <family val="2"/>
        <scheme val="minor"/>
      </rPr>
      <t xml:space="preserve">+ </t>
    </r>
    <r>
      <rPr>
        <b/>
        <sz val="11"/>
        <color rgb="FF0070C0"/>
        <rFont val="Calibri"/>
        <family val="2"/>
        <scheme val="minor"/>
      </rPr>
      <t xml:space="preserve">- </t>
    </r>
    <r>
      <rPr>
        <b/>
        <i/>
        <sz val="11"/>
        <color rgb="FF0070C0"/>
        <rFont val="Calibri"/>
        <family val="2"/>
        <scheme val="minor"/>
      </rPr>
      <t>y</t>
    </r>
    <r>
      <rPr>
        <b/>
        <vertAlign val="subscript"/>
        <sz val="11"/>
        <color rgb="FF0070C0"/>
        <rFont val="Calibri"/>
        <family val="2"/>
        <scheme val="minor"/>
      </rPr>
      <t>3</t>
    </r>
    <r>
      <rPr>
        <b/>
        <vertAlign val="superscript"/>
        <sz val="11"/>
        <color rgb="FF0070C0"/>
        <rFont val="Calibri"/>
        <family val="2"/>
        <scheme val="minor"/>
      </rPr>
      <t>-</t>
    </r>
    <r>
      <rPr>
        <b/>
        <sz val="11"/>
        <color rgb="FF0070C0"/>
        <rFont val="Calibri"/>
        <family val="2"/>
        <scheme val="minor"/>
      </rPr>
      <t>)</t>
    </r>
    <r>
      <rPr>
        <b/>
        <vertAlign val="superscript"/>
        <sz val="11"/>
        <color rgb="FF0070C0"/>
        <rFont val="Calibri"/>
        <family val="2"/>
        <scheme val="minor"/>
      </rPr>
      <t xml:space="preserve">  </t>
    </r>
    <r>
      <rPr>
        <b/>
        <sz val="11"/>
        <color rgb="FF000000"/>
        <rFont val="Calibri"/>
        <family val="2"/>
        <scheme val="minor"/>
      </rPr>
      <t>=   55</t>
    </r>
  </si>
  <si>
    <r>
      <t>x</t>
    </r>
    <r>
      <rPr>
        <vertAlign val="subscript"/>
        <sz val="11"/>
        <color rgb="FF000000"/>
        <rFont val="Calibri"/>
        <family val="2"/>
        <scheme val="minor"/>
      </rPr>
      <t>1</t>
    </r>
    <r>
      <rPr>
        <sz val="11"/>
        <color rgb="FF000000"/>
        <rFont val="Calibri"/>
        <family val="2"/>
        <scheme val="minor"/>
      </rPr>
      <t xml:space="preserve"> , </t>
    </r>
    <r>
      <rPr>
        <i/>
        <sz val="11"/>
        <color rgb="FF000000"/>
        <rFont val="Calibri"/>
        <family val="2"/>
        <scheme val="minor"/>
      </rPr>
      <t>x</t>
    </r>
    <r>
      <rPr>
        <vertAlign val="subscript"/>
        <sz val="11"/>
        <color rgb="FF000000"/>
        <rFont val="Calibri"/>
        <family val="2"/>
        <scheme val="minor"/>
      </rPr>
      <t xml:space="preserve">2 </t>
    </r>
    <r>
      <rPr>
        <sz val="11"/>
        <color rgb="FF000000"/>
        <rFont val="Calibri"/>
        <family val="2"/>
        <scheme val="minor"/>
      </rPr>
      <t xml:space="preserve">, </t>
    </r>
    <r>
      <rPr>
        <i/>
        <sz val="11"/>
        <color rgb="FF000000"/>
        <rFont val="Calibri"/>
        <family val="2"/>
        <scheme val="minor"/>
      </rPr>
      <t>x</t>
    </r>
    <r>
      <rPr>
        <vertAlign val="subscript"/>
        <sz val="11"/>
        <color rgb="FF000000"/>
        <rFont val="Calibri"/>
        <family val="2"/>
        <scheme val="minor"/>
      </rPr>
      <t xml:space="preserve">3 </t>
    </r>
    <r>
      <rPr>
        <sz val="11"/>
        <color rgb="FF000000"/>
        <rFont val="Calibri"/>
        <family val="2"/>
        <scheme val="minor"/>
      </rPr>
      <t xml:space="preserve">, </t>
    </r>
    <r>
      <rPr>
        <i/>
        <sz val="11"/>
        <color rgb="FF000000"/>
        <rFont val="Calibri"/>
        <family val="2"/>
        <scheme val="minor"/>
      </rPr>
      <t>y</t>
    </r>
    <r>
      <rPr>
        <vertAlign val="subscript"/>
        <sz val="11"/>
        <color rgb="FF000000"/>
        <rFont val="Calibri"/>
        <family val="2"/>
        <scheme val="minor"/>
      </rPr>
      <t>1</t>
    </r>
    <r>
      <rPr>
        <vertAlign val="superscript"/>
        <sz val="11"/>
        <color rgb="FF000000"/>
        <rFont val="Calibri"/>
        <family val="2"/>
        <scheme val="minor"/>
      </rPr>
      <t>+</t>
    </r>
    <r>
      <rPr>
        <sz val="11"/>
        <color rgb="FF000000"/>
        <rFont val="Calibri"/>
        <family val="2"/>
        <scheme val="minor"/>
      </rPr>
      <t xml:space="preserve">, </t>
    </r>
    <r>
      <rPr>
        <i/>
        <sz val="11"/>
        <color rgb="FF000000"/>
        <rFont val="Calibri"/>
        <family val="2"/>
        <scheme val="minor"/>
      </rPr>
      <t>y</t>
    </r>
    <r>
      <rPr>
        <vertAlign val="subscript"/>
        <sz val="11"/>
        <color rgb="FF000000"/>
        <rFont val="Calibri"/>
        <family val="2"/>
        <scheme val="minor"/>
      </rPr>
      <t>1</t>
    </r>
    <r>
      <rPr>
        <vertAlign val="superscript"/>
        <sz val="11"/>
        <color rgb="FF000000"/>
        <rFont val="Calibri"/>
        <family val="2"/>
        <scheme val="minor"/>
      </rPr>
      <t>-</t>
    </r>
    <r>
      <rPr>
        <sz val="11"/>
        <color rgb="FF000000"/>
        <rFont val="Calibri"/>
        <family val="2"/>
        <scheme val="minor"/>
      </rPr>
      <t xml:space="preserve">, </t>
    </r>
    <r>
      <rPr>
        <i/>
        <sz val="11"/>
        <color rgb="FF000000"/>
        <rFont val="Calibri"/>
        <family val="2"/>
        <scheme val="minor"/>
      </rPr>
      <t>y</t>
    </r>
    <r>
      <rPr>
        <vertAlign val="subscript"/>
        <sz val="11"/>
        <color rgb="FF000000"/>
        <rFont val="Calibri"/>
        <family val="2"/>
        <scheme val="minor"/>
      </rPr>
      <t>2</t>
    </r>
    <r>
      <rPr>
        <vertAlign val="superscript"/>
        <sz val="11"/>
        <color rgb="FF000000"/>
        <rFont val="Calibri"/>
        <family val="2"/>
        <scheme val="minor"/>
      </rPr>
      <t>+</t>
    </r>
    <r>
      <rPr>
        <sz val="11"/>
        <color rgb="FF000000"/>
        <rFont val="Calibri"/>
        <family val="2"/>
        <scheme val="minor"/>
      </rPr>
      <t xml:space="preserve">, </t>
    </r>
    <r>
      <rPr>
        <i/>
        <sz val="11"/>
        <color rgb="FF000000"/>
        <rFont val="Calibri"/>
        <family val="2"/>
        <scheme val="minor"/>
      </rPr>
      <t>y</t>
    </r>
    <r>
      <rPr>
        <vertAlign val="subscript"/>
        <sz val="11"/>
        <color rgb="FF000000"/>
        <rFont val="Calibri"/>
        <family val="2"/>
        <scheme val="minor"/>
      </rPr>
      <t>2</t>
    </r>
    <r>
      <rPr>
        <vertAlign val="superscript"/>
        <sz val="11"/>
        <color rgb="FF000000"/>
        <rFont val="Calibri"/>
        <family val="2"/>
        <scheme val="minor"/>
      </rPr>
      <t xml:space="preserve">- </t>
    </r>
    <r>
      <rPr>
        <sz val="11"/>
        <color rgb="FF000000"/>
        <rFont val="Calibri"/>
        <family val="2"/>
        <scheme val="minor"/>
      </rPr>
      <t>,</t>
    </r>
    <r>
      <rPr>
        <vertAlign val="superscript"/>
        <sz val="11"/>
        <color rgb="FF000000"/>
        <rFont val="Calibri"/>
        <family val="2"/>
        <scheme val="minor"/>
      </rPr>
      <t xml:space="preserve"> </t>
    </r>
    <r>
      <rPr>
        <i/>
        <sz val="11"/>
        <color rgb="FF000000"/>
        <rFont val="Calibri"/>
        <family val="2"/>
        <scheme val="minor"/>
      </rPr>
      <t>y</t>
    </r>
    <r>
      <rPr>
        <vertAlign val="subscript"/>
        <sz val="11"/>
        <color rgb="FF000000"/>
        <rFont val="Calibri"/>
        <family val="2"/>
        <scheme val="minor"/>
      </rPr>
      <t>3</t>
    </r>
    <r>
      <rPr>
        <vertAlign val="superscript"/>
        <sz val="11"/>
        <color rgb="FF000000"/>
        <rFont val="Calibri"/>
        <family val="2"/>
        <scheme val="minor"/>
      </rPr>
      <t xml:space="preserve">+ </t>
    </r>
    <r>
      <rPr>
        <sz val="11"/>
        <color rgb="FF000000"/>
        <rFont val="Calibri"/>
        <family val="2"/>
        <scheme val="minor"/>
      </rPr>
      <t xml:space="preserve">, </t>
    </r>
    <r>
      <rPr>
        <i/>
        <sz val="11"/>
        <color rgb="FF000000"/>
        <rFont val="Calibri"/>
        <family val="2"/>
        <scheme val="minor"/>
      </rPr>
      <t>y</t>
    </r>
    <r>
      <rPr>
        <vertAlign val="subscript"/>
        <sz val="11"/>
        <color rgb="FF000000"/>
        <rFont val="Calibri"/>
        <family val="2"/>
        <scheme val="minor"/>
      </rPr>
      <t>3</t>
    </r>
    <r>
      <rPr>
        <vertAlign val="superscript"/>
        <sz val="11"/>
        <color rgb="FF000000"/>
        <rFont val="Calibri"/>
        <family val="2"/>
        <scheme val="minor"/>
      </rPr>
      <t xml:space="preserve">- </t>
    </r>
    <r>
      <rPr>
        <sz val="11"/>
        <color rgb="FF000000"/>
        <rFont val="Calibri"/>
        <family val="2"/>
        <scheme val="minor"/>
      </rPr>
      <t>≥ 0</t>
    </r>
  </si>
  <si>
    <t>(millions of dollars)</t>
  </si>
  <si>
    <t>(hundreds of employees)</t>
  </si>
  <si>
    <t>x1</t>
  </si>
  <si>
    <t>x2</t>
  </si>
  <si>
    <t>x3</t>
  </si>
  <si>
    <t>y1+</t>
  </si>
  <si>
    <t>y1-</t>
  </si>
  <si>
    <t>y2+</t>
  </si>
  <si>
    <t>y2-</t>
  </si>
  <si>
    <t>y3+</t>
  </si>
  <si>
    <t>y3-</t>
  </si>
  <si>
    <t>decision variables:</t>
  </si>
  <si>
    <t>Penalty weights:</t>
  </si>
  <si>
    <t>min Z =</t>
  </si>
  <si>
    <t>RHS</t>
  </si>
  <si>
    <t>How many units of product 1 shall I produce ?</t>
  </si>
  <si>
    <t>How many units of product 2 shall I produce ?</t>
  </si>
  <si>
    <t>How many units of product 3 shall I produce ?</t>
  </si>
  <si>
    <t>Has goal 1 been met?</t>
  </si>
  <si>
    <t>Has goal 2 been met?</t>
  </si>
  <si>
    <t>Has goal 3 been met?</t>
  </si>
  <si>
    <t xml:space="preserve">1) </t>
  </si>
  <si>
    <t>Yes!</t>
  </si>
  <si>
    <t>No, it has been exceeded in 8.33333333333333</t>
  </si>
  <si>
    <t>2.a)</t>
  </si>
  <si>
    <t>4(+), 1(-)</t>
  </si>
  <si>
    <t>No, it has been exceeded in 6.48148148148148</t>
  </si>
  <si>
    <t>2.b)</t>
  </si>
  <si>
    <t>total profit</t>
  </si>
  <si>
    <t>No, it has been exceeded in 18.3333333333333</t>
  </si>
  <si>
    <t>No, it has been exceeded in 3.33333333333333</t>
  </si>
  <si>
    <t>No, it has been exceeded in 17.5925925925926</t>
  </si>
  <si>
    <t>What is the min deviation sum for these weights?</t>
  </si>
  <si>
    <t>total</t>
  </si>
  <si>
    <t>Min Z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</si>
</sst>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1"/>
      <color rgb="FF000000"/>
      <name val="Calibri"/>
      <family val="2"/>
      <scheme val="minor"/>
    </font>
    <font>
      <b/>
      <i/>
      <sz val="11"/>
      <color rgb="FF000000"/>
      <name val="Calibri"/>
      <family val="2"/>
      <scheme val="minor"/>
    </font>
    <font>
      <b/>
      <vertAlign val="subscript"/>
      <sz val="11"/>
      <color rgb="FF00000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vertAlign val="subscript"/>
      <sz val="11"/>
      <color rgb="FF0070C0"/>
      <name val="Calibri"/>
      <family val="2"/>
      <scheme val="minor"/>
    </font>
    <font>
      <b/>
      <vertAlign val="superscript"/>
      <sz val="11"/>
      <color rgb="FF0070C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vertAlign val="subscript"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rgb="FF000000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indent="5" readingOrder="1"/>
    </xf>
    <xf numFmtId="0" fontId="11" fillId="0" borderId="0" xfId="0" applyFont="1" applyAlignment="1">
      <alignment horizontal="left" vertical="center" indent="5" readingOrder="1"/>
    </xf>
    <xf numFmtId="0" fontId="2" fillId="0" borderId="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21" xfId="0" applyBorder="1" applyAlignment="1">
      <alignment horizontal="center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21" xfId="0" applyBorder="1" applyAlignment="1">
      <alignment horizontal="center"/>
    </xf>
    <xf numFmtId="0" fontId="4" fillId="0" borderId="0" xfId="0" applyFont="1" applyAlignment="1">
      <alignment horizontal="left" vertical="center" indent="5" readingOrder="1"/>
    </xf>
    <xf numFmtId="0" fontId="11" fillId="0" borderId="0" xfId="0" applyFont="1" applyAlignment="1">
      <alignment horizontal="left" vertical="center" indent="5" readingOrder="1"/>
    </xf>
    <xf numFmtId="0" fontId="1" fillId="2" borderId="21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1" fillId="3" borderId="21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16" xfId="0" applyBorder="1"/>
    <xf numFmtId="0" fontId="0" fillId="0" borderId="0" xfId="0" applyBorder="1"/>
    <xf numFmtId="0" fontId="0" fillId="0" borderId="8" xfId="0" applyBorder="1"/>
    <xf numFmtId="0" fontId="0" fillId="0" borderId="24" xfId="0" applyBorder="1"/>
    <xf numFmtId="0" fontId="0" fillId="0" borderId="12" xfId="0" applyBorder="1"/>
    <xf numFmtId="0" fontId="0" fillId="0" borderId="11" xfId="0" applyBorder="1"/>
    <xf numFmtId="0" fontId="0" fillId="0" borderId="0" xfId="0" applyFill="1"/>
    <xf numFmtId="0" fontId="3" fillId="0" borderId="2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 wrapText="1"/>
    </xf>
    <xf numFmtId="0" fontId="0" fillId="0" borderId="25" xfId="0" applyBorder="1"/>
    <xf numFmtId="0" fontId="15" fillId="0" borderId="0" xfId="0" applyFont="1" applyBorder="1"/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3" fillId="4" borderId="3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workbookViewId="0">
      <selection activeCell="E23" sqref="E23"/>
    </sheetView>
  </sheetViews>
  <sheetFormatPr defaultRowHeight="14.4" x14ac:dyDescent="0.3"/>
  <cols>
    <col min="1" max="1" width="40.6640625" bestFit="1" customWidth="1"/>
    <col min="2" max="4" width="6.88671875" customWidth="1"/>
    <col min="5" max="5" width="4" customWidth="1"/>
    <col min="6" max="6" width="4.88671875" customWidth="1"/>
    <col min="7" max="7" width="21.88671875" customWidth="1"/>
    <col min="9" max="9" width="10.109375" customWidth="1"/>
    <col min="10" max="18" width="5.6640625" customWidth="1"/>
    <col min="19" max="19" width="6.88671875" customWidth="1"/>
    <col min="20" max="20" width="5" style="31" customWidth="1"/>
  </cols>
  <sheetData>
    <row r="1" spans="1:21" ht="15" thickBot="1" x14ac:dyDescent="0.35"/>
    <row r="2" spans="1:21" ht="15.6" customHeight="1" thickTop="1" thickBot="1" x14ac:dyDescent="0.35">
      <c r="A2" s="6" t="s">
        <v>0</v>
      </c>
      <c r="B2" s="10" t="s">
        <v>1</v>
      </c>
      <c r="C2" s="9"/>
      <c r="D2" s="11"/>
      <c r="E2" s="13" t="s">
        <v>2</v>
      </c>
      <c r="F2" s="12"/>
      <c r="G2" s="14"/>
      <c r="H2" s="6" t="s">
        <v>3</v>
      </c>
    </row>
    <row r="3" spans="1:21" ht="15" thickBot="1" x14ac:dyDescent="0.35">
      <c r="A3" s="7"/>
      <c r="B3" s="19" t="s">
        <v>4</v>
      </c>
      <c r="C3" s="20"/>
      <c r="D3" s="21"/>
      <c r="E3" s="15"/>
      <c r="F3" s="24"/>
      <c r="G3" s="16"/>
      <c r="H3" s="7"/>
    </row>
    <row r="4" spans="1:21" ht="15" thickBot="1" x14ac:dyDescent="0.35">
      <c r="A4" s="8"/>
      <c r="B4" s="1">
        <v>1</v>
      </c>
      <c r="C4" s="1">
        <v>2</v>
      </c>
      <c r="D4" s="1">
        <v>3</v>
      </c>
      <c r="E4" s="17"/>
      <c r="F4" s="25"/>
      <c r="G4" s="18"/>
      <c r="H4" s="8"/>
      <c r="J4" s="28" t="s">
        <v>18</v>
      </c>
      <c r="K4" s="28" t="s">
        <v>19</v>
      </c>
      <c r="L4" s="28" t="s">
        <v>20</v>
      </c>
      <c r="M4" s="38" t="s">
        <v>21</v>
      </c>
      <c r="N4" s="38" t="s">
        <v>22</v>
      </c>
      <c r="O4" s="41" t="s">
        <v>23</v>
      </c>
      <c r="P4" s="41" t="s">
        <v>24</v>
      </c>
      <c r="Q4" s="43" t="s">
        <v>25</v>
      </c>
      <c r="R4" s="43" t="s">
        <v>26</v>
      </c>
      <c r="U4" s="54" t="s">
        <v>30</v>
      </c>
    </row>
    <row r="5" spans="1:21" ht="15.6" thickTop="1" thickBot="1" x14ac:dyDescent="0.35">
      <c r="A5" s="2" t="s">
        <v>5</v>
      </c>
      <c r="B5" s="3">
        <v>12</v>
      </c>
      <c r="C5" s="3">
        <v>9</v>
      </c>
      <c r="D5" s="3">
        <v>15</v>
      </c>
      <c r="E5" s="3" t="s">
        <v>6</v>
      </c>
      <c r="F5" s="3">
        <v>125</v>
      </c>
      <c r="G5" s="26" t="s">
        <v>16</v>
      </c>
      <c r="H5" s="3">
        <v>5</v>
      </c>
      <c r="J5" s="29">
        <v>12</v>
      </c>
      <c r="K5" s="29">
        <v>9</v>
      </c>
      <c r="L5" s="29">
        <v>15</v>
      </c>
      <c r="M5" s="38">
        <v>-1</v>
      </c>
      <c r="N5" s="38">
        <v>1</v>
      </c>
      <c r="O5" s="41"/>
      <c r="P5" s="41"/>
      <c r="Q5" s="43"/>
      <c r="R5" s="43"/>
      <c r="S5" s="29">
        <f>SUMPRODUCT($J$9:$R$9,J5:R5)</f>
        <v>140</v>
      </c>
      <c r="T5" s="29" t="s">
        <v>6</v>
      </c>
      <c r="U5" s="29">
        <v>140</v>
      </c>
    </row>
    <row r="6" spans="1:21" ht="15" thickBot="1" x14ac:dyDescent="0.35">
      <c r="A6" s="2" t="s">
        <v>7</v>
      </c>
      <c r="B6" s="3">
        <v>5</v>
      </c>
      <c r="C6" s="3">
        <v>3</v>
      </c>
      <c r="D6" s="3">
        <v>4</v>
      </c>
      <c r="E6" s="3" t="s">
        <v>8</v>
      </c>
      <c r="F6" s="3">
        <v>40</v>
      </c>
      <c r="G6" s="26" t="s">
        <v>17</v>
      </c>
      <c r="H6" s="3" t="s">
        <v>9</v>
      </c>
      <c r="J6" s="29">
        <v>5</v>
      </c>
      <c r="K6" s="29">
        <v>3</v>
      </c>
      <c r="L6" s="29">
        <v>4</v>
      </c>
      <c r="M6" s="38"/>
      <c r="N6" s="38"/>
      <c r="O6" s="41">
        <v>-1</v>
      </c>
      <c r="P6" s="41">
        <v>1</v>
      </c>
      <c r="Q6" s="43"/>
      <c r="R6" s="43"/>
      <c r="S6" s="29">
        <f>SUMPRODUCT($J$9:$R$9,J6:R6)</f>
        <v>40</v>
      </c>
      <c r="T6" s="29" t="s">
        <v>8</v>
      </c>
      <c r="U6" s="29">
        <v>40</v>
      </c>
    </row>
    <row r="7" spans="1:21" ht="15" thickBot="1" x14ac:dyDescent="0.35">
      <c r="A7" s="4" t="s">
        <v>10</v>
      </c>
      <c r="B7" s="5">
        <v>5</v>
      </c>
      <c r="C7" s="5">
        <v>7</v>
      </c>
      <c r="D7" s="5">
        <v>8</v>
      </c>
      <c r="E7" s="5" t="s">
        <v>11</v>
      </c>
      <c r="F7" s="5">
        <v>55</v>
      </c>
      <c r="G7" s="27" t="s">
        <v>16</v>
      </c>
      <c r="H7" s="5">
        <v>3</v>
      </c>
      <c r="J7" s="29">
        <v>5</v>
      </c>
      <c r="K7" s="29">
        <v>7</v>
      </c>
      <c r="L7" s="29">
        <v>8</v>
      </c>
      <c r="M7" s="38"/>
      <c r="N7" s="38"/>
      <c r="O7" s="41"/>
      <c r="P7" s="41"/>
      <c r="Q7" s="43">
        <v>-1</v>
      </c>
      <c r="R7" s="43">
        <v>1</v>
      </c>
      <c r="S7" s="29">
        <f>SUMPRODUCT($J$9:$R$9,J7:R7)</f>
        <v>55</v>
      </c>
      <c r="T7" s="29" t="s">
        <v>11</v>
      </c>
      <c r="U7" s="29">
        <v>55</v>
      </c>
    </row>
    <row r="8" spans="1:21" ht="15" thickTop="1" x14ac:dyDescent="0.3">
      <c r="M8" s="52"/>
      <c r="N8" s="52"/>
      <c r="O8" s="52"/>
      <c r="P8" s="52"/>
      <c r="Q8" s="52"/>
      <c r="R8" s="52"/>
    </row>
    <row r="9" spans="1:21" ht="16.2" x14ac:dyDescent="0.3">
      <c r="A9" s="22" t="s">
        <v>12</v>
      </c>
      <c r="I9" s="33" t="s">
        <v>27</v>
      </c>
      <c r="J9" s="53">
        <v>1.4814814814814812</v>
      </c>
      <c r="K9" s="53">
        <v>0</v>
      </c>
      <c r="L9" s="53">
        <v>8.1481481481481488</v>
      </c>
      <c r="M9" s="53">
        <v>0</v>
      </c>
      <c r="N9" s="53">
        <v>0</v>
      </c>
      <c r="O9" s="53">
        <v>0</v>
      </c>
      <c r="P9" s="53">
        <v>0</v>
      </c>
      <c r="Q9" s="53">
        <v>17.592592592592595</v>
      </c>
      <c r="R9" s="53">
        <v>0</v>
      </c>
    </row>
    <row r="10" spans="1:21" ht="16.2" x14ac:dyDescent="0.3">
      <c r="A10" s="22" t="s">
        <v>13</v>
      </c>
    </row>
    <row r="11" spans="1:21" ht="16.2" x14ac:dyDescent="0.3">
      <c r="A11" s="22" t="s">
        <v>14</v>
      </c>
      <c r="I11" s="33" t="s">
        <v>28</v>
      </c>
      <c r="M11" s="38" t="s">
        <v>21</v>
      </c>
      <c r="N11" s="38" t="s">
        <v>22</v>
      </c>
      <c r="O11" s="41" t="s">
        <v>23</v>
      </c>
      <c r="P11" s="41" t="s">
        <v>24</v>
      </c>
      <c r="Q11" s="43" t="s">
        <v>25</v>
      </c>
      <c r="R11" s="43" t="s">
        <v>26</v>
      </c>
    </row>
    <row r="12" spans="1:21" ht="16.2" x14ac:dyDescent="0.3">
      <c r="A12" s="23" t="s">
        <v>15</v>
      </c>
      <c r="M12" s="38"/>
      <c r="N12" s="38">
        <v>7</v>
      </c>
      <c r="O12" s="41">
        <v>4</v>
      </c>
      <c r="P12" s="41">
        <v>1</v>
      </c>
      <c r="Q12" s="43">
        <v>3</v>
      </c>
      <c r="R12" s="43"/>
      <c r="T12" t="s">
        <v>29</v>
      </c>
      <c r="U12">
        <f>SUMPRODUCT(M12:R12,M9:R9)</f>
        <v>52.777777777777786</v>
      </c>
    </row>
    <row r="15" spans="1:21" ht="15" thickBot="1" x14ac:dyDescent="0.35">
      <c r="S15" s="31"/>
    </row>
    <row r="16" spans="1:21" x14ac:dyDescent="0.3">
      <c r="J16" s="57"/>
      <c r="K16" s="44"/>
      <c r="L16" s="44"/>
      <c r="M16" s="44"/>
      <c r="N16" s="44"/>
      <c r="O16" s="44"/>
      <c r="P16" s="44"/>
      <c r="Q16" s="44"/>
      <c r="R16" s="44"/>
      <c r="S16" s="45"/>
    </row>
    <row r="17" spans="7:20" x14ac:dyDescent="0.3">
      <c r="G17" s="39"/>
      <c r="H17" s="56"/>
      <c r="J17" s="46"/>
      <c r="K17" s="47"/>
      <c r="L17" s="47"/>
      <c r="M17" s="47"/>
      <c r="N17" s="47" t="s">
        <v>34</v>
      </c>
      <c r="O17" s="47"/>
      <c r="P17" s="47"/>
      <c r="Q17" s="47"/>
      <c r="R17" s="58" t="str">
        <f>IF(M9+N9=0,"Yes!", IF(M12&gt;0,CONCATENATE("No, it has been exceeded in ",M9),IF( N12&gt;0, CONCATENATE("No, it was short in ",N9),"")))</f>
        <v>Yes!</v>
      </c>
      <c r="S17" s="48"/>
    </row>
    <row r="18" spans="7:20" x14ac:dyDescent="0.3">
      <c r="G18" s="55"/>
      <c r="H18" s="56"/>
      <c r="J18" s="46"/>
      <c r="K18" s="47"/>
      <c r="L18" s="47"/>
      <c r="M18" s="47"/>
      <c r="N18" s="47" t="s">
        <v>35</v>
      </c>
      <c r="O18" s="47"/>
      <c r="P18" s="47"/>
      <c r="Q18" s="47"/>
      <c r="R18" s="58" t="str">
        <f>IF(O9+P9=0,"Yes!", IF(O12&gt;0,CONCATENATE("No, it has been exceeded in ",O9),IF( P12&gt;0, CONCATENATE("No, it was short in ",P9),"")))</f>
        <v>Yes!</v>
      </c>
      <c r="S18" s="48"/>
    </row>
    <row r="19" spans="7:20" x14ac:dyDescent="0.3">
      <c r="G19" s="55"/>
      <c r="H19" s="56"/>
      <c r="J19" s="46"/>
      <c r="K19" s="47"/>
      <c r="L19" s="47"/>
      <c r="M19" s="47"/>
      <c r="N19" s="47" t="s">
        <v>36</v>
      </c>
      <c r="O19" s="47"/>
      <c r="P19" s="47"/>
      <c r="Q19" s="47"/>
      <c r="R19" s="58" t="str">
        <f>IF(Q9+R9=0,"Yes!", IF(Q12&gt;0,CONCATENATE("No, it has been exceeded in ",Q9),IF( R12&gt;0, CONCATENATE("No, it was short in ",R9),"")))</f>
        <v>No, it has been exceeded in 17.5925925925926</v>
      </c>
      <c r="S19" s="48"/>
    </row>
    <row r="20" spans="7:20" x14ac:dyDescent="0.3">
      <c r="G20" s="55"/>
      <c r="H20" s="30"/>
      <c r="J20" s="46"/>
      <c r="K20" s="47"/>
      <c r="L20" s="47"/>
      <c r="M20" s="47"/>
      <c r="N20" s="47"/>
      <c r="O20" s="47"/>
      <c r="P20" s="47"/>
      <c r="Q20" s="47"/>
      <c r="R20" s="58"/>
      <c r="S20" s="48"/>
    </row>
    <row r="21" spans="7:20" x14ac:dyDescent="0.3">
      <c r="G21" s="55"/>
      <c r="H21" s="30"/>
      <c r="J21" s="46"/>
      <c r="K21" s="47" t="s">
        <v>31</v>
      </c>
      <c r="L21" s="47"/>
      <c r="M21" s="47"/>
      <c r="N21" s="47"/>
      <c r="O21" s="47"/>
      <c r="P21" s="47"/>
      <c r="Q21" s="47"/>
      <c r="R21" s="58">
        <f>J9</f>
        <v>1.4814814814814812</v>
      </c>
      <c r="S21" s="48"/>
    </row>
    <row r="22" spans="7:20" x14ac:dyDescent="0.3">
      <c r="G22" s="55"/>
      <c r="H22" s="30"/>
      <c r="J22" s="46"/>
      <c r="K22" s="47" t="s">
        <v>32</v>
      </c>
      <c r="L22" s="47"/>
      <c r="M22" s="47"/>
      <c r="N22" s="47"/>
      <c r="O22" s="47"/>
      <c r="P22" s="47"/>
      <c r="Q22" s="47"/>
      <c r="R22" s="58">
        <f>K9</f>
        <v>0</v>
      </c>
      <c r="S22" s="48"/>
    </row>
    <row r="23" spans="7:20" x14ac:dyDescent="0.3">
      <c r="J23" s="46"/>
      <c r="K23" s="47" t="s">
        <v>33</v>
      </c>
      <c r="L23" s="47"/>
      <c r="M23" s="47"/>
      <c r="N23" s="47"/>
      <c r="O23" s="47"/>
      <c r="P23" s="47"/>
      <c r="Q23" s="47"/>
      <c r="R23" s="58">
        <f>L9</f>
        <v>8.1481481481481488</v>
      </c>
      <c r="S23" s="48"/>
    </row>
    <row r="24" spans="7:20" x14ac:dyDescent="0.3">
      <c r="J24" s="46"/>
      <c r="K24" s="47"/>
      <c r="L24" s="47"/>
      <c r="M24" s="47"/>
      <c r="N24" s="47"/>
      <c r="O24" s="47"/>
      <c r="P24" s="47"/>
      <c r="Q24" s="47"/>
      <c r="R24" s="58"/>
      <c r="S24" s="48"/>
    </row>
    <row r="25" spans="7:20" x14ac:dyDescent="0.3">
      <c r="J25" s="47" t="s">
        <v>48</v>
      </c>
      <c r="L25" s="47"/>
      <c r="M25" s="47"/>
      <c r="N25" s="47"/>
      <c r="O25" s="47"/>
      <c r="P25" s="47"/>
      <c r="Q25" s="47"/>
      <c r="R25" s="58">
        <f>U12</f>
        <v>52.777777777777786</v>
      </c>
      <c r="S25" s="48"/>
    </row>
    <row r="26" spans="7:20" ht="15" thickBot="1" x14ac:dyDescent="0.35">
      <c r="J26" s="49"/>
      <c r="K26" s="50"/>
      <c r="L26" s="50"/>
      <c r="M26" s="50"/>
      <c r="N26" s="50"/>
      <c r="O26" s="50"/>
      <c r="P26" s="50"/>
      <c r="Q26" s="50"/>
      <c r="R26" s="50"/>
      <c r="S26" s="51"/>
    </row>
    <row r="27" spans="7:20" s="31" customFormat="1" ht="15" thickBot="1" x14ac:dyDescent="0.35">
      <c r="J27" s="46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7:20" ht="14.4" customHeight="1" x14ac:dyDescent="0.3">
      <c r="H28" s="33" t="s">
        <v>37</v>
      </c>
      <c r="I28" s="59" t="s">
        <v>3</v>
      </c>
      <c r="J28" s="57"/>
      <c r="K28" s="44"/>
      <c r="L28" s="44"/>
      <c r="M28" s="44"/>
      <c r="N28" s="44"/>
      <c r="O28" s="44"/>
      <c r="P28" s="44"/>
      <c r="Q28" s="44"/>
      <c r="R28" s="44"/>
      <c r="S28" s="45"/>
    </row>
    <row r="29" spans="7:20" x14ac:dyDescent="0.3">
      <c r="H29" s="31"/>
      <c r="I29" s="60"/>
      <c r="J29" s="46"/>
      <c r="K29" s="47"/>
      <c r="L29" s="47"/>
      <c r="M29" s="47"/>
      <c r="N29" s="47" t="s">
        <v>34</v>
      </c>
      <c r="O29" s="47"/>
      <c r="P29" s="47"/>
      <c r="Q29" s="47"/>
      <c r="R29" s="58" t="s">
        <v>38</v>
      </c>
      <c r="S29" s="48"/>
    </row>
    <row r="30" spans="7:20" x14ac:dyDescent="0.3">
      <c r="H30" s="31"/>
      <c r="I30" s="61"/>
      <c r="J30" s="46"/>
      <c r="K30" s="47"/>
      <c r="L30" s="47"/>
      <c r="M30" s="47"/>
      <c r="N30" s="47" t="s">
        <v>35</v>
      </c>
      <c r="O30" s="47"/>
      <c r="P30" s="47"/>
      <c r="Q30" s="47"/>
      <c r="R30" s="58" t="s">
        <v>39</v>
      </c>
      <c r="S30" s="48"/>
    </row>
    <row r="31" spans="7:20" x14ac:dyDescent="0.3">
      <c r="H31" s="31"/>
      <c r="I31" s="29">
        <v>5</v>
      </c>
      <c r="J31" s="46"/>
      <c r="K31" s="47"/>
      <c r="L31" s="47"/>
      <c r="M31" s="47"/>
      <c r="N31" s="47" t="s">
        <v>36</v>
      </c>
      <c r="O31" s="47"/>
      <c r="P31" s="47"/>
      <c r="Q31" s="47"/>
      <c r="R31" s="58" t="s">
        <v>38</v>
      </c>
      <c r="S31" s="48"/>
    </row>
    <row r="32" spans="7:20" x14ac:dyDescent="0.3">
      <c r="H32" s="31"/>
      <c r="I32" s="29" t="s">
        <v>9</v>
      </c>
      <c r="J32" s="46"/>
      <c r="K32" s="47"/>
      <c r="L32" s="47"/>
      <c r="M32" s="47"/>
      <c r="N32" s="47"/>
      <c r="O32" s="47"/>
      <c r="P32" s="47"/>
      <c r="Q32" s="47"/>
      <c r="R32" s="58"/>
      <c r="S32" s="48"/>
    </row>
    <row r="33" spans="8:19" x14ac:dyDescent="0.3">
      <c r="H33" s="31"/>
      <c r="I33" s="29">
        <v>3</v>
      </c>
      <c r="J33" s="46"/>
      <c r="K33" s="47" t="s">
        <v>31</v>
      </c>
      <c r="L33" s="47"/>
      <c r="M33" s="47"/>
      <c r="N33" s="47"/>
      <c r="O33" s="47"/>
      <c r="P33" s="47"/>
      <c r="Q33" s="47"/>
      <c r="R33" s="58">
        <v>8.3333333333333321</v>
      </c>
      <c r="S33" s="48"/>
    </row>
    <row r="34" spans="8:19" x14ac:dyDescent="0.3">
      <c r="J34" s="46"/>
      <c r="K34" s="47" t="s">
        <v>32</v>
      </c>
      <c r="L34" s="47"/>
      <c r="M34" s="47"/>
      <c r="N34" s="47"/>
      <c r="O34" s="47"/>
      <c r="P34" s="47"/>
      <c r="Q34" s="47"/>
      <c r="R34" s="58">
        <v>0</v>
      </c>
      <c r="S34" s="48"/>
    </row>
    <row r="35" spans="8:19" x14ac:dyDescent="0.3">
      <c r="J35" s="46"/>
      <c r="K35" s="47" t="s">
        <v>33</v>
      </c>
      <c r="L35" s="47"/>
      <c r="M35" s="47"/>
      <c r="N35" s="47"/>
      <c r="O35" s="47"/>
      <c r="P35" s="47"/>
      <c r="Q35" s="47"/>
      <c r="R35" s="58">
        <v>1.666666666666667</v>
      </c>
      <c r="S35" s="48"/>
    </row>
    <row r="36" spans="8:19" x14ac:dyDescent="0.3">
      <c r="J36" s="46"/>
      <c r="K36" s="47"/>
      <c r="L36" s="47"/>
      <c r="M36" s="47"/>
      <c r="N36" s="47"/>
      <c r="O36" s="47"/>
      <c r="P36" s="47"/>
      <c r="Q36" s="47"/>
      <c r="R36" s="58"/>
      <c r="S36" s="48"/>
    </row>
    <row r="37" spans="8:19" x14ac:dyDescent="0.3">
      <c r="J37" s="47" t="s">
        <v>48</v>
      </c>
      <c r="L37" s="47"/>
      <c r="M37" s="47"/>
      <c r="N37" s="47"/>
      <c r="O37" s="47"/>
      <c r="P37" s="47"/>
      <c r="Q37" s="47"/>
      <c r="R37" s="58">
        <v>16.666666666666664</v>
      </c>
      <c r="S37" s="48"/>
    </row>
    <row r="38" spans="8:19" ht="15" thickBot="1" x14ac:dyDescent="0.35">
      <c r="J38" s="49"/>
      <c r="K38" s="50"/>
      <c r="L38" s="50"/>
      <c r="M38" s="50"/>
      <c r="N38" s="50"/>
      <c r="O38" s="50"/>
      <c r="P38" s="50"/>
      <c r="Q38" s="50"/>
      <c r="R38" s="50"/>
      <c r="S38" s="51"/>
    </row>
    <row r="39" spans="8:19" ht="15" thickBot="1" x14ac:dyDescent="0.35"/>
    <row r="40" spans="8:19" x14ac:dyDescent="0.3">
      <c r="H40" s="33" t="s">
        <v>40</v>
      </c>
      <c r="I40" s="59" t="s">
        <v>3</v>
      </c>
      <c r="J40" s="57"/>
      <c r="K40" s="44"/>
      <c r="L40" s="44"/>
      <c r="M40" s="44"/>
      <c r="N40" s="44"/>
      <c r="O40" s="44"/>
      <c r="P40" s="44"/>
      <c r="Q40" s="44"/>
      <c r="R40" s="44"/>
      <c r="S40" s="45"/>
    </row>
    <row r="41" spans="8:19" x14ac:dyDescent="0.3">
      <c r="H41" s="31"/>
      <c r="I41" s="60"/>
      <c r="J41" s="46"/>
      <c r="K41" s="47"/>
      <c r="L41" s="47"/>
      <c r="M41" s="47"/>
      <c r="N41" s="47" t="s">
        <v>34</v>
      </c>
      <c r="O41" s="47"/>
      <c r="P41" s="47"/>
      <c r="Q41" s="47"/>
      <c r="R41" s="58" t="s">
        <v>38</v>
      </c>
      <c r="S41" s="48"/>
    </row>
    <row r="42" spans="8:19" x14ac:dyDescent="0.3">
      <c r="H42" s="31"/>
      <c r="I42" s="61"/>
      <c r="J42" s="46"/>
      <c r="K42" s="47"/>
      <c r="L42" s="47"/>
      <c r="M42" s="47"/>
      <c r="N42" s="47" t="s">
        <v>35</v>
      </c>
      <c r="O42" s="47"/>
      <c r="P42" s="47"/>
      <c r="Q42" s="47"/>
      <c r="R42" s="58" t="s">
        <v>38</v>
      </c>
      <c r="S42" s="48"/>
    </row>
    <row r="43" spans="8:19" x14ac:dyDescent="0.3">
      <c r="H43" s="31"/>
      <c r="I43" s="29">
        <v>7</v>
      </c>
      <c r="J43" s="46"/>
      <c r="K43" s="47"/>
      <c r="L43" s="47"/>
      <c r="M43" s="47"/>
      <c r="N43" s="47" t="s">
        <v>36</v>
      </c>
      <c r="O43" s="47"/>
      <c r="P43" s="47"/>
      <c r="Q43" s="47"/>
      <c r="R43" s="58" t="s">
        <v>42</v>
      </c>
      <c r="S43" s="48"/>
    </row>
    <row r="44" spans="8:19" x14ac:dyDescent="0.3">
      <c r="H44" s="31"/>
      <c r="I44" s="29" t="s">
        <v>41</v>
      </c>
      <c r="J44" s="46"/>
      <c r="K44" s="47"/>
      <c r="L44" s="47"/>
      <c r="M44" s="47"/>
      <c r="N44" s="47"/>
      <c r="O44" s="47"/>
      <c r="P44" s="47"/>
      <c r="Q44" s="47"/>
      <c r="R44" s="58"/>
      <c r="S44" s="48"/>
    </row>
    <row r="45" spans="8:19" x14ac:dyDescent="0.3">
      <c r="H45" s="31"/>
      <c r="I45" s="29">
        <v>3</v>
      </c>
      <c r="J45" s="46"/>
      <c r="K45" s="47" t="s">
        <v>31</v>
      </c>
      <c r="L45" s="47"/>
      <c r="M45" s="47"/>
      <c r="N45" s="47"/>
      <c r="O45" s="47"/>
      <c r="P45" s="47"/>
      <c r="Q45" s="47"/>
      <c r="R45" s="58">
        <v>3.7037037037037042</v>
      </c>
      <c r="S45" s="48"/>
    </row>
    <row r="46" spans="8:19" x14ac:dyDescent="0.3">
      <c r="H46" s="31"/>
      <c r="I46" s="31"/>
      <c r="J46" s="46"/>
      <c r="K46" s="47" t="s">
        <v>32</v>
      </c>
      <c r="L46" s="47"/>
      <c r="M46" s="47"/>
      <c r="N46" s="47"/>
      <c r="O46" s="47"/>
      <c r="P46" s="47"/>
      <c r="Q46" s="47"/>
      <c r="R46" s="58">
        <v>0</v>
      </c>
      <c r="S46" s="48"/>
    </row>
    <row r="47" spans="8:19" x14ac:dyDescent="0.3">
      <c r="H47" s="31"/>
      <c r="I47" s="31"/>
      <c r="J47" s="46"/>
      <c r="K47" s="47" t="s">
        <v>33</v>
      </c>
      <c r="L47" s="47"/>
      <c r="M47" s="47"/>
      <c r="N47" s="47"/>
      <c r="O47" s="47"/>
      <c r="P47" s="47"/>
      <c r="Q47" s="47"/>
      <c r="R47" s="58">
        <v>5.3703703703703702</v>
      </c>
      <c r="S47" s="48"/>
    </row>
    <row r="48" spans="8:19" x14ac:dyDescent="0.3">
      <c r="H48" s="31"/>
      <c r="I48" s="31"/>
      <c r="J48" s="46"/>
      <c r="K48" s="47"/>
      <c r="L48" s="47"/>
      <c r="M48" s="47"/>
      <c r="N48" s="47"/>
      <c r="O48" s="47"/>
      <c r="P48" s="47"/>
      <c r="Q48" s="47"/>
      <c r="R48" s="58"/>
      <c r="S48" s="48"/>
    </row>
    <row r="49" spans="8:19" x14ac:dyDescent="0.3">
      <c r="H49" s="31"/>
      <c r="I49" s="31"/>
      <c r="J49" s="47" t="s">
        <v>48</v>
      </c>
      <c r="L49" s="47"/>
      <c r="M49" s="47"/>
      <c r="N49" s="47"/>
      <c r="O49" s="47"/>
      <c r="P49" s="47"/>
      <c r="Q49" s="47"/>
      <c r="R49" s="58">
        <v>19.444444444444443</v>
      </c>
      <c r="S49" s="48"/>
    </row>
    <row r="50" spans="8:19" ht="15" thickBot="1" x14ac:dyDescent="0.35">
      <c r="H50" s="31"/>
      <c r="I50" s="31"/>
      <c r="J50" s="49"/>
      <c r="K50" s="50"/>
      <c r="L50" s="50"/>
      <c r="M50" s="50"/>
      <c r="N50" s="50"/>
      <c r="O50" s="50"/>
      <c r="P50" s="50"/>
      <c r="Q50" s="50"/>
      <c r="R50" s="50"/>
      <c r="S50" s="51"/>
    </row>
    <row r="51" spans="8:19" ht="15" thickBot="1" x14ac:dyDescent="0.35"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</row>
    <row r="52" spans="8:19" x14ac:dyDescent="0.3">
      <c r="H52" s="33" t="s">
        <v>43</v>
      </c>
      <c r="I52" s="59" t="s">
        <v>3</v>
      </c>
      <c r="J52" s="57"/>
      <c r="K52" s="44"/>
      <c r="L52" s="44"/>
      <c r="M52" s="44"/>
      <c r="N52" s="44"/>
      <c r="O52" s="44"/>
      <c r="P52" s="44"/>
      <c r="Q52" s="44"/>
      <c r="R52" s="44"/>
      <c r="S52" s="45"/>
    </row>
    <row r="53" spans="8:19" x14ac:dyDescent="0.3">
      <c r="H53" s="31"/>
      <c r="I53" s="60"/>
      <c r="J53" s="46"/>
      <c r="K53" s="47"/>
      <c r="L53" s="47"/>
      <c r="M53" s="47"/>
      <c r="N53" s="47" t="s">
        <v>34</v>
      </c>
      <c r="O53" s="47"/>
      <c r="P53" s="47"/>
      <c r="Q53" s="47"/>
      <c r="R53" s="58" t="s">
        <v>38</v>
      </c>
      <c r="S53" s="48"/>
    </row>
    <row r="54" spans="8:19" x14ac:dyDescent="0.3">
      <c r="H54" s="31"/>
      <c r="I54" s="61"/>
      <c r="J54" s="46"/>
      <c r="K54" s="47"/>
      <c r="L54" s="47"/>
      <c r="M54" s="47"/>
      <c r="N54" s="47" t="s">
        <v>35</v>
      </c>
      <c r="O54" s="47"/>
      <c r="P54" s="47"/>
      <c r="Q54" s="47"/>
      <c r="R54" s="58" t="s">
        <v>45</v>
      </c>
      <c r="S54" s="48"/>
    </row>
    <row r="55" spans="8:19" x14ac:dyDescent="0.3">
      <c r="H55" s="31"/>
      <c r="I55" s="29">
        <v>5</v>
      </c>
      <c r="J55" s="46"/>
      <c r="K55" s="47"/>
      <c r="L55" s="47"/>
      <c r="M55" s="47"/>
      <c r="N55" s="47" t="s">
        <v>36</v>
      </c>
      <c r="O55" s="47"/>
      <c r="P55" s="47"/>
      <c r="Q55" s="47"/>
      <c r="R55" s="58" t="s">
        <v>46</v>
      </c>
      <c r="S55" s="48"/>
    </row>
    <row r="56" spans="8:19" x14ac:dyDescent="0.3">
      <c r="H56" s="31"/>
      <c r="I56" s="29" t="s">
        <v>9</v>
      </c>
      <c r="J56" s="46"/>
      <c r="K56" s="47"/>
      <c r="L56" s="47"/>
      <c r="M56" s="47"/>
      <c r="N56" s="47"/>
      <c r="O56" s="47"/>
      <c r="P56" s="47"/>
      <c r="Q56" s="47"/>
      <c r="R56" s="58"/>
      <c r="S56" s="48"/>
    </row>
    <row r="57" spans="8:19" x14ac:dyDescent="0.3">
      <c r="H57" s="31"/>
      <c r="I57" s="29">
        <v>3</v>
      </c>
      <c r="J57" s="46"/>
      <c r="K57" s="47" t="s">
        <v>31</v>
      </c>
      <c r="L57" s="47"/>
      <c r="M57" s="47"/>
      <c r="N57" s="47"/>
      <c r="O57" s="47"/>
      <c r="P57" s="47"/>
      <c r="Q57" s="47"/>
      <c r="R57" s="58">
        <v>11.666666666666668</v>
      </c>
      <c r="S57" s="48"/>
    </row>
    <row r="58" spans="8:19" x14ac:dyDescent="0.3">
      <c r="H58" s="31"/>
      <c r="I58" s="31"/>
      <c r="J58" s="46"/>
      <c r="K58" s="47" t="s">
        <v>32</v>
      </c>
      <c r="L58" s="47"/>
      <c r="M58" s="47"/>
      <c r="N58" s="47"/>
      <c r="O58" s="47"/>
      <c r="P58" s="47"/>
      <c r="Q58" s="47"/>
      <c r="R58" s="58">
        <v>0</v>
      </c>
      <c r="S58" s="48"/>
    </row>
    <row r="59" spans="8:19" x14ac:dyDescent="0.3">
      <c r="H59" s="31"/>
      <c r="I59" s="32" t="s">
        <v>44</v>
      </c>
      <c r="J59" s="46"/>
      <c r="K59" s="47" t="s">
        <v>33</v>
      </c>
      <c r="L59" s="47"/>
      <c r="M59" s="47"/>
      <c r="N59" s="47"/>
      <c r="O59" s="47"/>
      <c r="P59" s="47"/>
      <c r="Q59" s="47"/>
      <c r="R59" s="58">
        <v>0</v>
      </c>
      <c r="S59" s="48"/>
    </row>
    <row r="60" spans="8:19" x14ac:dyDescent="0.3">
      <c r="H60" s="31"/>
      <c r="I60" s="32">
        <v>140</v>
      </c>
      <c r="J60" s="46"/>
      <c r="K60" s="47"/>
      <c r="L60" s="47"/>
      <c r="M60" s="47"/>
      <c r="N60" s="47"/>
      <c r="O60" s="47"/>
      <c r="P60" s="47"/>
      <c r="Q60" s="47"/>
      <c r="R60" s="58"/>
      <c r="S60" s="48"/>
    </row>
    <row r="61" spans="8:19" x14ac:dyDescent="0.3">
      <c r="H61" s="31"/>
      <c r="I61" s="31"/>
      <c r="J61" s="47" t="s">
        <v>48</v>
      </c>
      <c r="L61" s="47"/>
      <c r="M61" s="47"/>
      <c r="N61" s="47"/>
      <c r="O61" s="47"/>
      <c r="P61" s="47"/>
      <c r="Q61" s="47"/>
      <c r="R61" s="58">
        <v>46.666666666666671</v>
      </c>
      <c r="S61" s="48"/>
    </row>
    <row r="62" spans="8:19" ht="15" thickBot="1" x14ac:dyDescent="0.35">
      <c r="H62" s="31"/>
      <c r="I62" s="31"/>
      <c r="J62" s="49"/>
      <c r="K62" s="50"/>
      <c r="L62" s="50"/>
      <c r="M62" s="50"/>
      <c r="N62" s="50"/>
      <c r="O62" s="50"/>
      <c r="P62" s="50"/>
      <c r="Q62" s="50"/>
      <c r="R62" s="50"/>
      <c r="S62" s="51"/>
    </row>
    <row r="63" spans="8:19" ht="15" thickBot="1" x14ac:dyDescent="0.35"/>
    <row r="64" spans="8:19" x14ac:dyDescent="0.3">
      <c r="H64" s="33" t="s">
        <v>40</v>
      </c>
      <c r="I64" s="62" t="s">
        <v>3</v>
      </c>
      <c r="J64" s="57"/>
      <c r="K64" s="44"/>
      <c r="L64" s="44"/>
      <c r="M64" s="44"/>
      <c r="N64" s="44"/>
      <c r="O64" s="44"/>
      <c r="P64" s="44"/>
      <c r="Q64" s="44"/>
      <c r="R64" s="44"/>
      <c r="S64" s="45"/>
    </row>
    <row r="65" spans="8:19" x14ac:dyDescent="0.3">
      <c r="H65" s="31"/>
      <c r="I65" s="63"/>
      <c r="J65" s="46"/>
      <c r="K65" s="47"/>
      <c r="L65" s="47"/>
      <c r="M65" s="47"/>
      <c r="N65" s="47" t="s">
        <v>34</v>
      </c>
      <c r="O65" s="47"/>
      <c r="P65" s="47"/>
      <c r="Q65" s="47"/>
      <c r="R65" s="58" t="s">
        <v>38</v>
      </c>
      <c r="S65" s="48"/>
    </row>
    <row r="66" spans="8:19" x14ac:dyDescent="0.3">
      <c r="H66" s="31"/>
      <c r="I66" s="64"/>
      <c r="J66" s="46"/>
      <c r="K66" s="47"/>
      <c r="L66" s="47"/>
      <c r="M66" s="47"/>
      <c r="N66" s="47" t="s">
        <v>35</v>
      </c>
      <c r="O66" s="47"/>
      <c r="P66" s="47"/>
      <c r="Q66" s="47"/>
      <c r="R66" s="58" t="s">
        <v>38</v>
      </c>
      <c r="S66" s="48"/>
    </row>
    <row r="67" spans="8:19" x14ac:dyDescent="0.3">
      <c r="H67" s="31"/>
      <c r="I67" s="65">
        <v>7</v>
      </c>
      <c r="J67" s="46"/>
      <c r="K67" s="47"/>
      <c r="L67" s="47"/>
      <c r="M67" s="47"/>
      <c r="N67" s="47" t="s">
        <v>36</v>
      </c>
      <c r="O67" s="47"/>
      <c r="P67" s="47"/>
      <c r="Q67" s="47"/>
      <c r="R67" s="58" t="s">
        <v>47</v>
      </c>
      <c r="S67" s="48"/>
    </row>
    <row r="68" spans="8:19" x14ac:dyDescent="0.3">
      <c r="H68" s="31"/>
      <c r="I68" s="65" t="s">
        <v>41</v>
      </c>
      <c r="J68" s="46"/>
      <c r="K68" s="47"/>
      <c r="L68" s="47"/>
      <c r="M68" s="47"/>
      <c r="N68" s="47"/>
      <c r="O68" s="47"/>
      <c r="P68" s="47"/>
      <c r="Q68" s="47"/>
      <c r="R68" s="58"/>
      <c r="S68" s="48"/>
    </row>
    <row r="69" spans="8:19" x14ac:dyDescent="0.3">
      <c r="H69" s="31"/>
      <c r="I69" s="65">
        <v>3</v>
      </c>
      <c r="J69" s="46"/>
      <c r="K69" s="47" t="s">
        <v>31</v>
      </c>
      <c r="L69" s="47"/>
      <c r="M69" s="47"/>
      <c r="N69" s="47"/>
      <c r="O69" s="47"/>
      <c r="P69" s="47"/>
      <c r="Q69" s="47"/>
      <c r="R69" s="58">
        <v>1.4814814814814812</v>
      </c>
      <c r="S69" s="48"/>
    </row>
    <row r="70" spans="8:19" x14ac:dyDescent="0.3">
      <c r="H70" s="31"/>
      <c r="I70" s="31"/>
      <c r="J70" s="46"/>
      <c r="K70" s="47" t="s">
        <v>32</v>
      </c>
      <c r="L70" s="47"/>
      <c r="M70" s="47"/>
      <c r="N70" s="47"/>
      <c r="O70" s="47"/>
      <c r="P70" s="47"/>
      <c r="Q70" s="47"/>
      <c r="R70" s="58">
        <v>0</v>
      </c>
      <c r="S70" s="48"/>
    </row>
    <row r="71" spans="8:19" x14ac:dyDescent="0.3">
      <c r="H71" s="31"/>
      <c r="I71" s="32" t="s">
        <v>44</v>
      </c>
      <c r="J71" s="46"/>
      <c r="K71" s="47" t="s">
        <v>33</v>
      </c>
      <c r="L71" s="47"/>
      <c r="M71" s="47"/>
      <c r="N71" s="47"/>
      <c r="O71" s="47"/>
      <c r="P71" s="47"/>
      <c r="Q71" s="47"/>
      <c r="R71" s="58">
        <v>8.1481481481481488</v>
      </c>
      <c r="S71" s="48"/>
    </row>
    <row r="72" spans="8:19" x14ac:dyDescent="0.3">
      <c r="H72" s="31"/>
      <c r="I72" s="32">
        <v>140</v>
      </c>
      <c r="J72" s="46"/>
      <c r="K72" s="47"/>
      <c r="L72" s="47"/>
      <c r="M72" s="47"/>
      <c r="N72" s="47"/>
      <c r="O72" s="47"/>
      <c r="P72" s="47"/>
      <c r="Q72" s="47"/>
      <c r="R72" s="58"/>
      <c r="S72" s="48"/>
    </row>
    <row r="73" spans="8:19" x14ac:dyDescent="0.3">
      <c r="H73" s="31"/>
      <c r="I73" s="31"/>
      <c r="J73" s="47" t="s">
        <v>48</v>
      </c>
      <c r="L73" s="47"/>
      <c r="M73" s="47"/>
      <c r="N73" s="47"/>
      <c r="O73" s="47"/>
      <c r="P73" s="47"/>
      <c r="Q73" s="47"/>
      <c r="R73" s="58">
        <v>52.777777777777786</v>
      </c>
      <c r="S73" s="48"/>
    </row>
    <row r="74" spans="8:19" ht="15" thickBot="1" x14ac:dyDescent="0.35">
      <c r="H74" s="31"/>
      <c r="I74" s="31"/>
      <c r="J74" s="49"/>
      <c r="K74" s="50"/>
      <c r="L74" s="50"/>
      <c r="M74" s="50"/>
      <c r="N74" s="50"/>
      <c r="O74" s="50"/>
      <c r="P74" s="50"/>
      <c r="Q74" s="50"/>
      <c r="R74" s="50"/>
      <c r="S74" s="51"/>
    </row>
  </sheetData>
  <mergeCells count="9">
    <mergeCell ref="I64:I66"/>
    <mergeCell ref="I28:I30"/>
    <mergeCell ref="I40:I42"/>
    <mergeCell ref="I52:I54"/>
    <mergeCell ref="A2:A4"/>
    <mergeCell ref="B2:D2"/>
    <mergeCell ref="E2:G4"/>
    <mergeCell ref="H2:H4"/>
    <mergeCell ref="B3:D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1"/>
  <sheetViews>
    <sheetView workbookViewId="0">
      <selection activeCell="C25" sqref="C25"/>
    </sheetView>
  </sheetViews>
  <sheetFormatPr defaultRowHeight="14.4" x14ac:dyDescent="0.3"/>
  <cols>
    <col min="1" max="1" width="17.6640625" customWidth="1"/>
    <col min="7" max="7" width="21.5546875" customWidth="1"/>
    <col min="11" max="13" width="5.44140625" style="32" customWidth="1"/>
    <col min="14" max="17" width="6.6640625" customWidth="1"/>
    <col min="18" max="19" width="5.88671875" customWidth="1"/>
    <col min="20" max="21" width="6.5546875" customWidth="1"/>
  </cols>
  <sheetData>
    <row r="1" spans="1:23" ht="15" thickBot="1" x14ac:dyDescent="0.35">
      <c r="M1" s="70" t="s">
        <v>5</v>
      </c>
      <c r="N1" s="71"/>
      <c r="O1" s="71"/>
      <c r="P1" s="71"/>
    </row>
    <row r="2" spans="1:23" ht="15.6" thickTop="1" thickBot="1" x14ac:dyDescent="0.35">
      <c r="A2" s="6" t="s">
        <v>0</v>
      </c>
      <c r="B2" s="10" t="s">
        <v>1</v>
      </c>
      <c r="C2" s="9"/>
      <c r="D2" s="11"/>
      <c r="E2" s="13" t="s">
        <v>2</v>
      </c>
      <c r="F2" s="12"/>
      <c r="G2" s="14"/>
      <c r="H2" s="6" t="s">
        <v>3</v>
      </c>
      <c r="M2" s="72" t="s">
        <v>7</v>
      </c>
      <c r="N2" s="73"/>
      <c r="O2" s="73"/>
      <c r="P2" s="73"/>
    </row>
    <row r="3" spans="1:23" ht="15" thickBot="1" x14ac:dyDescent="0.35">
      <c r="A3" s="7"/>
      <c r="B3" s="19" t="s">
        <v>4</v>
      </c>
      <c r="C3" s="20"/>
      <c r="D3" s="21"/>
      <c r="E3" s="15"/>
      <c r="F3" s="24"/>
      <c r="G3" s="16"/>
      <c r="H3" s="7"/>
      <c r="M3" s="74" t="s">
        <v>10</v>
      </c>
      <c r="N3" s="75"/>
      <c r="O3" s="75"/>
      <c r="P3" s="75"/>
    </row>
    <row r="4" spans="1:23" ht="15" thickBot="1" x14ac:dyDescent="0.35">
      <c r="A4" s="8"/>
      <c r="B4" s="1">
        <v>1</v>
      </c>
      <c r="C4" s="1">
        <v>2</v>
      </c>
      <c r="D4" s="1">
        <v>3</v>
      </c>
      <c r="E4" s="17"/>
      <c r="F4" s="25"/>
      <c r="G4" s="18"/>
      <c r="H4" s="8"/>
    </row>
    <row r="5" spans="1:23" ht="15.6" thickTop="1" thickBot="1" x14ac:dyDescent="0.35">
      <c r="A5" s="69" t="s">
        <v>5</v>
      </c>
      <c r="B5" s="3">
        <v>12</v>
      </c>
      <c r="C5" s="3">
        <v>9</v>
      </c>
      <c r="D5" s="3">
        <v>15</v>
      </c>
      <c r="E5" s="3" t="s">
        <v>6</v>
      </c>
      <c r="F5" s="3">
        <v>125</v>
      </c>
      <c r="G5" s="26" t="s">
        <v>16</v>
      </c>
      <c r="H5" s="3">
        <v>5</v>
      </c>
      <c r="K5" s="66" t="s">
        <v>18</v>
      </c>
      <c r="L5" s="66" t="s">
        <v>19</v>
      </c>
      <c r="M5" s="66" t="s">
        <v>20</v>
      </c>
      <c r="N5" s="37" t="s">
        <v>21</v>
      </c>
      <c r="O5" s="37" t="s">
        <v>22</v>
      </c>
      <c r="P5" s="40" t="s">
        <v>23</v>
      </c>
      <c r="Q5" s="40" t="s">
        <v>24</v>
      </c>
      <c r="R5" s="42" t="s">
        <v>25</v>
      </c>
      <c r="S5" s="42" t="s">
        <v>26</v>
      </c>
      <c r="T5" s="66" t="s">
        <v>49</v>
      </c>
      <c r="U5" s="66" t="s">
        <v>30</v>
      </c>
    </row>
    <row r="6" spans="1:23" ht="15" thickBot="1" x14ac:dyDescent="0.35">
      <c r="A6" s="68" t="s">
        <v>7</v>
      </c>
      <c r="B6" s="3">
        <v>5</v>
      </c>
      <c r="C6" s="3">
        <v>3</v>
      </c>
      <c r="D6" s="3">
        <v>4</v>
      </c>
      <c r="E6" s="3" t="s">
        <v>8</v>
      </c>
      <c r="F6" s="3">
        <v>40</v>
      </c>
      <c r="G6" s="26" t="s">
        <v>17</v>
      </c>
      <c r="H6" s="3" t="s">
        <v>9</v>
      </c>
      <c r="K6" s="34">
        <v>12</v>
      </c>
      <c r="L6" s="34">
        <v>9</v>
      </c>
      <c r="M6" s="34">
        <v>15</v>
      </c>
      <c r="N6" s="38">
        <v>-1</v>
      </c>
      <c r="O6" s="38">
        <v>1</v>
      </c>
      <c r="P6" s="41"/>
      <c r="Q6" s="41"/>
      <c r="R6" s="43"/>
      <c r="S6" s="43"/>
      <c r="T6" s="34">
        <f>SUMPRODUCT($K$10:$S$10,K6:S6)</f>
        <v>140</v>
      </c>
      <c r="U6" s="29">
        <v>140</v>
      </c>
    </row>
    <row r="7" spans="1:23" ht="15" thickBot="1" x14ac:dyDescent="0.35">
      <c r="A7" s="67" t="s">
        <v>10</v>
      </c>
      <c r="B7" s="5">
        <v>5</v>
      </c>
      <c r="C7" s="5">
        <v>7</v>
      </c>
      <c r="D7" s="5">
        <v>8</v>
      </c>
      <c r="E7" s="5" t="s">
        <v>11</v>
      </c>
      <c r="F7" s="5">
        <v>55</v>
      </c>
      <c r="G7" s="27" t="s">
        <v>16</v>
      </c>
      <c r="H7" s="5">
        <v>3</v>
      </c>
      <c r="K7" s="34">
        <v>5</v>
      </c>
      <c r="L7" s="34">
        <v>3</v>
      </c>
      <c r="M7" s="34">
        <v>4</v>
      </c>
      <c r="N7" s="38"/>
      <c r="O7" s="38"/>
      <c r="P7" s="41">
        <v>-1</v>
      </c>
      <c r="Q7" s="41">
        <v>1</v>
      </c>
      <c r="R7" s="43"/>
      <c r="S7" s="43"/>
      <c r="T7" s="34">
        <f t="shared" ref="T7:T8" si="0">SUMPRODUCT($K$10:$S$10,K7:S7)</f>
        <v>40</v>
      </c>
      <c r="U7" s="29">
        <v>40</v>
      </c>
    </row>
    <row r="8" spans="1:23" ht="15" thickTop="1" x14ac:dyDescent="0.3">
      <c r="K8" s="34">
        <v>5</v>
      </c>
      <c r="L8" s="34">
        <v>7</v>
      </c>
      <c r="M8" s="34">
        <v>8</v>
      </c>
      <c r="N8" s="38"/>
      <c r="O8" s="38"/>
      <c r="P8" s="41"/>
      <c r="Q8" s="41"/>
      <c r="R8" s="43">
        <v>-1</v>
      </c>
      <c r="S8" s="43">
        <v>1</v>
      </c>
      <c r="T8" s="34">
        <f t="shared" si="0"/>
        <v>55</v>
      </c>
      <c r="U8" s="29">
        <v>55</v>
      </c>
    </row>
    <row r="10" spans="1:23" ht="16.2" x14ac:dyDescent="0.3">
      <c r="A10" s="35" t="s">
        <v>12</v>
      </c>
      <c r="J10" s="33" t="s">
        <v>27</v>
      </c>
      <c r="K10" s="53">
        <v>1.4814814814814814</v>
      </c>
      <c r="L10" s="53">
        <v>0</v>
      </c>
      <c r="M10" s="53">
        <v>8.1481481481481488</v>
      </c>
      <c r="N10" s="53">
        <v>0</v>
      </c>
      <c r="O10" s="53">
        <v>0</v>
      </c>
      <c r="P10" s="53">
        <v>0</v>
      </c>
      <c r="Q10" s="53">
        <v>0</v>
      </c>
      <c r="R10" s="53">
        <v>17.592592592592592</v>
      </c>
      <c r="S10" s="53">
        <v>0</v>
      </c>
    </row>
    <row r="11" spans="1:23" ht="16.2" x14ac:dyDescent="0.3">
      <c r="A11" s="35" t="s">
        <v>13</v>
      </c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23" ht="16.2" x14ac:dyDescent="0.3">
      <c r="A12" s="35" t="s">
        <v>14</v>
      </c>
      <c r="J12" s="33" t="s">
        <v>28</v>
      </c>
      <c r="K12" s="31"/>
      <c r="L12" s="31"/>
      <c r="M12" s="31"/>
      <c r="N12" s="38" t="s">
        <v>21</v>
      </c>
      <c r="O12" s="38" t="s">
        <v>22</v>
      </c>
      <c r="P12" s="41" t="s">
        <v>23</v>
      </c>
      <c r="Q12" s="41" t="s">
        <v>24</v>
      </c>
      <c r="R12" s="43" t="s">
        <v>25</v>
      </c>
      <c r="S12" s="43" t="s">
        <v>26</v>
      </c>
    </row>
    <row r="13" spans="1:23" ht="16.2" x14ac:dyDescent="0.3">
      <c r="A13" s="36" t="s">
        <v>15</v>
      </c>
      <c r="J13" s="31"/>
      <c r="K13" s="31"/>
      <c r="L13" s="31"/>
      <c r="M13" s="31"/>
      <c r="N13" s="38"/>
      <c r="O13" s="38">
        <v>7</v>
      </c>
      <c r="P13" s="41">
        <v>4</v>
      </c>
      <c r="Q13" s="41">
        <v>1</v>
      </c>
      <c r="R13" s="43">
        <v>3</v>
      </c>
      <c r="S13" s="43"/>
      <c r="U13" t="s">
        <v>50</v>
      </c>
      <c r="V13" s="32">
        <f>SUMPRODUCT(N13:S13,N10:S10)</f>
        <v>52.777777777777771</v>
      </c>
    </row>
    <row r="16" spans="1:23" x14ac:dyDescent="0.3">
      <c r="I16" s="33" t="s">
        <v>40</v>
      </c>
      <c r="J16" s="59" t="s">
        <v>3</v>
      </c>
      <c r="L16" s="53">
        <v>3.7037037037037037</v>
      </c>
      <c r="M16" s="53">
        <v>0</v>
      </c>
      <c r="N16" s="53">
        <v>5.3703703703703702</v>
      </c>
      <c r="O16" s="53">
        <v>0</v>
      </c>
      <c r="P16" s="53">
        <v>0</v>
      </c>
      <c r="Q16" s="53">
        <v>0</v>
      </c>
      <c r="R16" s="53">
        <v>0</v>
      </c>
      <c r="S16" s="53">
        <v>6.481481481481481</v>
      </c>
      <c r="T16" s="53">
        <v>0</v>
      </c>
      <c r="U16" s="31"/>
      <c r="V16" s="31"/>
      <c r="W16" s="31"/>
    </row>
    <row r="17" spans="9:23" x14ac:dyDescent="0.3">
      <c r="J17" s="60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</row>
    <row r="18" spans="9:23" x14ac:dyDescent="0.3">
      <c r="I18" s="31"/>
      <c r="J18" s="61"/>
      <c r="L18" s="31"/>
      <c r="M18" s="31"/>
      <c r="N18" s="31"/>
      <c r="O18" s="38" t="s">
        <v>21</v>
      </c>
      <c r="P18" s="38" t="s">
        <v>22</v>
      </c>
      <c r="Q18" s="41" t="s">
        <v>23</v>
      </c>
      <c r="R18" s="41" t="s">
        <v>24</v>
      </c>
      <c r="S18" s="43" t="s">
        <v>25</v>
      </c>
      <c r="T18" s="43" t="s">
        <v>26</v>
      </c>
      <c r="U18" s="31"/>
      <c r="V18" s="31"/>
      <c r="W18" s="31"/>
    </row>
    <row r="19" spans="9:23" x14ac:dyDescent="0.3">
      <c r="I19" s="31"/>
      <c r="J19" s="29">
        <v>7</v>
      </c>
      <c r="L19" s="31"/>
      <c r="M19" s="31"/>
      <c r="N19" s="31"/>
      <c r="O19" s="38"/>
      <c r="P19" s="38">
        <v>7</v>
      </c>
      <c r="Q19" s="41">
        <v>4</v>
      </c>
      <c r="R19" s="41">
        <v>1</v>
      </c>
      <c r="S19" s="43">
        <v>3</v>
      </c>
      <c r="T19" s="43"/>
      <c r="U19" s="31"/>
      <c r="V19" s="31" t="s">
        <v>50</v>
      </c>
      <c r="W19" s="32">
        <f>SUMPRODUCT(O19:T19,O16:T16)</f>
        <v>19.444444444444443</v>
      </c>
    </row>
    <row r="20" spans="9:23" x14ac:dyDescent="0.3">
      <c r="I20" s="31"/>
      <c r="J20" s="29" t="s">
        <v>41</v>
      </c>
    </row>
    <row r="21" spans="9:23" x14ac:dyDescent="0.3">
      <c r="I21" s="31"/>
      <c r="J21" s="29">
        <v>3</v>
      </c>
    </row>
    <row r="23" spans="9:23" x14ac:dyDescent="0.3">
      <c r="I23" s="33" t="s">
        <v>43</v>
      </c>
      <c r="J23" s="59" t="s">
        <v>3</v>
      </c>
      <c r="L23" s="53">
        <v>11.666666666666668</v>
      </c>
      <c r="M23" s="53">
        <v>0</v>
      </c>
      <c r="N23" s="53">
        <v>0</v>
      </c>
      <c r="O23" s="53">
        <v>0</v>
      </c>
      <c r="P23" s="53">
        <v>0</v>
      </c>
      <c r="Q23" s="53">
        <v>18.333333333333336</v>
      </c>
      <c r="R23" s="53">
        <v>0</v>
      </c>
      <c r="S23" s="53">
        <v>3.3333333333333304</v>
      </c>
      <c r="T23" s="53">
        <v>0</v>
      </c>
      <c r="U23" s="31"/>
      <c r="V23" s="31"/>
      <c r="W23" s="31"/>
    </row>
    <row r="24" spans="9:23" x14ac:dyDescent="0.3">
      <c r="J24" s="60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</row>
    <row r="25" spans="9:23" x14ac:dyDescent="0.3">
      <c r="J25" s="61"/>
      <c r="L25" s="31"/>
      <c r="M25" s="31"/>
      <c r="N25" s="31"/>
      <c r="O25" s="38" t="s">
        <v>21</v>
      </c>
      <c r="P25" s="38" t="s">
        <v>22</v>
      </c>
      <c r="Q25" s="41" t="s">
        <v>23</v>
      </c>
      <c r="R25" s="41" t="s">
        <v>24</v>
      </c>
      <c r="S25" s="43" t="s">
        <v>25</v>
      </c>
      <c r="T25" s="43" t="s">
        <v>26</v>
      </c>
      <c r="U25" s="31"/>
      <c r="V25" s="31"/>
      <c r="W25" s="31"/>
    </row>
    <row r="26" spans="9:23" x14ac:dyDescent="0.3">
      <c r="J26" s="29">
        <v>5</v>
      </c>
      <c r="L26" s="31"/>
      <c r="M26" s="31"/>
      <c r="N26" s="31"/>
      <c r="O26" s="38"/>
      <c r="P26" s="38">
        <v>5</v>
      </c>
      <c r="Q26" s="41">
        <v>2</v>
      </c>
      <c r="R26" s="41">
        <v>4</v>
      </c>
      <c r="S26" s="43">
        <v>3</v>
      </c>
      <c r="T26" s="43"/>
      <c r="U26" s="31"/>
      <c r="V26" s="31" t="s">
        <v>50</v>
      </c>
      <c r="W26" s="32">
        <f>SUMPRODUCT(O26:T26,O23:T23)</f>
        <v>46.666666666666664</v>
      </c>
    </row>
    <row r="27" spans="9:23" x14ac:dyDescent="0.3">
      <c r="J27" s="29" t="s">
        <v>9</v>
      </c>
      <c r="N27" s="32"/>
      <c r="O27" s="31"/>
      <c r="P27" s="31"/>
      <c r="Q27" s="31"/>
      <c r="R27" s="31"/>
      <c r="S27" s="31"/>
      <c r="T27" s="31"/>
      <c r="U27" s="31"/>
      <c r="V27" s="31"/>
      <c r="W27" s="31"/>
    </row>
    <row r="28" spans="9:23" x14ac:dyDescent="0.3">
      <c r="J28" s="29">
        <v>3</v>
      </c>
    </row>
    <row r="29" spans="9:23" x14ac:dyDescent="0.3">
      <c r="J29" s="31"/>
    </row>
    <row r="30" spans="9:23" x14ac:dyDescent="0.3">
      <c r="J30" s="32" t="s">
        <v>44</v>
      </c>
    </row>
    <row r="31" spans="9:23" x14ac:dyDescent="0.3">
      <c r="J31" s="32">
        <v>140</v>
      </c>
    </row>
    <row r="32" spans="9:23" x14ac:dyDescent="0.3">
      <c r="J32" s="31"/>
    </row>
    <row r="33" spans="9:23" x14ac:dyDescent="0.3">
      <c r="I33" s="33" t="s">
        <v>43</v>
      </c>
      <c r="J33" s="59" t="s">
        <v>3</v>
      </c>
      <c r="L33" s="53">
        <v>1.4814814814814814</v>
      </c>
      <c r="M33" s="53">
        <v>0</v>
      </c>
      <c r="N33" s="53">
        <v>8.1481481481481488</v>
      </c>
      <c r="O33" s="53">
        <v>0</v>
      </c>
      <c r="P33" s="53">
        <v>0</v>
      </c>
      <c r="Q33" s="53">
        <v>0</v>
      </c>
      <c r="R33" s="53">
        <v>0</v>
      </c>
      <c r="S33" s="53">
        <v>17.592592592592592</v>
      </c>
      <c r="T33" s="53">
        <v>0</v>
      </c>
      <c r="U33" s="31"/>
      <c r="V33" s="31"/>
      <c r="W33" s="31"/>
    </row>
    <row r="34" spans="9:23" x14ac:dyDescent="0.3">
      <c r="J34" s="60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</row>
    <row r="35" spans="9:23" x14ac:dyDescent="0.3">
      <c r="J35" s="61"/>
      <c r="L35" s="31"/>
      <c r="M35" s="31"/>
      <c r="N35" s="31"/>
      <c r="O35" s="38" t="s">
        <v>21</v>
      </c>
      <c r="P35" s="38" t="s">
        <v>22</v>
      </c>
      <c r="Q35" s="41" t="s">
        <v>23</v>
      </c>
      <c r="R35" s="41" t="s">
        <v>24</v>
      </c>
      <c r="S35" s="43" t="s">
        <v>25</v>
      </c>
      <c r="T35" s="43" t="s">
        <v>26</v>
      </c>
      <c r="U35" s="31"/>
      <c r="V35" s="31"/>
      <c r="W35" s="31"/>
    </row>
    <row r="36" spans="9:23" x14ac:dyDescent="0.3">
      <c r="J36" s="29">
        <v>7</v>
      </c>
      <c r="L36" s="31"/>
      <c r="M36" s="31"/>
      <c r="N36" s="31"/>
      <c r="O36" s="38"/>
      <c r="P36" s="38">
        <v>7</v>
      </c>
      <c r="Q36" s="41">
        <v>4</v>
      </c>
      <c r="R36" s="41">
        <v>1</v>
      </c>
      <c r="S36" s="43">
        <v>3</v>
      </c>
      <c r="T36" s="43"/>
      <c r="U36" s="31"/>
      <c r="V36" s="31" t="s">
        <v>50</v>
      </c>
      <c r="W36" s="32">
        <f>SUMPRODUCT(O36:T36,O33:T33)</f>
        <v>52.777777777777771</v>
      </c>
    </row>
    <row r="37" spans="9:23" x14ac:dyDescent="0.3">
      <c r="J37" s="29" t="s">
        <v>41</v>
      </c>
    </row>
    <row r="38" spans="9:23" x14ac:dyDescent="0.3">
      <c r="J38" s="29">
        <v>3</v>
      </c>
    </row>
    <row r="40" spans="9:23" x14ac:dyDescent="0.3">
      <c r="J40" s="32" t="s">
        <v>44</v>
      </c>
    </row>
    <row r="41" spans="9:23" x14ac:dyDescent="0.3">
      <c r="J41" s="32">
        <v>140</v>
      </c>
    </row>
  </sheetData>
  <mergeCells count="11">
    <mergeCell ref="J16:J18"/>
    <mergeCell ref="J23:J25"/>
    <mergeCell ref="J33:J35"/>
    <mergeCell ref="A2:A4"/>
    <mergeCell ref="B2:D2"/>
    <mergeCell ref="E2:G4"/>
    <mergeCell ref="H2:H4"/>
    <mergeCell ref="B3:D3"/>
    <mergeCell ref="M1:P1"/>
    <mergeCell ref="M2:P2"/>
    <mergeCell ref="M3:P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GoalProgramming_solved</vt:lpstr>
      <vt:lpstr>GP_aula</vt:lpstr>
    </vt:vector>
  </TitlesOfParts>
  <Company>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smb</dc:creator>
  <cp:lastModifiedBy>smb</cp:lastModifiedBy>
  <dcterms:created xsi:type="dcterms:W3CDTF">2021-04-29T16:40:17Z</dcterms:created>
  <dcterms:modified xsi:type="dcterms:W3CDTF">2021-04-30T14:21:04Z</dcterms:modified>
</cp:coreProperties>
</file>