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Shared drives\ForestModels\DataFiles\"/>
    </mc:Choice>
  </mc:AlternateContent>
  <xr:revisionPtr revIDLastSave="0" documentId="13_ncr:1_{0CD5A627-7FB9-4522-B871-D719D6E1F6C9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OnePlot" sheetId="1" r:id="rId1"/>
    <sheet name="SeveralPlots" sheetId="2" r:id="rId2"/>
    <sheet name="OnePlot-fit" sheetId="3" r:id="rId3"/>
    <sheet name="SeveralPlots-lag" sheetId="4" r:id="rId4"/>
  </sheets>
  <definedNames>
    <definedName name="A">'OnePlot-fit'!$B$1</definedName>
    <definedName name="k">'OnePlot-fit'!$B$2</definedName>
    <definedName name="m">'OnePlot-fit'!$B$3</definedName>
    <definedName name="solver_adj" localSheetId="2" hidden="1">'OnePlot-fit'!$B$1:$B$3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'OnePlot-fit'!$E$3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C15" i="4"/>
  <c r="C16" i="4"/>
  <c r="C17" i="4"/>
  <c r="E4" i="4"/>
  <c r="E5" i="4"/>
  <c r="E6" i="4"/>
  <c r="E7" i="4"/>
  <c r="E8" i="4"/>
  <c r="E9" i="4"/>
  <c r="E10" i="4"/>
  <c r="E11" i="4"/>
  <c r="E12" i="4"/>
  <c r="E13" i="4"/>
  <c r="E14" i="4"/>
  <c r="E3" i="4"/>
  <c r="C4" i="4"/>
  <c r="C5" i="4"/>
  <c r="C6" i="4"/>
  <c r="C7" i="4"/>
  <c r="C8" i="4"/>
  <c r="C9" i="4"/>
  <c r="C10" i="4"/>
  <c r="C11" i="4"/>
  <c r="C12" i="4"/>
  <c r="C13" i="4"/>
  <c r="C14" i="4"/>
  <c r="C3" i="4"/>
  <c r="C8" i="3" l="1"/>
  <c r="D8" i="3" s="1"/>
  <c r="E8" i="3" s="1"/>
  <c r="C9" i="3"/>
  <c r="D9" i="3" s="1"/>
  <c r="E9" i="3" s="1"/>
  <c r="C10" i="3"/>
  <c r="D10" i="3" s="1"/>
  <c r="E10" i="3" s="1"/>
  <c r="C11" i="3"/>
  <c r="D11" i="3" s="1"/>
  <c r="E11" i="3" s="1"/>
  <c r="C12" i="3"/>
  <c r="D12" i="3" s="1"/>
  <c r="E12" i="3" s="1"/>
  <c r="C13" i="3"/>
  <c r="D13" i="3" s="1"/>
  <c r="E13" i="3" s="1"/>
  <c r="C14" i="3"/>
  <c r="D14" i="3" s="1"/>
  <c r="E14" i="3" s="1"/>
  <c r="C15" i="3"/>
  <c r="D15" i="3" s="1"/>
  <c r="E15" i="3" s="1"/>
  <c r="C16" i="3"/>
  <c r="D16" i="3" s="1"/>
  <c r="E16" i="3" s="1"/>
  <c r="C17" i="3"/>
  <c r="D17" i="3" s="1"/>
  <c r="E17" i="3" s="1"/>
  <c r="C18" i="3"/>
  <c r="D18" i="3" s="1"/>
  <c r="E18" i="3" s="1"/>
  <c r="C19" i="3"/>
  <c r="D19" i="3" s="1"/>
  <c r="E19" i="3" s="1"/>
  <c r="C7" i="3"/>
  <c r="D7" i="3" s="1"/>
  <c r="E7" i="3" s="1"/>
  <c r="E3" i="3" l="1"/>
</calcChain>
</file>

<file path=xl/sharedStrings.xml><?xml version="1.0" encoding="utf-8"?>
<sst xmlns="http://schemas.openxmlformats.org/spreadsheetml/2006/main" count="258" uniqueCount="29">
  <si>
    <t>t</t>
  </si>
  <si>
    <t>V</t>
  </si>
  <si>
    <t>Plot</t>
  </si>
  <si>
    <t>hdom</t>
  </si>
  <si>
    <t>N</t>
  </si>
  <si>
    <t>G</t>
  </si>
  <si>
    <t>ddom</t>
  </si>
  <si>
    <t>dg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</si>
  <si>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</si>
  <si>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</si>
  <si>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</si>
  <si>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</si>
  <si>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</si>
  <si>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</si>
  <si>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</si>
  <si>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</si>
  <si>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</si>
  <si>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S</t>
  </si>
  <si>
    <t>A</t>
  </si>
  <si>
    <t>k</t>
  </si>
  <si>
    <t>m</t>
  </si>
  <si>
    <t>Vest</t>
  </si>
  <si>
    <t>res</t>
  </si>
  <si>
    <t>res^2</t>
  </si>
  <si>
    <t>SSres</t>
  </si>
  <si>
    <t>t1</t>
  </si>
  <si>
    <t>hdom1</t>
  </si>
  <si>
    <t>Plot1</t>
  </si>
  <si>
    <t>DELETE because Plot1&lt;&gt;Plot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</si>
</sst>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2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'OnePlot-fit'!$A$7:$A$19</c:f>
              <c:numCache>
                <c:formatCode>General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'OnePlot-fit'!$B$7:$B$19</c:f>
              <c:numCache>
                <c:formatCode>General</c:formatCode>
                <c:ptCount val="13"/>
                <c:pt idx="0">
                  <c:v>77.72</c:v>
                </c:pt>
                <c:pt idx="1">
                  <c:v>117.06</c:v>
                </c:pt>
                <c:pt idx="2">
                  <c:v>158.49</c:v>
                </c:pt>
                <c:pt idx="3">
                  <c:v>196.73</c:v>
                </c:pt>
                <c:pt idx="4">
                  <c:v>233.37</c:v>
                </c:pt>
                <c:pt idx="5">
                  <c:v>260.81</c:v>
                </c:pt>
                <c:pt idx="6">
                  <c:v>297.91000000000003</c:v>
                </c:pt>
                <c:pt idx="7">
                  <c:v>324.82</c:v>
                </c:pt>
                <c:pt idx="8">
                  <c:v>399.26</c:v>
                </c:pt>
                <c:pt idx="9">
                  <c:v>437.25</c:v>
                </c:pt>
                <c:pt idx="10">
                  <c:v>487.86</c:v>
                </c:pt>
                <c:pt idx="11">
                  <c:v>513.29999999999995</c:v>
                </c:pt>
                <c:pt idx="12">
                  <c:v>527.64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39-4F12-A13C-61D3F075FD99}"/>
            </c:ext>
          </c:extLst>
        </c:ser>
        <c:ser>
          <c:idx val="1"/>
          <c:order val="1"/>
          <c:tx>
            <c:v>fitted</c:v>
          </c:tx>
          <c:spPr>
            <a:ln w="25400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xVal>
            <c:numRef>
              <c:f>'OnePlot-fit'!$A$7:$A$19</c:f>
              <c:numCache>
                <c:formatCode>General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'OnePlot-fit'!$C$7:$C$19</c:f>
              <c:numCache>
                <c:formatCode>General</c:formatCode>
                <c:ptCount val="13"/>
                <c:pt idx="0">
                  <c:v>84.37138703072641</c:v>
                </c:pt>
                <c:pt idx="1">
                  <c:v>110.07353072644337</c:v>
                </c:pt>
                <c:pt idx="2">
                  <c:v>147.02523837358063</c:v>
                </c:pt>
                <c:pt idx="3">
                  <c:v>195.37236993746083</c:v>
                </c:pt>
                <c:pt idx="4">
                  <c:v>226.68242411841086</c:v>
                </c:pt>
                <c:pt idx="5">
                  <c:v>271.72236372549071</c:v>
                </c:pt>
                <c:pt idx="6">
                  <c:v>305.99176271445197</c:v>
                </c:pt>
                <c:pt idx="7">
                  <c:v>346.49848433406186</c:v>
                </c:pt>
                <c:pt idx="8">
                  <c:v>389.48466084022965</c:v>
                </c:pt>
                <c:pt idx="9">
                  <c:v>428.25912824899223</c:v>
                </c:pt>
                <c:pt idx="10">
                  <c:v>472.34921574057631</c:v>
                </c:pt>
                <c:pt idx="11">
                  <c:v>509.14488569539782</c:v>
                </c:pt>
                <c:pt idx="12">
                  <c:v>539.10864637780196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39-4F12-A13C-61D3F075F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431743"/>
        <c:axId val="2007553103"/>
      </c:scatterChart>
      <c:valAx>
        <c:axId val="1622431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553103"/>
        <c:crosses val="autoZero"/>
        <c:crossBetween val="midCat"/>
      </c:valAx>
      <c:valAx>
        <c:axId val="200755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4317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189077</xdr:colOff>
      <xdr:row>1</xdr:row>
      <xdr:rowOff>12096</xdr:rowOff>
    </xdr:from>
    <xdr:to>
      <xdr:col>11</xdr:col>
      <xdr:colOff>48382</xdr:colOff>
      <xdr:row>18</xdr:row>
      <xdr:rowOff>169335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A6E6EC-259E-44BC-9C32-9DADA5CA3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D12" sqref="D12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4.083333333333333</v>
      </c>
      <c r="B2">
        <v>77.72</v>
      </c>
    </row>
    <row r="3" spans="1:2" x14ac:dyDescent="0.3">
      <c r="A3">
        <v>4.75</v>
      </c>
      <c r="B3">
        <v>117.06</v>
      </c>
    </row>
    <row r="4" spans="1:2" x14ac:dyDescent="0.3">
      <c r="A4">
        <v>5.666666666666667</v>
      </c>
      <c r="B4">
        <v>158.49</v>
      </c>
    </row>
    <row r="5" spans="1:2" x14ac:dyDescent="0.3">
      <c r="A5">
        <v>6.833333333333333</v>
      </c>
      <c r="B5">
        <v>196.73</v>
      </c>
    </row>
    <row r="6" spans="1:2" x14ac:dyDescent="0.3">
      <c r="A6">
        <v>7.583333333333333</v>
      </c>
      <c r="B6">
        <v>233.37</v>
      </c>
    </row>
    <row r="7" spans="1:2" x14ac:dyDescent="0.3">
      <c r="A7">
        <v>8.6666666666666661</v>
      </c>
      <c r="B7">
        <v>260.81</v>
      </c>
    </row>
    <row r="8" spans="1:2" x14ac:dyDescent="0.3">
      <c r="A8">
        <v>9.5</v>
      </c>
      <c r="B8">
        <v>297.91000000000003</v>
      </c>
    </row>
    <row r="9" spans="1:2" x14ac:dyDescent="0.3">
      <c r="A9">
        <v>10.5</v>
      </c>
      <c r="B9">
        <v>324.82</v>
      </c>
    </row>
    <row r="10" spans="1:2" x14ac:dyDescent="0.3">
      <c r="A10">
        <v>11.583333333333334</v>
      </c>
      <c r="B10">
        <v>399.26</v>
      </c>
    </row>
    <row r="11" spans="1:2" x14ac:dyDescent="0.3">
      <c r="A11">
        <v>12.583333333333334</v>
      </c>
      <c r="B11">
        <v>437.25</v>
      </c>
    </row>
    <row r="12" spans="1:2" x14ac:dyDescent="0.3">
      <c r="A12">
        <v>13.75</v>
      </c>
      <c r="B12">
        <v>487.86</v>
      </c>
    </row>
    <row r="13" spans="1:2" x14ac:dyDescent="0.3">
      <c r="A13">
        <v>14.75</v>
      </c>
      <c r="B13">
        <v>513.29999999999995</v>
      </c>
    </row>
    <row r="14" spans="1:2" x14ac:dyDescent="0.3">
      <c r="A14">
        <v>15.583333333333334</v>
      </c>
      <c r="B14">
        <v>527.64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3"/>
  <sheetViews>
    <sheetView tabSelected="1" topLeftCell="C1" zoomScale="155" zoomScaleNormal="155" workbookViewId="0">
      <selection activeCell="J1" sqref="J1:XFD1048576"/>
    </sheetView>
  </sheetViews>
  <sheetFormatPr defaultRowHeight="14.4" x14ac:dyDescent="0.3"/>
  <sheetData>
    <row r="1" spans="1:9" x14ac:dyDescent="0.3">
      <c r="A1" t="s">
        <v>2</v>
      </c>
      <c r="B1" s="1" t="s">
        <v>0</v>
      </c>
      <c r="C1" s="1" t="s">
        <v>3</v>
      </c>
      <c r="D1" s="2" t="s">
        <v>4</v>
      </c>
      <c r="E1" s="3" t="s">
        <v>5</v>
      </c>
      <c r="F1" s="3" t="s">
        <v>6</v>
      </c>
      <c r="G1" s="3" t="s">
        <v>7</v>
      </c>
      <c r="H1" s="3" t="s">
        <v>1</v>
      </c>
      <c r="I1" s="3" t="s">
        <v>17</v>
      </c>
    </row>
    <row r="2" spans="1:9" x14ac:dyDescent="0.3">
      <c r="A2" t="s">
        <v>8</v>
      </c>
      <c r="B2" s="1">
        <v>4.083333333333333</v>
      </c>
      <c r="C2" s="1">
        <v>15.12</v>
      </c>
      <c r="D2" s="2">
        <v>1125</v>
      </c>
      <c r="E2" s="3">
        <v>13.3</v>
      </c>
      <c r="F2" s="3">
        <v>17.899999999999999</v>
      </c>
      <c r="G2" s="3">
        <v>12.27</v>
      </c>
      <c r="H2" s="3">
        <v>77.72</v>
      </c>
      <c r="I2">
        <v>24.371211940787447</v>
      </c>
    </row>
    <row r="3" spans="1:9" x14ac:dyDescent="0.3">
      <c r="A3" t="s">
        <v>8</v>
      </c>
      <c r="B3" s="1">
        <v>4.75</v>
      </c>
      <c r="C3" s="1">
        <v>17.760000000000002</v>
      </c>
      <c r="D3" s="2">
        <v>1125</v>
      </c>
      <c r="E3" s="3">
        <v>17.11</v>
      </c>
      <c r="F3" s="3">
        <v>20.239999999999998</v>
      </c>
      <c r="G3" s="3">
        <v>13.92</v>
      </c>
      <c r="H3" s="3">
        <v>117.06</v>
      </c>
      <c r="I3">
        <v>24.371211940787447</v>
      </c>
    </row>
    <row r="4" spans="1:9" x14ac:dyDescent="0.3">
      <c r="A4" t="s">
        <v>8</v>
      </c>
      <c r="B4" s="1">
        <v>5.666666666666667</v>
      </c>
      <c r="C4" s="1">
        <v>19.78</v>
      </c>
      <c r="D4" s="2">
        <v>1114</v>
      </c>
      <c r="E4" s="3">
        <v>21.1</v>
      </c>
      <c r="F4" s="3">
        <v>22.65</v>
      </c>
      <c r="G4" s="3">
        <v>15.53</v>
      </c>
      <c r="H4" s="3">
        <v>158.49</v>
      </c>
      <c r="I4">
        <v>24.371211940787447</v>
      </c>
    </row>
    <row r="5" spans="1:9" x14ac:dyDescent="0.3">
      <c r="A5" t="s">
        <v>8</v>
      </c>
      <c r="B5" s="1">
        <v>6.833333333333333</v>
      </c>
      <c r="C5" s="1">
        <v>20.56</v>
      </c>
      <c r="D5" s="2">
        <v>1114</v>
      </c>
      <c r="E5" s="3">
        <v>25.08</v>
      </c>
      <c r="F5" s="3">
        <v>25.03</v>
      </c>
      <c r="G5" s="3">
        <v>16.93</v>
      </c>
      <c r="H5" s="3">
        <v>196.73</v>
      </c>
      <c r="I5">
        <v>24.371211940787447</v>
      </c>
    </row>
    <row r="6" spans="1:9" x14ac:dyDescent="0.3">
      <c r="A6" t="s">
        <v>8</v>
      </c>
      <c r="B6" s="1">
        <v>7.583333333333333</v>
      </c>
      <c r="C6" s="1">
        <v>22.94</v>
      </c>
      <c r="D6" s="2">
        <v>1114</v>
      </c>
      <c r="E6" s="3">
        <v>27.06</v>
      </c>
      <c r="F6" s="3">
        <v>25.96</v>
      </c>
      <c r="G6" s="3">
        <v>17.59</v>
      </c>
      <c r="H6" s="3">
        <v>233.37</v>
      </c>
      <c r="I6">
        <v>24.371211940787447</v>
      </c>
    </row>
    <row r="7" spans="1:9" x14ac:dyDescent="0.3">
      <c r="A7" t="s">
        <v>8</v>
      </c>
      <c r="B7" s="1">
        <v>8.6666666666666661</v>
      </c>
      <c r="C7" s="1">
        <v>23.22</v>
      </c>
      <c r="D7" s="2">
        <v>1114</v>
      </c>
      <c r="E7" s="3">
        <v>29.34</v>
      </c>
      <c r="F7" s="3">
        <v>26.9</v>
      </c>
      <c r="G7" s="3">
        <v>18.309999999999999</v>
      </c>
      <c r="H7" s="3">
        <v>260.81</v>
      </c>
      <c r="I7">
        <v>24.371211940787447</v>
      </c>
    </row>
    <row r="8" spans="1:9" x14ac:dyDescent="0.3">
      <c r="A8" t="s">
        <v>8</v>
      </c>
      <c r="B8" s="1">
        <v>9.5</v>
      </c>
      <c r="C8" s="1">
        <v>24.28</v>
      </c>
      <c r="D8" s="2">
        <v>1114</v>
      </c>
      <c r="E8" s="3">
        <v>31.04</v>
      </c>
      <c r="F8" s="3">
        <v>27.81</v>
      </c>
      <c r="G8" s="3">
        <v>18.84</v>
      </c>
      <c r="H8" s="3">
        <v>297.91000000000003</v>
      </c>
      <c r="I8">
        <v>24.371211940787447</v>
      </c>
    </row>
    <row r="9" spans="1:9" x14ac:dyDescent="0.3">
      <c r="A9" t="s">
        <v>8</v>
      </c>
      <c r="B9" s="1">
        <v>10.5</v>
      </c>
      <c r="C9" s="1">
        <v>24.44</v>
      </c>
      <c r="D9" s="2">
        <v>1114</v>
      </c>
      <c r="E9" s="3">
        <v>32.31</v>
      </c>
      <c r="F9" s="3">
        <v>28.31</v>
      </c>
      <c r="G9" s="3">
        <v>19.22</v>
      </c>
      <c r="H9" s="3">
        <v>324.82</v>
      </c>
      <c r="I9">
        <v>24.371211940787447</v>
      </c>
    </row>
    <row r="10" spans="1:9" x14ac:dyDescent="0.3">
      <c r="A10" t="s">
        <v>8</v>
      </c>
      <c r="B10" s="1">
        <v>11.583333333333334</v>
      </c>
      <c r="C10" s="1">
        <v>29.61</v>
      </c>
      <c r="D10" s="2">
        <v>1114</v>
      </c>
      <c r="E10" s="3">
        <v>34.770000000000003</v>
      </c>
      <c r="F10" s="3">
        <v>29.42</v>
      </c>
      <c r="G10" s="3">
        <v>19.940000000000001</v>
      </c>
      <c r="H10" s="3">
        <v>399.26</v>
      </c>
      <c r="I10">
        <v>24.371211940787447</v>
      </c>
    </row>
    <row r="11" spans="1:9" x14ac:dyDescent="0.3">
      <c r="A11" t="s">
        <v>8</v>
      </c>
      <c r="B11" s="1">
        <v>12.583333333333334</v>
      </c>
      <c r="C11" s="1">
        <v>29.67</v>
      </c>
      <c r="D11" s="2">
        <v>1114</v>
      </c>
      <c r="E11" s="3">
        <v>36.85</v>
      </c>
      <c r="F11" s="3">
        <v>29.08</v>
      </c>
      <c r="G11" s="3">
        <v>19.89</v>
      </c>
      <c r="H11" s="3">
        <v>437.25</v>
      </c>
      <c r="I11">
        <v>24.371211940787447</v>
      </c>
    </row>
    <row r="12" spans="1:9" x14ac:dyDescent="0.3">
      <c r="A12" t="s">
        <v>8</v>
      </c>
      <c r="B12" s="1">
        <v>13.75</v>
      </c>
      <c r="C12" s="1">
        <v>32.94</v>
      </c>
      <c r="D12" s="2">
        <v>1102</v>
      </c>
      <c r="E12" s="3">
        <v>38.42</v>
      </c>
      <c r="F12" s="3">
        <v>31.87</v>
      </c>
      <c r="G12" s="3">
        <v>21.06</v>
      </c>
      <c r="H12" s="3">
        <v>487.86</v>
      </c>
      <c r="I12">
        <v>24.371211940787447</v>
      </c>
    </row>
    <row r="13" spans="1:9" x14ac:dyDescent="0.3">
      <c r="A13" t="s">
        <v>8</v>
      </c>
      <c r="B13" s="1">
        <v>14.75</v>
      </c>
      <c r="C13" s="1">
        <v>33.78</v>
      </c>
      <c r="D13" s="2">
        <v>1102</v>
      </c>
      <c r="E13" s="3">
        <v>39.46</v>
      </c>
      <c r="F13" s="3">
        <v>32.42</v>
      </c>
      <c r="G13" s="3">
        <v>21.35</v>
      </c>
      <c r="H13" s="3">
        <v>513.29999999999995</v>
      </c>
      <c r="I13">
        <v>24.371211940787447</v>
      </c>
    </row>
    <row r="14" spans="1:9" x14ac:dyDescent="0.3">
      <c r="A14" t="s">
        <v>8</v>
      </c>
      <c r="B14" s="1">
        <v>15.583333333333334</v>
      </c>
      <c r="C14" s="1">
        <v>34.11</v>
      </c>
      <c r="D14" s="2">
        <v>1080</v>
      </c>
      <c r="E14" s="3">
        <v>41.18</v>
      </c>
      <c r="F14" s="3">
        <v>33.15</v>
      </c>
      <c r="G14" s="3">
        <v>22.04</v>
      </c>
      <c r="H14" s="3">
        <v>527.64</v>
      </c>
      <c r="I14">
        <v>24.371211940787447</v>
      </c>
    </row>
    <row r="15" spans="1:9" x14ac:dyDescent="0.3">
      <c r="A15" s="4" t="s">
        <v>9</v>
      </c>
      <c r="B15" s="5">
        <v>4.083333333333333</v>
      </c>
      <c r="C15" s="5">
        <v>13.2</v>
      </c>
      <c r="D15" s="6">
        <v>1081</v>
      </c>
      <c r="E15" s="7">
        <v>5.2</v>
      </c>
      <c r="F15" s="7">
        <v>13.12</v>
      </c>
      <c r="G15" s="7">
        <v>7.8</v>
      </c>
      <c r="H15" s="7">
        <v>23.68</v>
      </c>
      <c r="I15" s="4">
        <v>23.182751290059848</v>
      </c>
    </row>
    <row r="16" spans="1:9" x14ac:dyDescent="0.3">
      <c r="A16" s="4" t="s">
        <v>9</v>
      </c>
      <c r="B16" s="5">
        <v>4.75</v>
      </c>
      <c r="C16" s="5">
        <v>15.49</v>
      </c>
      <c r="D16" s="6">
        <v>1081</v>
      </c>
      <c r="E16" s="7">
        <v>7.45</v>
      </c>
      <c r="F16" s="7">
        <v>15.17</v>
      </c>
      <c r="G16" s="7">
        <v>9.3699999999999992</v>
      </c>
      <c r="H16" s="7">
        <v>39.68</v>
      </c>
      <c r="I16" s="4">
        <v>23.182751290059848</v>
      </c>
    </row>
    <row r="17" spans="1:9" x14ac:dyDescent="0.3">
      <c r="A17" s="4" t="s">
        <v>9</v>
      </c>
      <c r="B17" s="5">
        <v>5.666666666666667</v>
      </c>
      <c r="C17" s="5">
        <v>16.82</v>
      </c>
      <c r="D17" s="6">
        <v>1070</v>
      </c>
      <c r="E17" s="7">
        <v>10.41</v>
      </c>
      <c r="F17" s="7">
        <v>17.05</v>
      </c>
      <c r="G17" s="7">
        <v>11.13</v>
      </c>
      <c r="H17" s="7">
        <v>61.41</v>
      </c>
      <c r="I17" s="4">
        <v>23.182751290059848</v>
      </c>
    </row>
    <row r="18" spans="1:9" x14ac:dyDescent="0.3">
      <c r="A18" s="4" t="s">
        <v>9</v>
      </c>
      <c r="B18" s="5">
        <v>6.833333333333333</v>
      </c>
      <c r="C18" s="5">
        <v>17.89</v>
      </c>
      <c r="D18" s="6">
        <v>1048</v>
      </c>
      <c r="E18" s="7">
        <v>14.03</v>
      </c>
      <c r="F18" s="7">
        <v>19.27</v>
      </c>
      <c r="G18" s="7">
        <v>13.05</v>
      </c>
      <c r="H18" s="7">
        <v>90.83</v>
      </c>
      <c r="I18" s="4">
        <v>23.182751290059848</v>
      </c>
    </row>
    <row r="19" spans="1:9" x14ac:dyDescent="0.3">
      <c r="A19" s="4" t="s">
        <v>9</v>
      </c>
      <c r="B19" s="5">
        <v>7.583333333333333</v>
      </c>
      <c r="C19" s="5">
        <v>19.170000000000002</v>
      </c>
      <c r="D19" s="6">
        <v>1048</v>
      </c>
      <c r="E19" s="7">
        <v>16.260000000000002</v>
      </c>
      <c r="F19" s="7">
        <v>20.62</v>
      </c>
      <c r="G19" s="7">
        <v>14.05</v>
      </c>
      <c r="H19" s="7">
        <v>115.38</v>
      </c>
      <c r="I19" s="4">
        <v>23.182751290059848</v>
      </c>
    </row>
    <row r="20" spans="1:9" x14ac:dyDescent="0.3">
      <c r="A20" s="4" t="s">
        <v>9</v>
      </c>
      <c r="B20" s="5">
        <v>8.6666666666666661</v>
      </c>
      <c r="C20" s="5">
        <v>19.559999999999999</v>
      </c>
      <c r="D20" s="6">
        <v>1048</v>
      </c>
      <c r="E20" s="7">
        <v>19.079999999999998</v>
      </c>
      <c r="F20" s="7">
        <v>22.05</v>
      </c>
      <c r="G20" s="7">
        <v>15.22</v>
      </c>
      <c r="H20" s="7">
        <v>142.63999999999999</v>
      </c>
      <c r="I20" s="4">
        <v>23.182751290059848</v>
      </c>
    </row>
    <row r="21" spans="1:9" x14ac:dyDescent="0.3">
      <c r="A21" s="4" t="s">
        <v>9</v>
      </c>
      <c r="B21" s="5">
        <v>9.5</v>
      </c>
      <c r="C21" s="5">
        <v>21.33</v>
      </c>
      <c r="D21" s="6">
        <v>1048</v>
      </c>
      <c r="E21" s="7">
        <v>21.24</v>
      </c>
      <c r="F21" s="7">
        <v>23.19</v>
      </c>
      <c r="G21" s="7">
        <v>16.059999999999999</v>
      </c>
      <c r="H21" s="7">
        <v>177.7</v>
      </c>
      <c r="I21" s="4">
        <v>23.182751290059848</v>
      </c>
    </row>
    <row r="22" spans="1:9" x14ac:dyDescent="0.3">
      <c r="A22" s="4" t="s">
        <v>9</v>
      </c>
      <c r="B22" s="5">
        <v>10.5</v>
      </c>
      <c r="C22" s="5">
        <v>25</v>
      </c>
      <c r="D22" s="6">
        <v>1037</v>
      </c>
      <c r="E22" s="7">
        <v>22.87</v>
      </c>
      <c r="F22" s="7">
        <v>24.15</v>
      </c>
      <c r="G22" s="7">
        <v>16.760000000000002</v>
      </c>
      <c r="H22" s="7">
        <v>219.22</v>
      </c>
      <c r="I22" s="4">
        <v>23.182751290059848</v>
      </c>
    </row>
    <row r="23" spans="1:9" x14ac:dyDescent="0.3">
      <c r="A23" s="4" t="s">
        <v>9</v>
      </c>
      <c r="B23" s="5">
        <v>11.583333333333334</v>
      </c>
      <c r="C23" s="5">
        <v>26.67</v>
      </c>
      <c r="D23" s="6">
        <v>1037</v>
      </c>
      <c r="E23" s="7">
        <v>25.43</v>
      </c>
      <c r="F23" s="7">
        <v>25.59</v>
      </c>
      <c r="G23" s="7">
        <v>17.670000000000002</v>
      </c>
      <c r="H23" s="7">
        <v>261.11</v>
      </c>
      <c r="I23" s="4">
        <v>23.182751290059848</v>
      </c>
    </row>
    <row r="24" spans="1:9" x14ac:dyDescent="0.3">
      <c r="A24" s="4" t="s">
        <v>9</v>
      </c>
      <c r="B24" s="5">
        <v>12.583333333333334</v>
      </c>
      <c r="C24" s="5">
        <v>29</v>
      </c>
      <c r="D24" s="6">
        <v>1037</v>
      </c>
      <c r="E24" s="7">
        <v>24.5</v>
      </c>
      <c r="F24" s="7">
        <v>27.6</v>
      </c>
      <c r="G24" s="7">
        <v>17.82</v>
      </c>
      <c r="H24" s="7">
        <v>299.95000000000005</v>
      </c>
      <c r="I24" s="4">
        <v>23.182751290059848</v>
      </c>
    </row>
    <row r="25" spans="1:9" x14ac:dyDescent="0.3">
      <c r="A25" s="4" t="s">
        <v>9</v>
      </c>
      <c r="B25" s="5">
        <v>13.666666666666666</v>
      </c>
      <c r="C25" s="5">
        <v>30.22</v>
      </c>
      <c r="D25" s="6">
        <v>1037</v>
      </c>
      <c r="E25" s="7">
        <v>29.2</v>
      </c>
      <c r="F25" s="7">
        <v>27.89</v>
      </c>
      <c r="G25" s="7">
        <v>18.93</v>
      </c>
      <c r="H25" s="7">
        <v>338.79</v>
      </c>
      <c r="I25" s="4">
        <v>23.182751290059848</v>
      </c>
    </row>
    <row r="26" spans="1:9" x14ac:dyDescent="0.3">
      <c r="A26" s="4" t="s">
        <v>9</v>
      </c>
      <c r="B26" s="5">
        <v>14.75</v>
      </c>
      <c r="C26" s="5">
        <v>31.22</v>
      </c>
      <c r="D26" s="6">
        <v>1026</v>
      </c>
      <c r="E26" s="7">
        <v>30.65</v>
      </c>
      <c r="F26" s="7">
        <v>28.62</v>
      </c>
      <c r="G26" s="7">
        <v>19.5</v>
      </c>
      <c r="H26" s="7">
        <v>366.52</v>
      </c>
      <c r="I26" s="4">
        <v>23.182751290059848</v>
      </c>
    </row>
    <row r="27" spans="1:9" x14ac:dyDescent="0.3">
      <c r="A27" s="4" t="s">
        <v>9</v>
      </c>
      <c r="B27" s="5">
        <v>15.583333333333334</v>
      </c>
      <c r="C27" s="5">
        <v>30.72</v>
      </c>
      <c r="D27" s="6">
        <v>1026</v>
      </c>
      <c r="E27" s="7">
        <v>32.4</v>
      </c>
      <c r="F27" s="7">
        <v>29.2</v>
      </c>
      <c r="G27" s="7">
        <v>20.05</v>
      </c>
      <c r="H27" s="7">
        <v>387.67</v>
      </c>
      <c r="I27" s="4">
        <v>23.182751290059848</v>
      </c>
    </row>
    <row r="28" spans="1:9" x14ac:dyDescent="0.3">
      <c r="A28" t="s">
        <v>10</v>
      </c>
      <c r="B28" s="1">
        <v>4.083333333333333</v>
      </c>
      <c r="C28" s="1">
        <v>10.74</v>
      </c>
      <c r="D28" s="2">
        <v>1092</v>
      </c>
      <c r="E28" s="3">
        <v>4.32</v>
      </c>
      <c r="F28" s="3">
        <v>10.91</v>
      </c>
      <c r="G28" s="3">
        <v>7.1</v>
      </c>
      <c r="H28" s="3">
        <v>16.309999999999999</v>
      </c>
      <c r="I28">
        <v>17.455518696882784</v>
      </c>
    </row>
    <row r="29" spans="1:9" x14ac:dyDescent="0.3">
      <c r="A29" t="s">
        <v>10</v>
      </c>
      <c r="B29" s="1">
        <v>4.75</v>
      </c>
      <c r="C29" s="1">
        <v>12.84</v>
      </c>
      <c r="D29" s="2">
        <v>1092</v>
      </c>
      <c r="E29" s="3">
        <v>5.84</v>
      </c>
      <c r="F29" s="3">
        <v>12.59</v>
      </c>
      <c r="G29" s="3">
        <v>8.25</v>
      </c>
      <c r="H29" s="3">
        <v>27.3</v>
      </c>
      <c r="I29">
        <v>17.455518696882784</v>
      </c>
    </row>
    <row r="30" spans="1:9" x14ac:dyDescent="0.3">
      <c r="A30" t="s">
        <v>10</v>
      </c>
      <c r="B30" s="1">
        <v>5.666666666666667</v>
      </c>
      <c r="C30" s="1">
        <v>13.48</v>
      </c>
      <c r="D30" s="2">
        <v>1092</v>
      </c>
      <c r="E30" s="3">
        <v>7.47</v>
      </c>
      <c r="F30" s="3">
        <v>14.19</v>
      </c>
      <c r="G30" s="3">
        <v>9.34</v>
      </c>
      <c r="H30" s="3">
        <v>36.57</v>
      </c>
      <c r="I30">
        <v>17.455518696882784</v>
      </c>
    </row>
    <row r="31" spans="1:9" x14ac:dyDescent="0.3">
      <c r="A31" t="s">
        <v>10</v>
      </c>
      <c r="B31" s="1">
        <v>6.833333333333333</v>
      </c>
      <c r="C31" s="1">
        <v>14.44</v>
      </c>
      <c r="D31" s="2">
        <v>1092</v>
      </c>
      <c r="E31" s="3">
        <v>9.2100000000000009</v>
      </c>
      <c r="F31" s="3">
        <v>15.81</v>
      </c>
      <c r="G31" s="3">
        <v>10.37</v>
      </c>
      <c r="H31" s="3">
        <v>47.75</v>
      </c>
      <c r="I31">
        <v>17.455518696882784</v>
      </c>
    </row>
    <row r="32" spans="1:9" x14ac:dyDescent="0.3">
      <c r="A32" t="s">
        <v>10</v>
      </c>
      <c r="B32" s="1">
        <v>7.583333333333333</v>
      </c>
      <c r="C32" s="1">
        <v>15.61</v>
      </c>
      <c r="D32" s="2">
        <v>1080</v>
      </c>
      <c r="E32" s="3">
        <v>10.73</v>
      </c>
      <c r="F32" s="3">
        <v>16.989999999999998</v>
      </c>
      <c r="G32" s="3">
        <v>11.25</v>
      </c>
      <c r="H32" s="3">
        <v>62.53</v>
      </c>
      <c r="I32">
        <v>17.455518696882784</v>
      </c>
    </row>
    <row r="33" spans="1:9" x14ac:dyDescent="0.3">
      <c r="A33" t="s">
        <v>10</v>
      </c>
      <c r="B33" s="1">
        <v>8.6666666666666661</v>
      </c>
      <c r="C33" s="1">
        <v>15.78</v>
      </c>
      <c r="D33" s="2">
        <v>1080</v>
      </c>
      <c r="E33" s="3">
        <v>12.25</v>
      </c>
      <c r="F33" s="3">
        <v>18.03</v>
      </c>
      <c r="G33" s="3">
        <v>12.01</v>
      </c>
      <c r="H33" s="3">
        <v>73.34</v>
      </c>
      <c r="I33">
        <v>17.455518696882784</v>
      </c>
    </row>
    <row r="34" spans="1:9" x14ac:dyDescent="0.3">
      <c r="A34" t="s">
        <v>10</v>
      </c>
      <c r="B34" s="1">
        <v>9.5</v>
      </c>
      <c r="C34" s="1">
        <v>16.72</v>
      </c>
      <c r="D34" s="2">
        <v>1080</v>
      </c>
      <c r="E34" s="3">
        <v>13.24</v>
      </c>
      <c r="F34" s="3">
        <v>18.809999999999999</v>
      </c>
      <c r="G34" s="3">
        <v>12.49</v>
      </c>
      <c r="H34" s="3">
        <v>86.35</v>
      </c>
      <c r="I34">
        <v>17.455518696882784</v>
      </c>
    </row>
    <row r="35" spans="1:9" x14ac:dyDescent="0.3">
      <c r="A35" t="s">
        <v>10</v>
      </c>
      <c r="B35" s="1">
        <v>10.5</v>
      </c>
      <c r="C35" s="1">
        <v>18.170000000000002</v>
      </c>
      <c r="D35" s="2">
        <v>1069</v>
      </c>
      <c r="E35" s="3">
        <v>14.18</v>
      </c>
      <c r="F35" s="3">
        <v>19.29</v>
      </c>
      <c r="G35" s="3">
        <v>12.99</v>
      </c>
      <c r="H35" s="3">
        <v>99.66</v>
      </c>
      <c r="I35">
        <v>17.455518696882784</v>
      </c>
    </row>
    <row r="36" spans="1:9" x14ac:dyDescent="0.3">
      <c r="A36" t="s">
        <v>10</v>
      </c>
      <c r="B36" s="1">
        <v>11.583333333333334</v>
      </c>
      <c r="C36" s="1">
        <v>20.61</v>
      </c>
      <c r="D36" s="2">
        <v>1058</v>
      </c>
      <c r="E36" s="3">
        <v>16.45</v>
      </c>
      <c r="F36" s="3">
        <v>20.99</v>
      </c>
      <c r="G36" s="3">
        <v>14.07</v>
      </c>
      <c r="H36" s="3">
        <v>130.1</v>
      </c>
      <c r="I36">
        <v>17.455518696882784</v>
      </c>
    </row>
    <row r="37" spans="1:9" x14ac:dyDescent="0.3">
      <c r="A37" t="s">
        <v>10</v>
      </c>
      <c r="B37" s="1">
        <v>12.583333333333334</v>
      </c>
      <c r="C37" s="1">
        <v>23</v>
      </c>
      <c r="D37" s="2">
        <v>1058</v>
      </c>
      <c r="E37" s="3">
        <v>15.6</v>
      </c>
      <c r="F37" s="3">
        <v>22.85</v>
      </c>
      <c r="G37" s="3">
        <v>14.15</v>
      </c>
      <c r="H37" s="3">
        <v>151.71</v>
      </c>
      <c r="I37">
        <v>17.455518696882784</v>
      </c>
    </row>
    <row r="38" spans="1:9" x14ac:dyDescent="0.3">
      <c r="A38" t="s">
        <v>10</v>
      </c>
      <c r="B38" s="1">
        <v>13.75</v>
      </c>
      <c r="C38" s="1">
        <v>23.28</v>
      </c>
      <c r="D38" s="2">
        <v>1036</v>
      </c>
      <c r="E38" s="3">
        <v>19.23</v>
      </c>
      <c r="F38" s="3">
        <v>22.91</v>
      </c>
      <c r="G38" s="3">
        <v>15.37</v>
      </c>
      <c r="H38" s="3">
        <v>171.12</v>
      </c>
      <c r="I38">
        <v>17.455518696882784</v>
      </c>
    </row>
    <row r="39" spans="1:9" x14ac:dyDescent="0.3">
      <c r="A39" t="s">
        <v>10</v>
      </c>
      <c r="B39" s="1">
        <v>14.75</v>
      </c>
      <c r="C39" s="1">
        <v>24.28</v>
      </c>
      <c r="D39" s="2">
        <v>1036</v>
      </c>
      <c r="E39" s="3">
        <v>19.88</v>
      </c>
      <c r="F39" s="3">
        <v>23.36</v>
      </c>
      <c r="G39" s="3">
        <v>15.63</v>
      </c>
      <c r="H39" s="3">
        <v>183.71</v>
      </c>
      <c r="I39">
        <v>17.455518696882784</v>
      </c>
    </row>
    <row r="40" spans="1:9" x14ac:dyDescent="0.3">
      <c r="A40" t="s">
        <v>10</v>
      </c>
      <c r="B40" s="1">
        <v>15.5</v>
      </c>
      <c r="C40" s="1">
        <v>27.56</v>
      </c>
      <c r="D40" s="2">
        <v>1036</v>
      </c>
      <c r="E40" s="3">
        <v>21.09</v>
      </c>
      <c r="F40" s="3">
        <v>24.03</v>
      </c>
      <c r="G40" s="3">
        <v>16.09</v>
      </c>
      <c r="H40" s="3">
        <v>216.56</v>
      </c>
      <c r="I40">
        <v>17.455518696882784</v>
      </c>
    </row>
    <row r="41" spans="1:9" x14ac:dyDescent="0.3">
      <c r="A41" s="4" t="s">
        <v>11</v>
      </c>
      <c r="B41" s="5">
        <v>4.083333333333333</v>
      </c>
      <c r="C41" s="5">
        <v>8.18</v>
      </c>
      <c r="D41" s="6">
        <v>1034</v>
      </c>
      <c r="E41" s="7">
        <v>2.74</v>
      </c>
      <c r="F41" s="7">
        <v>8.68</v>
      </c>
      <c r="G41" s="7">
        <v>5.81</v>
      </c>
      <c r="H41" s="7">
        <v>8.18</v>
      </c>
      <c r="I41" s="4">
        <v>15.245414775412751</v>
      </c>
    </row>
    <row r="42" spans="1:9" x14ac:dyDescent="0.3">
      <c r="A42" s="4" t="s">
        <v>11</v>
      </c>
      <c r="B42" s="5">
        <v>4.75</v>
      </c>
      <c r="C42" s="5">
        <v>9.68</v>
      </c>
      <c r="D42" s="6">
        <v>1034</v>
      </c>
      <c r="E42" s="7">
        <v>3.92</v>
      </c>
      <c r="F42" s="7">
        <v>10.37</v>
      </c>
      <c r="G42" s="7">
        <v>6.95</v>
      </c>
      <c r="H42" s="7">
        <v>13.74</v>
      </c>
      <c r="I42" s="4">
        <v>15.245414775412751</v>
      </c>
    </row>
    <row r="43" spans="1:9" x14ac:dyDescent="0.3">
      <c r="A43" s="4" t="s">
        <v>11</v>
      </c>
      <c r="B43" s="5">
        <v>5.666666666666667</v>
      </c>
      <c r="C43" s="5">
        <v>10.58</v>
      </c>
      <c r="D43" s="6">
        <v>1034</v>
      </c>
      <c r="E43" s="7">
        <v>5.2</v>
      </c>
      <c r="F43" s="7">
        <v>12.09</v>
      </c>
      <c r="G43" s="7">
        <v>8</v>
      </c>
      <c r="H43" s="7">
        <v>20.170000000000002</v>
      </c>
      <c r="I43" s="4">
        <v>15.245414775412751</v>
      </c>
    </row>
    <row r="44" spans="1:9" x14ac:dyDescent="0.3">
      <c r="A44" s="4" t="s">
        <v>11</v>
      </c>
      <c r="B44" s="5">
        <v>6.833333333333333</v>
      </c>
      <c r="C44" s="5">
        <v>11.44</v>
      </c>
      <c r="D44" s="6">
        <v>1023</v>
      </c>
      <c r="E44" s="7">
        <v>7.03</v>
      </c>
      <c r="F44" s="7">
        <v>13.97</v>
      </c>
      <c r="G44" s="7">
        <v>9.35</v>
      </c>
      <c r="H44" s="7">
        <v>29.15</v>
      </c>
      <c r="I44" s="4">
        <v>15.245414775412751</v>
      </c>
    </row>
    <row r="45" spans="1:9" x14ac:dyDescent="0.3">
      <c r="A45" s="4" t="s">
        <v>11</v>
      </c>
      <c r="B45" s="5">
        <v>7.583333333333333</v>
      </c>
      <c r="C45" s="5">
        <v>13.04</v>
      </c>
      <c r="D45" s="6">
        <v>990</v>
      </c>
      <c r="E45" s="7">
        <v>8.44</v>
      </c>
      <c r="F45" s="7">
        <v>15.13</v>
      </c>
      <c r="G45" s="7">
        <v>10.42</v>
      </c>
      <c r="H45" s="7">
        <v>40.950000000000003</v>
      </c>
      <c r="I45" s="4">
        <v>15.245414775412751</v>
      </c>
    </row>
    <row r="46" spans="1:9" x14ac:dyDescent="0.3">
      <c r="A46" s="4" t="s">
        <v>11</v>
      </c>
      <c r="B46" s="5">
        <v>8.6666666666666661</v>
      </c>
      <c r="C46" s="5">
        <v>14.16</v>
      </c>
      <c r="D46" s="6">
        <v>990</v>
      </c>
      <c r="E46" s="7">
        <v>10.11</v>
      </c>
      <c r="F46" s="7">
        <v>16.38</v>
      </c>
      <c r="G46" s="7">
        <v>11.41</v>
      </c>
      <c r="H46" s="7">
        <v>53.46</v>
      </c>
      <c r="I46" s="4">
        <v>15.245414775412751</v>
      </c>
    </row>
    <row r="47" spans="1:9" x14ac:dyDescent="0.3">
      <c r="A47" s="4" t="s">
        <v>11</v>
      </c>
      <c r="B47" s="5">
        <v>9.5</v>
      </c>
      <c r="C47" s="5">
        <v>14.78</v>
      </c>
      <c r="D47" s="6">
        <v>990</v>
      </c>
      <c r="E47" s="7">
        <v>11.07</v>
      </c>
      <c r="F47" s="7">
        <v>17.12</v>
      </c>
      <c r="G47" s="7">
        <v>11.93</v>
      </c>
      <c r="H47" s="7">
        <v>64.95</v>
      </c>
      <c r="I47" s="4">
        <v>15.245414775412751</v>
      </c>
    </row>
    <row r="48" spans="1:9" x14ac:dyDescent="0.3">
      <c r="A48" s="4" t="s">
        <v>11</v>
      </c>
      <c r="B48" s="5">
        <v>10.5</v>
      </c>
      <c r="C48" s="5">
        <v>15.69</v>
      </c>
      <c r="D48" s="6">
        <v>990</v>
      </c>
      <c r="E48" s="7">
        <v>12.1</v>
      </c>
      <c r="F48" s="7">
        <v>17.77</v>
      </c>
      <c r="G48" s="7">
        <v>12.48</v>
      </c>
      <c r="H48" s="7">
        <v>75.28</v>
      </c>
      <c r="I48" s="4">
        <v>15.245414775412751</v>
      </c>
    </row>
    <row r="49" spans="1:9" x14ac:dyDescent="0.3">
      <c r="A49" s="4" t="s">
        <v>11</v>
      </c>
      <c r="B49" s="5">
        <v>11.583333333333334</v>
      </c>
      <c r="C49" s="5">
        <v>16.329999999999998</v>
      </c>
      <c r="D49" s="6">
        <v>968</v>
      </c>
      <c r="E49" s="7">
        <v>13.88</v>
      </c>
      <c r="F49" s="7">
        <v>18.91</v>
      </c>
      <c r="G49" s="7">
        <v>13.51</v>
      </c>
      <c r="H49" s="7">
        <v>90.43</v>
      </c>
      <c r="I49" s="4">
        <v>15.245414775412751</v>
      </c>
    </row>
    <row r="50" spans="1:9" x14ac:dyDescent="0.3">
      <c r="A50" s="4" t="s">
        <v>11</v>
      </c>
      <c r="B50" s="5">
        <v>12.583333333333334</v>
      </c>
      <c r="C50" s="5">
        <v>16.670000000000002</v>
      </c>
      <c r="D50" s="6">
        <v>968</v>
      </c>
      <c r="E50" s="7">
        <v>13.45</v>
      </c>
      <c r="F50" s="7">
        <v>18.55</v>
      </c>
      <c r="G50" s="7">
        <v>13.62</v>
      </c>
      <c r="H50" s="7">
        <v>94.04</v>
      </c>
      <c r="I50" s="4">
        <v>15.245414775412751</v>
      </c>
    </row>
    <row r="51" spans="1:9" x14ac:dyDescent="0.3">
      <c r="A51" s="4" t="s">
        <v>11</v>
      </c>
      <c r="B51" s="5">
        <v>13.75</v>
      </c>
      <c r="C51" s="5">
        <v>17.72</v>
      </c>
      <c r="D51" s="6">
        <v>957</v>
      </c>
      <c r="E51" s="7">
        <v>15.53</v>
      </c>
      <c r="F51" s="7">
        <v>19.989999999999998</v>
      </c>
      <c r="G51" s="7">
        <v>14.38</v>
      </c>
      <c r="H51" s="7">
        <v>109.59</v>
      </c>
      <c r="I51" s="4">
        <v>15.245414775412751</v>
      </c>
    </row>
    <row r="52" spans="1:9" x14ac:dyDescent="0.3">
      <c r="A52" s="4" t="s">
        <v>11</v>
      </c>
      <c r="B52" s="5">
        <v>14.75</v>
      </c>
      <c r="C52" s="5">
        <v>18.329999999999998</v>
      </c>
      <c r="D52" s="6">
        <v>957</v>
      </c>
      <c r="E52" s="7">
        <v>15.94</v>
      </c>
      <c r="F52" s="7">
        <v>20.36</v>
      </c>
      <c r="G52" s="7">
        <v>14.57</v>
      </c>
      <c r="H52" s="7">
        <v>116.07</v>
      </c>
      <c r="I52" s="4">
        <v>15.245414775412751</v>
      </c>
    </row>
    <row r="53" spans="1:9" x14ac:dyDescent="0.3">
      <c r="A53" s="4" t="s">
        <v>11</v>
      </c>
      <c r="B53" s="5">
        <v>15.5</v>
      </c>
      <c r="C53" s="5">
        <v>18.829999999999998</v>
      </c>
      <c r="D53" s="6">
        <v>957</v>
      </c>
      <c r="E53" s="7">
        <v>16.46</v>
      </c>
      <c r="F53" s="7">
        <v>20.67</v>
      </c>
      <c r="G53" s="7">
        <v>14.8</v>
      </c>
      <c r="H53" s="7">
        <v>122.76</v>
      </c>
      <c r="I53" s="4">
        <v>15.245414775412751</v>
      </c>
    </row>
    <row r="54" spans="1:9" x14ac:dyDescent="0.3">
      <c r="A54" t="s">
        <v>12</v>
      </c>
      <c r="B54" s="1">
        <v>6</v>
      </c>
      <c r="C54" s="1">
        <v>16.4375</v>
      </c>
      <c r="D54" s="2">
        <v>488</v>
      </c>
      <c r="E54" s="3">
        <v>8.2799999999999994</v>
      </c>
      <c r="F54" s="3">
        <v>18.229552091509401</v>
      </c>
      <c r="G54" s="3">
        <v>14.7039361237828</v>
      </c>
      <c r="H54" s="3">
        <v>57.0535</v>
      </c>
      <c r="I54">
        <v>20.848299817306216</v>
      </c>
    </row>
    <row r="55" spans="1:9" x14ac:dyDescent="0.3">
      <c r="A55" t="s">
        <v>12</v>
      </c>
      <c r="B55" s="1">
        <v>7.8</v>
      </c>
      <c r="C55" s="1">
        <v>18.5</v>
      </c>
      <c r="D55" s="2">
        <v>481</v>
      </c>
      <c r="E55" s="3">
        <v>11.7525</v>
      </c>
      <c r="F55" s="3">
        <v>21.68413161798</v>
      </c>
      <c r="G55" s="3">
        <v>17.633877463436001</v>
      </c>
      <c r="H55" s="3">
        <v>91.684299999999993</v>
      </c>
      <c r="I55">
        <v>20.848299817306216</v>
      </c>
    </row>
    <row r="56" spans="1:9" x14ac:dyDescent="0.3">
      <c r="A56" t="s">
        <v>12</v>
      </c>
      <c r="B56" s="1">
        <v>9</v>
      </c>
      <c r="C56" s="1">
        <v>19.076923076923102</v>
      </c>
      <c r="D56" s="2">
        <v>481</v>
      </c>
      <c r="E56" s="3">
        <v>13.738099999999999</v>
      </c>
      <c r="F56" s="3">
        <v>22.903354718182101</v>
      </c>
      <c r="G56" s="3">
        <v>19.063143585597199</v>
      </c>
      <c r="H56" s="3">
        <v>110.88760000000001</v>
      </c>
      <c r="I56">
        <v>20.848299817306216</v>
      </c>
    </row>
    <row r="57" spans="1:9" x14ac:dyDescent="0.3">
      <c r="A57" t="s">
        <v>12</v>
      </c>
      <c r="B57" s="1">
        <v>9.9</v>
      </c>
      <c r="C57" s="1">
        <v>20.75</v>
      </c>
      <c r="D57" s="2">
        <v>481</v>
      </c>
      <c r="E57" s="3">
        <v>15.285</v>
      </c>
      <c r="F57" s="3">
        <v>24.649834996574601</v>
      </c>
      <c r="G57" s="3">
        <v>20.109434423169802</v>
      </c>
      <c r="H57" s="3">
        <v>133.03720000000001</v>
      </c>
      <c r="I57">
        <v>20.848299817306216</v>
      </c>
    </row>
    <row r="58" spans="1:9" x14ac:dyDescent="0.3">
      <c r="A58" t="s">
        <v>12</v>
      </c>
      <c r="B58" s="1">
        <v>10.8</v>
      </c>
      <c r="C58" s="1">
        <v>21.3125</v>
      </c>
      <c r="D58" s="2">
        <v>481</v>
      </c>
      <c r="E58" s="3">
        <v>16.896899999999999</v>
      </c>
      <c r="F58" s="3">
        <v>25.139678403010102</v>
      </c>
      <c r="G58" s="3">
        <v>21.142981095343401</v>
      </c>
      <c r="H58" s="3">
        <v>150.97190000000001</v>
      </c>
      <c r="I58">
        <v>20.848299817306216</v>
      </c>
    </row>
    <row r="59" spans="1:9" x14ac:dyDescent="0.3">
      <c r="A59" t="s">
        <v>12</v>
      </c>
      <c r="B59" s="1">
        <v>12</v>
      </c>
      <c r="C59" s="1">
        <v>22.970588235294102</v>
      </c>
      <c r="D59" s="2">
        <v>481</v>
      </c>
      <c r="E59" s="3">
        <v>18.758099999999999</v>
      </c>
      <c r="F59" s="3">
        <v>26.799335875584099</v>
      </c>
      <c r="G59" s="3">
        <v>22.277014765850598</v>
      </c>
      <c r="H59" s="3">
        <v>176.2304</v>
      </c>
      <c r="I59">
        <v>20.848299817306216</v>
      </c>
    </row>
    <row r="60" spans="1:9" x14ac:dyDescent="0.3">
      <c r="A60" t="s">
        <v>12</v>
      </c>
      <c r="B60" s="1">
        <v>13</v>
      </c>
      <c r="C60" s="1">
        <v>23.59375</v>
      </c>
      <c r="D60" s="2">
        <v>481</v>
      </c>
      <c r="E60" s="3">
        <v>20.496300000000002</v>
      </c>
      <c r="F60" s="3">
        <v>27.731716984867798</v>
      </c>
      <c r="G60" s="3">
        <v>23.287848751624502</v>
      </c>
      <c r="H60" s="3">
        <v>197.90039999999999</v>
      </c>
      <c r="I60">
        <v>20.848299817306216</v>
      </c>
    </row>
    <row r="61" spans="1:9" x14ac:dyDescent="0.3">
      <c r="A61" t="s">
        <v>12</v>
      </c>
      <c r="B61" s="1">
        <v>14</v>
      </c>
      <c r="C61" s="1">
        <v>24.15625</v>
      </c>
      <c r="D61" s="2">
        <v>481</v>
      </c>
      <c r="E61" s="3">
        <v>22.3812</v>
      </c>
      <c r="F61" s="3">
        <v>29.576709187956201</v>
      </c>
      <c r="G61" s="3">
        <v>24.333369137331498</v>
      </c>
      <c r="H61" s="3">
        <v>223.40289999999999</v>
      </c>
      <c r="I61">
        <v>20.848299817306216</v>
      </c>
    </row>
    <row r="62" spans="1:9" x14ac:dyDescent="0.3">
      <c r="A62" t="s">
        <v>12</v>
      </c>
      <c r="B62" s="1">
        <v>15</v>
      </c>
      <c r="C62" s="1">
        <v>24.087499618530298</v>
      </c>
      <c r="D62" s="2">
        <v>481</v>
      </c>
      <c r="E62" s="3">
        <v>22.6313</v>
      </c>
      <c r="F62" s="3">
        <v>29.3002027996063</v>
      </c>
      <c r="G62" s="3">
        <v>24.468701877506501</v>
      </c>
      <c r="H62" s="3">
        <v>221.7063</v>
      </c>
      <c r="I62">
        <v>20.848299817306216</v>
      </c>
    </row>
    <row r="63" spans="1:9" x14ac:dyDescent="0.3">
      <c r="A63" t="s">
        <v>12</v>
      </c>
      <c r="B63" s="1">
        <v>15.8</v>
      </c>
      <c r="C63" s="1">
        <v>25.024999856948899</v>
      </c>
      <c r="D63" s="2">
        <v>481</v>
      </c>
      <c r="E63" s="3">
        <v>23.5381</v>
      </c>
      <c r="F63" s="3">
        <v>30.0509020576742</v>
      </c>
      <c r="G63" s="3">
        <v>24.955612535111399</v>
      </c>
      <c r="H63" s="3">
        <v>240.09020000000001</v>
      </c>
      <c r="I63">
        <v>20.848299817306216</v>
      </c>
    </row>
    <row r="64" spans="1:9" x14ac:dyDescent="0.3">
      <c r="A64" t="s">
        <v>12</v>
      </c>
      <c r="B64" s="1">
        <v>16.899999999999999</v>
      </c>
      <c r="C64" s="1">
        <v>25.3874995708466</v>
      </c>
      <c r="D64" s="2">
        <v>481</v>
      </c>
      <c r="E64" s="3">
        <v>24.203099999999999</v>
      </c>
      <c r="F64" s="3">
        <v>29.708139936496199</v>
      </c>
      <c r="G64" s="3">
        <v>25.304235808119302</v>
      </c>
      <c r="H64" s="3">
        <v>251.31739999999999</v>
      </c>
      <c r="I64">
        <v>20.848299817306216</v>
      </c>
    </row>
    <row r="65" spans="1:9" x14ac:dyDescent="0.3">
      <c r="A65" t="s">
        <v>12</v>
      </c>
      <c r="B65" s="1">
        <v>17.899999999999999</v>
      </c>
      <c r="C65" s="1">
        <v>25.921875</v>
      </c>
      <c r="D65" s="2">
        <v>481</v>
      </c>
      <c r="E65" s="3">
        <v>24.570599999999999</v>
      </c>
      <c r="F65" s="3">
        <v>29.124224617423099</v>
      </c>
      <c r="G65" s="3">
        <v>25.496817313255999</v>
      </c>
      <c r="H65" s="3">
        <v>259.01220000000001</v>
      </c>
      <c r="I65">
        <v>20.848299817306216</v>
      </c>
    </row>
    <row r="66" spans="1:9" x14ac:dyDescent="0.3">
      <c r="A66" s="4" t="s">
        <v>13</v>
      </c>
      <c r="B66" s="5">
        <v>6</v>
      </c>
      <c r="C66" s="5">
        <v>16.884615384615401</v>
      </c>
      <c r="D66" s="6">
        <v>620</v>
      </c>
      <c r="E66" s="7">
        <v>8.9291</v>
      </c>
      <c r="F66" s="7">
        <v>17.775625977703498</v>
      </c>
      <c r="G66" s="7">
        <v>13.540070134119301</v>
      </c>
      <c r="H66" s="7">
        <v>62.089100000000002</v>
      </c>
      <c r="I66" s="4">
        <v>20.367593668951194</v>
      </c>
    </row>
    <row r="67" spans="1:9" x14ac:dyDescent="0.3">
      <c r="A67" s="4" t="s">
        <v>13</v>
      </c>
      <c r="B67" s="5">
        <v>7.8</v>
      </c>
      <c r="C67" s="5">
        <v>18.692307692307701</v>
      </c>
      <c r="D67" s="6">
        <v>620</v>
      </c>
      <c r="E67" s="7">
        <v>12.5739</v>
      </c>
      <c r="F67" s="7">
        <v>21.046089429521999</v>
      </c>
      <c r="G67" s="7">
        <v>16.067734710405901</v>
      </c>
      <c r="H67" s="7">
        <v>97.697199999999995</v>
      </c>
      <c r="I67" s="4">
        <v>20.367593668951194</v>
      </c>
    </row>
    <row r="68" spans="1:9" x14ac:dyDescent="0.3">
      <c r="A68" s="4" t="s">
        <v>13</v>
      </c>
      <c r="B68" s="5">
        <v>9</v>
      </c>
      <c r="C68" s="5">
        <v>19.21875</v>
      </c>
      <c r="D68" s="6">
        <v>615</v>
      </c>
      <c r="E68" s="7">
        <v>14.510899999999999</v>
      </c>
      <c r="F68" s="7">
        <v>22.448353968728</v>
      </c>
      <c r="G68" s="7">
        <v>17.330775117745599</v>
      </c>
      <c r="H68" s="7">
        <v>116.4076</v>
      </c>
      <c r="I68" s="4">
        <v>20.367593668951194</v>
      </c>
    </row>
    <row r="69" spans="1:9" x14ac:dyDescent="0.3">
      <c r="A69" s="4" t="s">
        <v>13</v>
      </c>
      <c r="B69" s="5">
        <v>9.9</v>
      </c>
      <c r="C69" s="5">
        <v>20.269230769230798</v>
      </c>
      <c r="D69" s="6">
        <v>615</v>
      </c>
      <c r="E69" s="7">
        <v>16.036200000000001</v>
      </c>
      <c r="F69" s="7">
        <v>24.112189678396899</v>
      </c>
      <c r="G69" s="7">
        <v>18.2193539863745</v>
      </c>
      <c r="H69" s="7">
        <v>135.0967</v>
      </c>
      <c r="I69" s="4">
        <v>20.367593668951194</v>
      </c>
    </row>
    <row r="70" spans="1:9" x14ac:dyDescent="0.3">
      <c r="A70" s="4" t="s">
        <v>13</v>
      </c>
      <c r="B70" s="5">
        <v>10.8</v>
      </c>
      <c r="C70" s="5">
        <v>21.342105263157901</v>
      </c>
      <c r="D70" s="6">
        <v>615</v>
      </c>
      <c r="E70" s="7">
        <v>17.773299999999999</v>
      </c>
      <c r="F70" s="7">
        <v>24.2948094783013</v>
      </c>
      <c r="G70" s="7">
        <v>19.1796037580811</v>
      </c>
      <c r="H70" s="7">
        <v>157.43639999999999</v>
      </c>
      <c r="I70" s="4">
        <v>20.367593668951194</v>
      </c>
    </row>
    <row r="71" spans="1:9" x14ac:dyDescent="0.3">
      <c r="A71" s="4" t="s">
        <v>13</v>
      </c>
      <c r="B71" s="5">
        <v>12</v>
      </c>
      <c r="C71" s="5">
        <v>22.875</v>
      </c>
      <c r="D71" s="6">
        <v>615</v>
      </c>
      <c r="E71" s="7">
        <v>19.691500000000001</v>
      </c>
      <c r="F71" s="7">
        <v>25.854564325471902</v>
      </c>
      <c r="G71" s="7">
        <v>20.1901854583855</v>
      </c>
      <c r="H71" s="7">
        <v>188.2371</v>
      </c>
      <c r="I71" s="4">
        <v>20.367593668951194</v>
      </c>
    </row>
    <row r="72" spans="1:9" x14ac:dyDescent="0.3">
      <c r="A72" s="4" t="s">
        <v>13</v>
      </c>
      <c r="B72" s="5">
        <v>13</v>
      </c>
      <c r="C72" s="5">
        <v>22.824999999999999</v>
      </c>
      <c r="D72" s="6">
        <v>610</v>
      </c>
      <c r="E72" s="7">
        <v>21.9648</v>
      </c>
      <c r="F72" s="7">
        <v>27.794264118851501</v>
      </c>
      <c r="G72" s="7">
        <v>21.409563048927801</v>
      </c>
      <c r="H72" s="7">
        <v>208.37039999999999</v>
      </c>
      <c r="I72" s="4">
        <v>20.367593668951194</v>
      </c>
    </row>
    <row r="73" spans="1:9" x14ac:dyDescent="0.3">
      <c r="A73" s="4" t="s">
        <v>13</v>
      </c>
      <c r="B73" s="5">
        <v>14</v>
      </c>
      <c r="C73" s="5">
        <v>24.3</v>
      </c>
      <c r="D73" s="6">
        <v>605</v>
      </c>
      <c r="E73" s="7">
        <v>23.6493</v>
      </c>
      <c r="F73" s="7">
        <v>28.698033197911101</v>
      </c>
      <c r="G73" s="7">
        <v>22.3063587929386</v>
      </c>
      <c r="H73" s="7">
        <v>237.2706</v>
      </c>
      <c r="I73" s="4">
        <v>20.367593668951194</v>
      </c>
    </row>
    <row r="74" spans="1:9" x14ac:dyDescent="0.3">
      <c r="A74" s="4" t="s">
        <v>13</v>
      </c>
      <c r="B74" s="5">
        <v>15</v>
      </c>
      <c r="C74" s="5">
        <v>24.985714140392499</v>
      </c>
      <c r="D74" s="6">
        <v>595</v>
      </c>
      <c r="E74" s="7">
        <v>23.768799999999999</v>
      </c>
      <c r="F74" s="7">
        <v>28.5450438350708</v>
      </c>
      <c r="G74" s="7">
        <v>22.548031593690599</v>
      </c>
      <c r="H74" s="7">
        <v>245.57249999999999</v>
      </c>
      <c r="I74" s="4">
        <v>20.367593668951194</v>
      </c>
    </row>
    <row r="75" spans="1:9" x14ac:dyDescent="0.3">
      <c r="A75" s="4" t="s">
        <v>13</v>
      </c>
      <c r="B75" s="5">
        <v>15.8</v>
      </c>
      <c r="C75" s="5">
        <v>25.439999961853101</v>
      </c>
      <c r="D75" s="6">
        <v>590</v>
      </c>
      <c r="E75" s="7">
        <v>24.261399999999998</v>
      </c>
      <c r="F75" s="7">
        <v>29.352393458447299</v>
      </c>
      <c r="G75" s="7">
        <v>22.877086649454199</v>
      </c>
      <c r="H75" s="7">
        <v>250.70099999999999</v>
      </c>
      <c r="I75" s="4">
        <v>20.367593668951194</v>
      </c>
    </row>
    <row r="76" spans="1:9" x14ac:dyDescent="0.3">
      <c r="A76" s="4" t="s">
        <v>13</v>
      </c>
      <c r="B76" s="5">
        <v>16.899999999999999</v>
      </c>
      <c r="C76" s="5">
        <v>25.859999847412102</v>
      </c>
      <c r="D76" s="6">
        <v>590</v>
      </c>
      <c r="E76" s="7">
        <v>24.9955</v>
      </c>
      <c r="F76" s="7">
        <v>30.252512257315601</v>
      </c>
      <c r="G76" s="7">
        <v>23.218869988291001</v>
      </c>
      <c r="H76" s="7">
        <v>262.5283</v>
      </c>
      <c r="I76" s="4">
        <v>20.367593668951194</v>
      </c>
    </row>
    <row r="77" spans="1:9" x14ac:dyDescent="0.3">
      <c r="A77" s="4" t="s">
        <v>13</v>
      </c>
      <c r="B77" s="5">
        <v>17.899999999999999</v>
      </c>
      <c r="C77" s="5">
        <v>26.449999809265101</v>
      </c>
      <c r="D77" s="6">
        <v>590</v>
      </c>
      <c r="E77" s="7">
        <v>25.422599999999999</v>
      </c>
      <c r="F77" s="7">
        <v>29.9247597390763</v>
      </c>
      <c r="G77" s="7">
        <v>23.415949179679199</v>
      </c>
      <c r="H77" s="7">
        <v>269.79820000000001</v>
      </c>
      <c r="I77" s="4">
        <v>20.367593668951194</v>
      </c>
    </row>
    <row r="78" spans="1:9" x14ac:dyDescent="0.3">
      <c r="A78" t="s">
        <v>14</v>
      </c>
      <c r="B78" s="1">
        <v>6</v>
      </c>
      <c r="C78" s="1">
        <v>16.9166666666666</v>
      </c>
      <c r="D78" s="2">
        <v>782</v>
      </c>
      <c r="E78" s="3">
        <v>11.1912</v>
      </c>
      <c r="F78" s="3">
        <v>17.278727923077799</v>
      </c>
      <c r="G78" s="3">
        <v>13.4927018442233</v>
      </c>
      <c r="H78" s="3">
        <v>78.890199999999993</v>
      </c>
      <c r="I78">
        <v>21.959058279280672</v>
      </c>
    </row>
    <row r="79" spans="1:9" x14ac:dyDescent="0.3">
      <c r="A79" t="s">
        <v>14</v>
      </c>
      <c r="B79" s="1">
        <v>7.8</v>
      </c>
      <c r="C79" s="1">
        <v>19.6944444444444</v>
      </c>
      <c r="D79" s="2">
        <v>769</v>
      </c>
      <c r="E79" s="3">
        <v>15.2181</v>
      </c>
      <c r="F79" s="3">
        <v>20.1731703948488</v>
      </c>
      <c r="G79" s="3">
        <v>15.87767048746</v>
      </c>
      <c r="H79" s="3">
        <v>124.2306</v>
      </c>
      <c r="I79">
        <v>21.959058279280672</v>
      </c>
    </row>
    <row r="80" spans="1:9" x14ac:dyDescent="0.3">
      <c r="A80" t="s">
        <v>14</v>
      </c>
      <c r="B80" s="1">
        <v>9</v>
      </c>
      <c r="C80" s="1">
        <v>20.409090909090999</v>
      </c>
      <c r="D80" s="2">
        <v>769</v>
      </c>
      <c r="E80" s="3">
        <v>17.269400000000001</v>
      </c>
      <c r="F80" s="3">
        <v>21.376758392424101</v>
      </c>
      <c r="G80" s="3">
        <v>16.915447124007802</v>
      </c>
      <c r="H80" s="3">
        <v>146.1046</v>
      </c>
      <c r="I80">
        <v>21.959058279280672</v>
      </c>
    </row>
    <row r="81" spans="1:9" x14ac:dyDescent="0.3">
      <c r="A81" t="s">
        <v>14</v>
      </c>
      <c r="B81" s="1">
        <v>9.9</v>
      </c>
      <c r="C81" s="1">
        <v>21.8611111111112</v>
      </c>
      <c r="D81" s="2">
        <v>764</v>
      </c>
      <c r="E81" s="3">
        <v>18.817599999999999</v>
      </c>
      <c r="F81" s="3">
        <v>22.789955995928299</v>
      </c>
      <c r="G81" s="3">
        <v>17.709712712012301</v>
      </c>
      <c r="H81" s="3">
        <v>169.4057</v>
      </c>
      <c r="I81">
        <v>21.959058279280672</v>
      </c>
    </row>
    <row r="82" spans="1:9" x14ac:dyDescent="0.3">
      <c r="A82" t="s">
        <v>14</v>
      </c>
      <c r="B82" s="1">
        <v>10.8</v>
      </c>
      <c r="C82" s="1">
        <v>22.904761904761902</v>
      </c>
      <c r="D82" s="2">
        <v>764</v>
      </c>
      <c r="E82" s="3">
        <v>20.5671</v>
      </c>
      <c r="F82" s="3">
        <v>23.060732396866999</v>
      </c>
      <c r="G82" s="3">
        <v>18.514270477109001</v>
      </c>
      <c r="H82" s="3">
        <v>194.08189999999999</v>
      </c>
      <c r="I82">
        <v>21.959058279280672</v>
      </c>
    </row>
    <row r="83" spans="1:9" x14ac:dyDescent="0.3">
      <c r="A83" t="s">
        <v>14</v>
      </c>
      <c r="B83" s="1">
        <v>12</v>
      </c>
      <c r="C83" s="1">
        <v>24.863636363636399</v>
      </c>
      <c r="D83" s="2">
        <v>764</v>
      </c>
      <c r="E83" s="3">
        <v>22.723099999999999</v>
      </c>
      <c r="F83" s="3">
        <v>25.0961717790405</v>
      </c>
      <c r="G83" s="3">
        <v>19.4592137648477</v>
      </c>
      <c r="H83" s="3">
        <v>227.71709999999999</v>
      </c>
      <c r="I83">
        <v>21.959058279280672</v>
      </c>
    </row>
    <row r="84" spans="1:9" x14ac:dyDescent="0.3">
      <c r="A84" t="s">
        <v>14</v>
      </c>
      <c r="B84" s="1">
        <v>13</v>
      </c>
      <c r="C84" s="1">
        <v>25.386363636363601</v>
      </c>
      <c r="D84" s="2">
        <v>764</v>
      </c>
      <c r="E84" s="3">
        <v>24.549499999999998</v>
      </c>
      <c r="F84" s="3">
        <v>26.198837540090999</v>
      </c>
      <c r="G84" s="3">
        <v>20.2285145506786</v>
      </c>
      <c r="H84" s="3">
        <v>254.16460000000001</v>
      </c>
      <c r="I84">
        <v>21.959058279280672</v>
      </c>
    </row>
    <row r="85" spans="1:9" x14ac:dyDescent="0.3">
      <c r="A85" t="s">
        <v>14</v>
      </c>
      <c r="B85" s="1">
        <v>14</v>
      </c>
      <c r="C85" s="1">
        <v>25.704545454545499</v>
      </c>
      <c r="D85" s="2">
        <v>759</v>
      </c>
      <c r="E85" s="3">
        <v>26.5639</v>
      </c>
      <c r="F85" s="3">
        <v>27.2323816659217</v>
      </c>
      <c r="G85" s="3">
        <v>21.105698722563499</v>
      </c>
      <c r="H85" s="3">
        <v>280.42399999999998</v>
      </c>
      <c r="I85">
        <v>21.959058279280672</v>
      </c>
    </row>
    <row r="86" spans="1:9" x14ac:dyDescent="0.3">
      <c r="A86" t="s">
        <v>14</v>
      </c>
      <c r="B86" s="1">
        <v>15</v>
      </c>
      <c r="C86" s="1">
        <v>25.936363393610101</v>
      </c>
      <c r="D86" s="2">
        <v>750</v>
      </c>
      <c r="E86" s="3">
        <v>26.8569</v>
      </c>
      <c r="F86" s="3">
        <v>27.454752049888999</v>
      </c>
      <c r="G86" s="3">
        <v>21.3518355161955</v>
      </c>
      <c r="H86" s="3">
        <v>283.79379999999998</v>
      </c>
      <c r="I86">
        <v>21.959058279280672</v>
      </c>
    </row>
    <row r="87" spans="1:9" x14ac:dyDescent="0.3">
      <c r="A87" t="s">
        <v>14</v>
      </c>
      <c r="B87" s="1">
        <v>15.8</v>
      </c>
      <c r="C87" s="1">
        <v>26.7681815407492</v>
      </c>
      <c r="D87" s="2">
        <v>750</v>
      </c>
      <c r="E87" s="3">
        <v>27.3856</v>
      </c>
      <c r="F87" s="3">
        <v>27.395387942745501</v>
      </c>
      <c r="G87" s="3">
        <v>21.560434000754501</v>
      </c>
      <c r="H87" s="3">
        <v>296.09460000000001</v>
      </c>
      <c r="I87">
        <v>21.959058279280672</v>
      </c>
    </row>
    <row r="88" spans="1:9" x14ac:dyDescent="0.3">
      <c r="A88" t="s">
        <v>14</v>
      </c>
      <c r="B88" s="1">
        <v>16.899999999999999</v>
      </c>
      <c r="C88" s="1">
        <v>27.583333015441902</v>
      </c>
      <c r="D88" s="2">
        <v>745</v>
      </c>
      <c r="E88" s="3">
        <v>28.536100000000001</v>
      </c>
      <c r="F88" s="3">
        <v>27.6136836570595</v>
      </c>
      <c r="G88" s="3">
        <v>22.0774867353439</v>
      </c>
      <c r="H88" s="3">
        <v>316.17090000000002</v>
      </c>
      <c r="I88">
        <v>21.959058279280672</v>
      </c>
    </row>
    <row r="89" spans="1:9" x14ac:dyDescent="0.3">
      <c r="A89" t="s">
        <v>14</v>
      </c>
      <c r="B89" s="1">
        <v>17.899999999999999</v>
      </c>
      <c r="C89" s="1">
        <v>27.693181818181898</v>
      </c>
      <c r="D89" s="2">
        <v>745</v>
      </c>
      <c r="E89" s="3">
        <v>28.9741</v>
      </c>
      <c r="F89" s="3">
        <v>28.658978386779701</v>
      </c>
      <c r="G89" s="3">
        <v>22.246717547902101</v>
      </c>
      <c r="H89" s="3">
        <v>321.52969999999999</v>
      </c>
      <c r="I89">
        <v>21.959058279280672</v>
      </c>
    </row>
    <row r="90" spans="1:9" x14ac:dyDescent="0.3">
      <c r="A90" s="4" t="s">
        <v>15</v>
      </c>
      <c r="B90" s="5">
        <v>6</v>
      </c>
      <c r="C90" s="5">
        <v>16.613636363636399</v>
      </c>
      <c r="D90" s="6">
        <v>1042</v>
      </c>
      <c r="E90" s="7">
        <v>12.2157</v>
      </c>
      <c r="F90" s="7">
        <v>15.8814821276614</v>
      </c>
      <c r="G90" s="7">
        <v>12.2166839522777</v>
      </c>
      <c r="H90" s="7">
        <v>84.105999999999995</v>
      </c>
      <c r="I90" s="4">
        <v>21.484496189781339</v>
      </c>
    </row>
    <row r="91" spans="1:9" x14ac:dyDescent="0.3">
      <c r="A91" s="4" t="s">
        <v>15</v>
      </c>
      <c r="B91" s="5">
        <v>7.8</v>
      </c>
      <c r="C91" s="5">
        <v>19.113636363636399</v>
      </c>
      <c r="D91" s="6">
        <v>1042</v>
      </c>
      <c r="E91" s="7">
        <v>16.6556</v>
      </c>
      <c r="F91" s="7">
        <v>18.506233561201899</v>
      </c>
      <c r="G91" s="7">
        <v>14.268883755776301</v>
      </c>
      <c r="H91" s="7">
        <v>131.79079999999999</v>
      </c>
      <c r="I91" s="4">
        <v>21.484496189781339</v>
      </c>
    </row>
    <row r="92" spans="1:9" x14ac:dyDescent="0.3">
      <c r="A92" s="4" t="s">
        <v>15</v>
      </c>
      <c r="B92" s="5">
        <v>9</v>
      </c>
      <c r="C92" s="5">
        <v>20.068181818181898</v>
      </c>
      <c r="D92" s="6">
        <v>1037</v>
      </c>
      <c r="E92" s="7">
        <v>18.8093</v>
      </c>
      <c r="F92" s="7">
        <v>19.685588200782</v>
      </c>
      <c r="G92" s="7">
        <v>15.1949779853074</v>
      </c>
      <c r="H92" s="7">
        <v>156.17330000000001</v>
      </c>
      <c r="I92" s="4">
        <v>21.484496189781339</v>
      </c>
    </row>
    <row r="93" spans="1:9" x14ac:dyDescent="0.3">
      <c r="A93" s="4" t="s">
        <v>15</v>
      </c>
      <c r="B93" s="5">
        <v>9.9</v>
      </c>
      <c r="C93" s="5">
        <v>21.386363636363601</v>
      </c>
      <c r="D93" s="6">
        <v>1032</v>
      </c>
      <c r="E93" s="7">
        <v>20.522200000000002</v>
      </c>
      <c r="F93" s="7">
        <v>20.581567130612601</v>
      </c>
      <c r="G93" s="7">
        <v>15.9095801797941</v>
      </c>
      <c r="H93" s="7">
        <v>180.60310000000001</v>
      </c>
      <c r="I93" s="4">
        <v>21.484496189781339</v>
      </c>
    </row>
    <row r="94" spans="1:9" x14ac:dyDescent="0.3">
      <c r="A94" s="4" t="s">
        <v>15</v>
      </c>
      <c r="B94" s="5">
        <v>10.8</v>
      </c>
      <c r="C94" s="5">
        <v>22.659090909090999</v>
      </c>
      <c r="D94" s="6">
        <v>1009</v>
      </c>
      <c r="E94" s="7">
        <v>22.426400000000001</v>
      </c>
      <c r="F94" s="7">
        <v>21.7553025216611</v>
      </c>
      <c r="G94" s="7">
        <v>16.819798128937901</v>
      </c>
      <c r="H94" s="7">
        <v>207.90520000000001</v>
      </c>
      <c r="I94" s="4">
        <v>21.484496189781339</v>
      </c>
    </row>
    <row r="95" spans="1:9" x14ac:dyDescent="0.3">
      <c r="A95" s="4" t="s">
        <v>15</v>
      </c>
      <c r="B95" s="5">
        <v>12</v>
      </c>
      <c r="C95" s="5">
        <v>23.7045454545454</v>
      </c>
      <c r="D95" s="6">
        <v>1009</v>
      </c>
      <c r="E95" s="7">
        <v>24.870799999999999</v>
      </c>
      <c r="F95" s="7">
        <v>23.156640447086801</v>
      </c>
      <c r="G95" s="7">
        <v>17.713661313947501</v>
      </c>
      <c r="H95" s="7">
        <v>242.7124</v>
      </c>
      <c r="I95" s="4">
        <v>21.484496189781339</v>
      </c>
    </row>
    <row r="96" spans="1:9" x14ac:dyDescent="0.3">
      <c r="A96" s="4" t="s">
        <v>15</v>
      </c>
      <c r="B96" s="5">
        <v>13</v>
      </c>
      <c r="C96" s="5">
        <v>24.909090909090999</v>
      </c>
      <c r="D96" s="6">
        <v>1005</v>
      </c>
      <c r="E96" s="7">
        <v>26.7912</v>
      </c>
      <c r="F96" s="7">
        <v>24.155262478649099</v>
      </c>
      <c r="G96" s="7">
        <v>18.426095111654899</v>
      </c>
      <c r="H96" s="7">
        <v>271.70929999999998</v>
      </c>
      <c r="I96" s="4">
        <v>21.484496189781339</v>
      </c>
    </row>
    <row r="97" spans="1:9" x14ac:dyDescent="0.3">
      <c r="A97" s="4" t="s">
        <v>15</v>
      </c>
      <c r="B97" s="5">
        <v>14</v>
      </c>
      <c r="C97" s="5">
        <v>25.818181818181898</v>
      </c>
      <c r="D97" s="6">
        <v>995</v>
      </c>
      <c r="E97" s="7">
        <v>28.262</v>
      </c>
      <c r="F97" s="7">
        <v>25.230359025647498</v>
      </c>
      <c r="G97" s="7">
        <v>19.013003186082699</v>
      </c>
      <c r="H97" s="7">
        <v>299.36410000000001</v>
      </c>
      <c r="I97" s="4">
        <v>21.484496189781339</v>
      </c>
    </row>
    <row r="98" spans="1:9" x14ac:dyDescent="0.3">
      <c r="A98" s="4" t="s">
        <v>15</v>
      </c>
      <c r="B98" s="5">
        <v>15</v>
      </c>
      <c r="C98" s="5">
        <v>26.659090822393299</v>
      </c>
      <c r="D98" s="6">
        <v>981</v>
      </c>
      <c r="E98" s="7">
        <v>29.351900000000001</v>
      </c>
      <c r="F98" s="7">
        <v>25.874908913145099</v>
      </c>
      <c r="G98" s="7">
        <v>19.511639003750599</v>
      </c>
      <c r="H98" s="7">
        <v>320.27260000000001</v>
      </c>
      <c r="I98" s="4">
        <v>21.484496189781339</v>
      </c>
    </row>
    <row r="99" spans="1:9" x14ac:dyDescent="0.3">
      <c r="A99" s="4" t="s">
        <v>15</v>
      </c>
      <c r="B99" s="5">
        <v>15.8</v>
      </c>
      <c r="C99" s="5">
        <v>27.295454198663801</v>
      </c>
      <c r="D99" s="6">
        <v>981</v>
      </c>
      <c r="E99" s="7">
        <v>29.838000000000001</v>
      </c>
      <c r="F99" s="7">
        <v>26.323097188360101</v>
      </c>
      <c r="G99" s="7">
        <v>19.674560363680001</v>
      </c>
      <c r="H99" s="7">
        <v>327.41050000000001</v>
      </c>
      <c r="I99" s="4">
        <v>21.484496189781339</v>
      </c>
    </row>
    <row r="100" spans="1:9" x14ac:dyDescent="0.3">
      <c r="A100" s="4" t="s">
        <v>15</v>
      </c>
      <c r="B100" s="5">
        <v>16.899999999999999</v>
      </c>
      <c r="C100" s="5">
        <v>27.8454541293058</v>
      </c>
      <c r="D100" s="6">
        <v>981</v>
      </c>
      <c r="E100" s="7">
        <v>31.200900000000001</v>
      </c>
      <c r="F100" s="7">
        <v>27.118837889222998</v>
      </c>
      <c r="G100" s="7">
        <v>20.1173025325228</v>
      </c>
      <c r="H100" s="7">
        <v>348.36200000000002</v>
      </c>
      <c r="I100" s="4">
        <v>21.484496189781339</v>
      </c>
    </row>
    <row r="101" spans="1:9" x14ac:dyDescent="0.3">
      <c r="A101" s="4" t="s">
        <v>15</v>
      </c>
      <c r="B101" s="5">
        <v>17.899999999999999</v>
      </c>
      <c r="C101" s="5">
        <v>28.227272380481999</v>
      </c>
      <c r="D101" s="6">
        <v>981</v>
      </c>
      <c r="E101" s="7">
        <v>31.3505</v>
      </c>
      <c r="F101" s="7">
        <v>27.3068233709749</v>
      </c>
      <c r="G101" s="7">
        <v>20.166440409743601</v>
      </c>
      <c r="H101" s="7">
        <v>350.79140000000001</v>
      </c>
      <c r="I101" s="4">
        <v>21.484496189781339</v>
      </c>
    </row>
    <row r="102" spans="1:9" x14ac:dyDescent="0.3">
      <c r="A102" t="s">
        <v>16</v>
      </c>
      <c r="B102" s="1">
        <v>6</v>
      </c>
      <c r="C102" s="1">
        <v>17.0625</v>
      </c>
      <c r="D102" s="2">
        <v>1528</v>
      </c>
      <c r="E102" s="3">
        <v>15.083299999999999</v>
      </c>
      <c r="F102" s="3">
        <v>15.2351720112779</v>
      </c>
      <c r="G102" s="3">
        <v>11.2118351700591</v>
      </c>
      <c r="H102" s="3">
        <v>106.4237</v>
      </c>
      <c r="I102">
        <v>22.004176894084708</v>
      </c>
    </row>
    <row r="103" spans="1:9" x14ac:dyDescent="0.3">
      <c r="A103" t="s">
        <v>16</v>
      </c>
      <c r="B103" s="1">
        <v>7.8</v>
      </c>
      <c r="C103" s="1">
        <v>19.90625</v>
      </c>
      <c r="D103" s="2">
        <v>1528</v>
      </c>
      <c r="E103" s="3">
        <v>20.095300000000002</v>
      </c>
      <c r="F103" s="3">
        <v>17.2756423622365</v>
      </c>
      <c r="G103" s="3">
        <v>12.939143983688099</v>
      </c>
      <c r="H103" s="3">
        <v>164.93020000000001</v>
      </c>
      <c r="I103">
        <v>22.004176894084708</v>
      </c>
    </row>
    <row r="104" spans="1:9" x14ac:dyDescent="0.3">
      <c r="A104" t="s">
        <v>16</v>
      </c>
      <c r="B104" s="1">
        <v>9</v>
      </c>
      <c r="C104" s="1">
        <v>20.375</v>
      </c>
      <c r="D104" s="2">
        <v>1503</v>
      </c>
      <c r="E104" s="3">
        <v>22.4785</v>
      </c>
      <c r="F104" s="3">
        <v>18.4935884937276</v>
      </c>
      <c r="G104" s="3">
        <v>13.8003219584342</v>
      </c>
      <c r="H104" s="3">
        <v>190.38</v>
      </c>
      <c r="I104">
        <v>22.004176894084708</v>
      </c>
    </row>
    <row r="105" spans="1:9" x14ac:dyDescent="0.3">
      <c r="A105" t="s">
        <v>16</v>
      </c>
      <c r="B105" s="1">
        <v>9.9</v>
      </c>
      <c r="C105" s="1">
        <v>21.90625</v>
      </c>
      <c r="D105" s="2">
        <v>1503</v>
      </c>
      <c r="E105" s="3">
        <v>24.3902</v>
      </c>
      <c r="F105" s="3">
        <v>19.5485296192183</v>
      </c>
      <c r="G105" s="3">
        <v>14.3755558874903</v>
      </c>
      <c r="H105" s="3">
        <v>220.14070000000001</v>
      </c>
      <c r="I105">
        <v>22.004176894084708</v>
      </c>
    </row>
    <row r="106" spans="1:9" x14ac:dyDescent="0.3">
      <c r="A106" t="s">
        <v>16</v>
      </c>
      <c r="B106" s="1">
        <v>10.8</v>
      </c>
      <c r="C106" s="1">
        <v>23.143749952316298</v>
      </c>
      <c r="D106" s="2">
        <v>1490</v>
      </c>
      <c r="E106" s="3">
        <v>26.759499999999999</v>
      </c>
      <c r="F106" s="3">
        <v>20.5715787107411</v>
      </c>
      <c r="G106" s="3">
        <v>15.120183068696001</v>
      </c>
      <c r="H106" s="3">
        <v>254.35149999999999</v>
      </c>
      <c r="I106">
        <v>22.004176894084708</v>
      </c>
    </row>
    <row r="107" spans="1:9" x14ac:dyDescent="0.3">
      <c r="A107" t="s">
        <v>16</v>
      </c>
      <c r="B107" s="1">
        <v>12</v>
      </c>
      <c r="C107" s="1">
        <v>24.78125</v>
      </c>
      <c r="D107" s="2">
        <v>1490</v>
      </c>
      <c r="E107" s="3">
        <v>29.416699999999999</v>
      </c>
      <c r="F107" s="3">
        <v>22.131919796247001</v>
      </c>
      <c r="G107" s="3">
        <v>15.8542296781042</v>
      </c>
      <c r="H107" s="3">
        <v>292.8612</v>
      </c>
      <c r="I107">
        <v>22.004176894084708</v>
      </c>
    </row>
    <row r="108" spans="1:9" x14ac:dyDescent="0.3">
      <c r="A108" t="s">
        <v>16</v>
      </c>
      <c r="B108" s="1">
        <v>13</v>
      </c>
      <c r="C108" s="1">
        <v>25.59375</v>
      </c>
      <c r="D108" s="2">
        <v>1458</v>
      </c>
      <c r="E108" s="3">
        <v>31.065000000000001</v>
      </c>
      <c r="F108" s="3">
        <v>22.805841451567701</v>
      </c>
      <c r="G108" s="3">
        <v>16.468268070276</v>
      </c>
      <c r="H108" s="3">
        <v>323.12369999999999</v>
      </c>
      <c r="I108">
        <v>22.004176894084708</v>
      </c>
    </row>
    <row r="109" spans="1:9" x14ac:dyDescent="0.3">
      <c r="A109" t="s">
        <v>16</v>
      </c>
      <c r="B109" s="1">
        <v>14</v>
      </c>
      <c r="C109" s="1">
        <v>26.875</v>
      </c>
      <c r="D109" s="2">
        <v>1458</v>
      </c>
      <c r="E109" s="3">
        <v>33.005099999999999</v>
      </c>
      <c r="F109" s="3">
        <v>23.899424488428799</v>
      </c>
      <c r="G109" s="3">
        <v>16.975789984809001</v>
      </c>
      <c r="H109" s="3">
        <v>361.28300000000002</v>
      </c>
      <c r="I109">
        <v>22.004176894084708</v>
      </c>
    </row>
    <row r="110" spans="1:9" x14ac:dyDescent="0.3">
      <c r="A110" t="s">
        <v>16</v>
      </c>
      <c r="B110" s="1">
        <v>15</v>
      </c>
      <c r="C110" s="1">
        <v>27.21875</v>
      </c>
      <c r="D110" s="2">
        <v>1395</v>
      </c>
      <c r="E110" s="3">
        <v>33.631300000000003</v>
      </c>
      <c r="F110" s="3">
        <v>24.5591252620187</v>
      </c>
      <c r="G110" s="3">
        <v>17.516939127158</v>
      </c>
      <c r="H110" s="3">
        <v>370.46269999999998</v>
      </c>
      <c r="I110">
        <v>22.004176894084708</v>
      </c>
    </row>
    <row r="111" spans="1:9" x14ac:dyDescent="0.3">
      <c r="A111" t="s">
        <v>16</v>
      </c>
      <c r="B111" s="1">
        <v>15.8</v>
      </c>
      <c r="C111" s="1">
        <v>27.9375</v>
      </c>
      <c r="D111" s="2">
        <v>1395</v>
      </c>
      <c r="E111" s="3">
        <v>34.447600000000001</v>
      </c>
      <c r="F111" s="3">
        <v>24.666984993474301</v>
      </c>
      <c r="G111" s="3">
        <v>17.7300639955658</v>
      </c>
      <c r="H111" s="3">
        <v>386.63220000000001</v>
      </c>
      <c r="I111">
        <v>22.004176894084708</v>
      </c>
    </row>
    <row r="112" spans="1:9" x14ac:dyDescent="0.3">
      <c r="A112" t="s">
        <v>16</v>
      </c>
      <c r="B112" s="1">
        <v>16.899999999999999</v>
      </c>
      <c r="C112" s="1">
        <v>28.429411495433001</v>
      </c>
      <c r="D112" s="2">
        <v>1408</v>
      </c>
      <c r="E112" s="3">
        <v>35.097200000000001</v>
      </c>
      <c r="F112" s="3">
        <v>24.6890007469331</v>
      </c>
      <c r="G112" s="3">
        <v>17.814580587256199</v>
      </c>
      <c r="H112" s="3">
        <v>399.07330000000002</v>
      </c>
      <c r="I112">
        <v>22.004176894084708</v>
      </c>
    </row>
    <row r="113" spans="1:9" x14ac:dyDescent="0.3">
      <c r="A113" t="s">
        <v>16</v>
      </c>
      <c r="B113" s="1">
        <v>17.899999999999999</v>
      </c>
      <c r="C113" s="1">
        <v>28.8437497615814</v>
      </c>
      <c r="D113" s="2">
        <v>1395</v>
      </c>
      <c r="E113" s="3">
        <v>35.916699999999999</v>
      </c>
      <c r="F113" s="3">
        <v>25.243356189078501</v>
      </c>
      <c r="G113" s="3">
        <v>18.103740735928898</v>
      </c>
      <c r="H113" s="3">
        <v>411.8587</v>
      </c>
      <c r="I113">
        <v>22.004176894084708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BEBC-4739-49EE-B5C7-9B53240917CD}">
  <dimension ref="A1:E19"/>
  <sheetViews>
    <sheetView zoomScale="126" zoomScaleNormal="126" workbookViewId="0">
      <selection activeCell="B2" sqref="B2"/>
    </sheetView>
  </sheetViews>
  <sheetFormatPr defaultRowHeight="14.4" x14ac:dyDescent="0.3"/>
  <sheetData>
    <row r="1" spans="1:5" x14ac:dyDescent="0.3">
      <c r="A1" t="s">
        <v>18</v>
      </c>
      <c r="B1">
        <v>6085.0109741155557</v>
      </c>
    </row>
    <row r="2" spans="1:5" x14ac:dyDescent="0.3">
      <c r="A2" t="s">
        <v>19</v>
      </c>
      <c r="B2">
        <v>7.7721796582907237</v>
      </c>
    </row>
    <row r="3" spans="1:5" x14ac:dyDescent="0.3">
      <c r="A3" t="s">
        <v>20</v>
      </c>
      <c r="B3">
        <v>0.42432024574574634</v>
      </c>
      <c r="D3" t="s">
        <v>24</v>
      </c>
      <c r="E3">
        <f>SUM(E7:E19)</f>
        <v>1491.182829221859</v>
      </c>
    </row>
    <row r="6" spans="1:5" x14ac:dyDescent="0.3">
      <c r="A6" t="s">
        <v>0</v>
      </c>
      <c r="B6" t="s">
        <v>1</v>
      </c>
      <c r="C6" t="s">
        <v>21</v>
      </c>
      <c r="D6" t="s">
        <v>22</v>
      </c>
      <c r="E6" t="s">
        <v>23</v>
      </c>
    </row>
    <row r="7" spans="1:5" x14ac:dyDescent="0.3">
      <c r="A7">
        <v>4.083333333333333</v>
      </c>
      <c r="B7">
        <v>77.72</v>
      </c>
      <c r="C7">
        <f t="shared" ref="C7:C19" si="0">A*EXP(-k*((1/A7)^m))</f>
        <v>84.37138703072641</v>
      </c>
      <c r="D7">
        <f>(B7-C7)</f>
        <v>-6.6513870307264114</v>
      </c>
      <c r="E7">
        <f>D7^2</f>
        <v>44.240949432515507</v>
      </c>
    </row>
    <row r="8" spans="1:5" x14ac:dyDescent="0.3">
      <c r="A8">
        <v>4.75</v>
      </c>
      <c r="B8">
        <v>117.06</v>
      </c>
      <c r="C8">
        <f t="shared" si="0"/>
        <v>110.07353072644337</v>
      </c>
      <c r="D8">
        <f t="shared" ref="D8:D19" si="1">(B8-C8)</f>
        <v>6.9864692735566365</v>
      </c>
      <c r="E8">
        <f t="shared" ref="E8:E19" si="2">D8^2</f>
        <v>48.810752910350999</v>
      </c>
    </row>
    <row r="9" spans="1:5" x14ac:dyDescent="0.3">
      <c r="A9">
        <v>5.666666666666667</v>
      </c>
      <c r="B9">
        <v>158.49</v>
      </c>
      <c r="C9">
        <f t="shared" si="0"/>
        <v>147.02523837358063</v>
      </c>
      <c r="D9">
        <f t="shared" si="1"/>
        <v>11.464761626419374</v>
      </c>
      <c r="E9">
        <f t="shared" si="2"/>
        <v>131.44075915061822</v>
      </c>
    </row>
    <row r="10" spans="1:5" x14ac:dyDescent="0.3">
      <c r="A10">
        <v>6.833333333333333</v>
      </c>
      <c r="B10">
        <v>196.73</v>
      </c>
      <c r="C10">
        <f t="shared" si="0"/>
        <v>195.37236993746083</v>
      </c>
      <c r="D10">
        <f t="shared" si="1"/>
        <v>1.3576300625391582</v>
      </c>
      <c r="E10">
        <f t="shared" si="2"/>
        <v>1.8431593867100786</v>
      </c>
    </row>
    <row r="11" spans="1:5" x14ac:dyDescent="0.3">
      <c r="A11">
        <v>7.583333333333333</v>
      </c>
      <c r="B11">
        <v>233.37</v>
      </c>
      <c r="C11">
        <f t="shared" si="0"/>
        <v>226.68242411841086</v>
      </c>
      <c r="D11">
        <f t="shared" si="1"/>
        <v>6.6875758815891402</v>
      </c>
      <c r="E11">
        <f t="shared" si="2"/>
        <v>44.723671172012764</v>
      </c>
    </row>
    <row r="12" spans="1:5" x14ac:dyDescent="0.3">
      <c r="A12">
        <v>8.6666666666666661</v>
      </c>
      <c r="B12">
        <v>260.81</v>
      </c>
      <c r="C12">
        <f t="shared" si="0"/>
        <v>271.72236372549071</v>
      </c>
      <c r="D12">
        <f t="shared" si="1"/>
        <v>-10.912363725490707</v>
      </c>
      <c r="E12">
        <f t="shared" si="2"/>
        <v>119.07968207740541</v>
      </c>
    </row>
    <row r="13" spans="1:5" x14ac:dyDescent="0.3">
      <c r="A13">
        <v>9.5</v>
      </c>
      <c r="B13">
        <v>297.91000000000003</v>
      </c>
      <c r="C13">
        <f t="shared" si="0"/>
        <v>305.99176271445197</v>
      </c>
      <c r="D13">
        <f t="shared" si="1"/>
        <v>-8.0817627144519406</v>
      </c>
      <c r="E13">
        <f t="shared" si="2"/>
        <v>65.314888572705598</v>
      </c>
    </row>
    <row r="14" spans="1:5" x14ac:dyDescent="0.3">
      <c r="A14">
        <v>10.5</v>
      </c>
      <c r="B14">
        <v>324.82</v>
      </c>
      <c r="C14">
        <f t="shared" si="0"/>
        <v>346.49848433406186</v>
      </c>
      <c r="D14">
        <f t="shared" si="1"/>
        <v>-21.678484334061864</v>
      </c>
      <c r="E14">
        <f t="shared" si="2"/>
        <v>469.95668302216563</v>
      </c>
    </row>
    <row r="15" spans="1:5" x14ac:dyDescent="0.3">
      <c r="A15">
        <v>11.583333333333334</v>
      </c>
      <c r="B15">
        <v>399.26</v>
      </c>
      <c r="C15">
        <f t="shared" si="0"/>
        <v>389.48466084022965</v>
      </c>
      <c r="D15">
        <f t="shared" si="1"/>
        <v>9.7753391597703398</v>
      </c>
      <c r="E15">
        <f t="shared" si="2"/>
        <v>95.557255688539499</v>
      </c>
    </row>
    <row r="16" spans="1:5" x14ac:dyDescent="0.3">
      <c r="A16">
        <v>12.583333333333334</v>
      </c>
      <c r="B16">
        <v>437.25</v>
      </c>
      <c r="C16">
        <f t="shared" si="0"/>
        <v>428.25912824899223</v>
      </c>
      <c r="D16">
        <f t="shared" si="1"/>
        <v>8.9908717510077736</v>
      </c>
      <c r="E16">
        <f t="shared" si="2"/>
        <v>80.835774843069586</v>
      </c>
    </row>
    <row r="17" spans="1:5" x14ac:dyDescent="0.3">
      <c r="A17">
        <v>13.75</v>
      </c>
      <c r="B17">
        <v>487.86</v>
      </c>
      <c r="C17">
        <f t="shared" si="0"/>
        <v>472.34921574057631</v>
      </c>
      <c r="D17">
        <f t="shared" si="1"/>
        <v>15.510784259423701</v>
      </c>
      <c r="E17">
        <f t="shared" si="2"/>
        <v>240.58442834238605</v>
      </c>
    </row>
    <row r="18" spans="1:5" x14ac:dyDescent="0.3">
      <c r="A18">
        <v>14.75</v>
      </c>
      <c r="B18">
        <v>513.29999999999995</v>
      </c>
      <c r="C18">
        <f t="shared" si="0"/>
        <v>509.14488569539782</v>
      </c>
      <c r="D18">
        <f t="shared" si="1"/>
        <v>4.1551143046021366</v>
      </c>
      <c r="E18">
        <f t="shared" si="2"/>
        <v>17.264974884309296</v>
      </c>
    </row>
    <row r="19" spans="1:5" x14ac:dyDescent="0.3">
      <c r="A19">
        <v>15.583333333333334</v>
      </c>
      <c r="B19">
        <v>527.64</v>
      </c>
      <c r="C19">
        <f t="shared" si="0"/>
        <v>539.10864637780196</v>
      </c>
      <c r="D19">
        <f t="shared" si="1"/>
        <v>-11.468646377801974</v>
      </c>
      <c r="E19">
        <f t="shared" si="2"/>
        <v>131.52984973907036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6174-4A10-4C0E-87E6-3E1814BD61C7}">
  <dimension ref="A1:M113"/>
  <sheetViews>
    <sheetView zoomScale="155" zoomScaleNormal="155" workbookViewId="0">
      <selection activeCell="M2" sqref="M2"/>
    </sheetView>
  </sheetViews>
  <sheetFormatPr defaultRowHeight="14.4" x14ac:dyDescent="0.3"/>
  <sheetData>
    <row r="1" spans="1:13" x14ac:dyDescent="0.3">
      <c r="A1" t="s">
        <v>27</v>
      </c>
      <c r="B1" t="s">
        <v>2</v>
      </c>
      <c r="C1" t="s">
        <v>25</v>
      </c>
      <c r="D1" s="1" t="s">
        <v>0</v>
      </c>
      <c r="E1" s="1" t="s">
        <v>26</v>
      </c>
      <c r="F1" s="1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1</v>
      </c>
      <c r="L1" s="3" t="s">
        <v>17</v>
      </c>
    </row>
    <row r="2" spans="1:13" s="8" customFormat="1" x14ac:dyDescent="0.3">
      <c r="A2" s="8" t="str">
        <f>B1</f>
        <v>Plot</v>
      </c>
      <c r="B2" s="8" t="s">
        <v>8</v>
      </c>
      <c r="D2" s="9">
        <v>4.083333333333333</v>
      </c>
      <c r="E2" s="9"/>
      <c r="F2" s="9">
        <v>15.12</v>
      </c>
      <c r="G2" s="10">
        <v>1125</v>
      </c>
      <c r="H2" s="11">
        <v>13.3</v>
      </c>
      <c r="I2" s="11">
        <v>17.899999999999999</v>
      </c>
      <c r="J2" s="11">
        <v>12.27</v>
      </c>
      <c r="K2" s="11">
        <v>77.72</v>
      </c>
      <c r="L2" s="8">
        <v>24.371211940787447</v>
      </c>
      <c r="M2" s="8" t="s">
        <v>28</v>
      </c>
    </row>
    <row r="3" spans="1:13" x14ac:dyDescent="0.3">
      <c r="A3" t="str">
        <f t="shared" ref="A3:A17" si="0">B2</f>
        <v>P1</v>
      </c>
      <c r="B3" t="s">
        <v>8</v>
      </c>
      <c r="C3" s="1">
        <f>D2</f>
        <v>4.083333333333333</v>
      </c>
      <c r="D3" s="1">
        <v>4.75</v>
      </c>
      <c r="E3" s="1">
        <f>F2</f>
        <v>15.12</v>
      </c>
      <c r="F3" s="1">
        <v>17.760000000000002</v>
      </c>
      <c r="G3" s="2">
        <v>1125</v>
      </c>
      <c r="H3" s="3">
        <v>17.11</v>
      </c>
      <c r="I3" s="3">
        <v>20.239999999999998</v>
      </c>
      <c r="J3" s="3">
        <v>13.92</v>
      </c>
      <c r="K3" s="3">
        <v>117.06</v>
      </c>
      <c r="L3">
        <v>24.371211940787447</v>
      </c>
    </row>
    <row r="4" spans="1:13" x14ac:dyDescent="0.3">
      <c r="A4" t="str">
        <f t="shared" si="0"/>
        <v>P1</v>
      </c>
      <c r="B4" t="s">
        <v>8</v>
      </c>
      <c r="C4" s="1">
        <f t="shared" ref="C4:C17" si="1">D3</f>
        <v>4.75</v>
      </c>
      <c r="D4" s="1">
        <v>5.666666666666667</v>
      </c>
      <c r="E4" s="1">
        <f t="shared" ref="E4:E14" si="2">F3</f>
        <v>17.760000000000002</v>
      </c>
      <c r="F4" s="1">
        <v>19.78</v>
      </c>
      <c r="G4" s="2">
        <v>1114</v>
      </c>
      <c r="H4" s="3">
        <v>21.1</v>
      </c>
      <c r="I4" s="3">
        <v>22.65</v>
      </c>
      <c r="J4" s="3">
        <v>15.53</v>
      </c>
      <c r="K4" s="3">
        <v>158.49</v>
      </c>
      <c r="L4">
        <v>24.371211940787447</v>
      </c>
    </row>
    <row r="5" spans="1:13" x14ac:dyDescent="0.3">
      <c r="A5" t="str">
        <f t="shared" si="0"/>
        <v>P1</v>
      </c>
      <c r="B5" t="s">
        <v>8</v>
      </c>
      <c r="C5" s="1">
        <f t="shared" si="1"/>
        <v>5.666666666666667</v>
      </c>
      <c r="D5" s="1">
        <v>6.833333333333333</v>
      </c>
      <c r="E5" s="1">
        <f t="shared" si="2"/>
        <v>19.78</v>
      </c>
      <c r="F5" s="1">
        <v>20.56</v>
      </c>
      <c r="G5" s="2">
        <v>1114</v>
      </c>
      <c r="H5" s="3">
        <v>25.08</v>
      </c>
      <c r="I5" s="3">
        <v>25.03</v>
      </c>
      <c r="J5" s="3">
        <v>16.93</v>
      </c>
      <c r="K5" s="3">
        <v>196.73</v>
      </c>
      <c r="L5">
        <v>24.371211940787447</v>
      </c>
    </row>
    <row r="6" spans="1:13" x14ac:dyDescent="0.3">
      <c r="A6" t="str">
        <f t="shared" si="0"/>
        <v>P1</v>
      </c>
      <c r="B6" t="s">
        <v>8</v>
      </c>
      <c r="C6" s="1">
        <f t="shared" si="1"/>
        <v>6.833333333333333</v>
      </c>
      <c r="D6" s="1">
        <v>7.583333333333333</v>
      </c>
      <c r="E6" s="1">
        <f t="shared" si="2"/>
        <v>20.56</v>
      </c>
      <c r="F6" s="1">
        <v>22.94</v>
      </c>
      <c r="G6" s="2">
        <v>1114</v>
      </c>
      <c r="H6" s="3">
        <v>27.06</v>
      </c>
      <c r="I6" s="3">
        <v>25.96</v>
      </c>
      <c r="J6" s="3">
        <v>17.59</v>
      </c>
      <c r="K6" s="3">
        <v>233.37</v>
      </c>
      <c r="L6">
        <v>24.371211940787447</v>
      </c>
    </row>
    <row r="7" spans="1:13" x14ac:dyDescent="0.3">
      <c r="A7" t="str">
        <f t="shared" si="0"/>
        <v>P1</v>
      </c>
      <c r="B7" t="s">
        <v>8</v>
      </c>
      <c r="C7" s="1">
        <f t="shared" si="1"/>
        <v>7.583333333333333</v>
      </c>
      <c r="D7" s="1">
        <v>8.6666666666666661</v>
      </c>
      <c r="E7" s="1">
        <f t="shared" si="2"/>
        <v>22.94</v>
      </c>
      <c r="F7" s="1">
        <v>23.22</v>
      </c>
      <c r="G7" s="2">
        <v>1114</v>
      </c>
      <c r="H7" s="3">
        <v>29.34</v>
      </c>
      <c r="I7" s="3">
        <v>26.9</v>
      </c>
      <c r="J7" s="3">
        <v>18.309999999999999</v>
      </c>
      <c r="K7" s="3">
        <v>260.81</v>
      </c>
      <c r="L7">
        <v>24.371211940787447</v>
      </c>
    </row>
    <row r="8" spans="1:13" x14ac:dyDescent="0.3">
      <c r="A8" t="str">
        <f t="shared" si="0"/>
        <v>P1</v>
      </c>
      <c r="B8" t="s">
        <v>8</v>
      </c>
      <c r="C8" s="1">
        <f t="shared" si="1"/>
        <v>8.6666666666666661</v>
      </c>
      <c r="D8" s="1">
        <v>9.5</v>
      </c>
      <c r="E8" s="1">
        <f t="shared" si="2"/>
        <v>23.22</v>
      </c>
      <c r="F8" s="1">
        <v>24.28</v>
      </c>
      <c r="G8" s="2">
        <v>1114</v>
      </c>
      <c r="H8" s="3">
        <v>31.04</v>
      </c>
      <c r="I8" s="3">
        <v>27.81</v>
      </c>
      <c r="J8" s="3">
        <v>18.84</v>
      </c>
      <c r="K8" s="3">
        <v>297.91000000000003</v>
      </c>
      <c r="L8">
        <v>24.371211940787447</v>
      </c>
    </row>
    <row r="9" spans="1:13" x14ac:dyDescent="0.3">
      <c r="A9" t="str">
        <f t="shared" si="0"/>
        <v>P1</v>
      </c>
      <c r="B9" t="s">
        <v>8</v>
      </c>
      <c r="C9" s="1">
        <f t="shared" si="1"/>
        <v>9.5</v>
      </c>
      <c r="D9" s="1">
        <v>10.5</v>
      </c>
      <c r="E9" s="1">
        <f t="shared" si="2"/>
        <v>24.28</v>
      </c>
      <c r="F9" s="1">
        <v>24.44</v>
      </c>
      <c r="G9" s="2">
        <v>1114</v>
      </c>
      <c r="H9" s="3">
        <v>32.31</v>
      </c>
      <c r="I9" s="3">
        <v>28.31</v>
      </c>
      <c r="J9" s="3">
        <v>19.22</v>
      </c>
      <c r="K9" s="3">
        <v>324.82</v>
      </c>
      <c r="L9">
        <v>24.371211940787447</v>
      </c>
    </row>
    <row r="10" spans="1:13" x14ac:dyDescent="0.3">
      <c r="A10" t="str">
        <f t="shared" si="0"/>
        <v>P1</v>
      </c>
      <c r="B10" t="s">
        <v>8</v>
      </c>
      <c r="C10" s="1">
        <f t="shared" si="1"/>
        <v>10.5</v>
      </c>
      <c r="D10" s="1">
        <v>11.583333333333334</v>
      </c>
      <c r="E10" s="1">
        <f t="shared" si="2"/>
        <v>24.44</v>
      </c>
      <c r="F10" s="1">
        <v>29.61</v>
      </c>
      <c r="G10" s="2">
        <v>1114</v>
      </c>
      <c r="H10" s="3">
        <v>34.770000000000003</v>
      </c>
      <c r="I10" s="3">
        <v>29.42</v>
      </c>
      <c r="J10" s="3">
        <v>19.940000000000001</v>
      </c>
      <c r="K10" s="3">
        <v>399.26</v>
      </c>
      <c r="L10">
        <v>24.371211940787447</v>
      </c>
    </row>
    <row r="11" spans="1:13" x14ac:dyDescent="0.3">
      <c r="A11" t="str">
        <f t="shared" si="0"/>
        <v>P1</v>
      </c>
      <c r="B11" t="s">
        <v>8</v>
      </c>
      <c r="C11" s="1">
        <f t="shared" si="1"/>
        <v>11.583333333333334</v>
      </c>
      <c r="D11" s="1">
        <v>12.583333333333334</v>
      </c>
      <c r="E11" s="1">
        <f t="shared" si="2"/>
        <v>29.61</v>
      </c>
      <c r="F11" s="1">
        <v>29.67</v>
      </c>
      <c r="G11" s="2">
        <v>1114</v>
      </c>
      <c r="H11" s="3">
        <v>36.85</v>
      </c>
      <c r="I11" s="3">
        <v>29.08</v>
      </c>
      <c r="J11" s="3">
        <v>19.89</v>
      </c>
      <c r="K11" s="3">
        <v>437.25</v>
      </c>
      <c r="L11">
        <v>24.371211940787447</v>
      </c>
    </row>
    <row r="12" spans="1:13" x14ac:dyDescent="0.3">
      <c r="A12" t="str">
        <f t="shared" si="0"/>
        <v>P1</v>
      </c>
      <c r="B12" t="s">
        <v>8</v>
      </c>
      <c r="C12" s="1">
        <f t="shared" si="1"/>
        <v>12.583333333333334</v>
      </c>
      <c r="D12" s="1">
        <v>13.75</v>
      </c>
      <c r="E12" s="1">
        <f t="shared" si="2"/>
        <v>29.67</v>
      </c>
      <c r="F12" s="1">
        <v>32.94</v>
      </c>
      <c r="G12" s="2">
        <v>1102</v>
      </c>
      <c r="H12" s="3">
        <v>38.42</v>
      </c>
      <c r="I12" s="3">
        <v>31.87</v>
      </c>
      <c r="J12" s="3">
        <v>21.06</v>
      </c>
      <c r="K12" s="3">
        <v>487.86</v>
      </c>
      <c r="L12">
        <v>24.371211940787447</v>
      </c>
    </row>
    <row r="13" spans="1:13" x14ac:dyDescent="0.3">
      <c r="A13" t="str">
        <f t="shared" si="0"/>
        <v>P1</v>
      </c>
      <c r="B13" t="s">
        <v>8</v>
      </c>
      <c r="C13" s="1">
        <f t="shared" si="1"/>
        <v>13.75</v>
      </c>
      <c r="D13" s="1">
        <v>14.75</v>
      </c>
      <c r="E13" s="1">
        <f t="shared" si="2"/>
        <v>32.94</v>
      </c>
      <c r="F13" s="1">
        <v>33.78</v>
      </c>
      <c r="G13" s="2">
        <v>1102</v>
      </c>
      <c r="H13" s="3">
        <v>39.46</v>
      </c>
      <c r="I13" s="3">
        <v>32.42</v>
      </c>
      <c r="J13" s="3">
        <v>21.35</v>
      </c>
      <c r="K13" s="3">
        <v>513.29999999999995</v>
      </c>
      <c r="L13">
        <v>24.371211940787447</v>
      </c>
    </row>
    <row r="14" spans="1:13" x14ac:dyDescent="0.3">
      <c r="A14" t="str">
        <f t="shared" si="0"/>
        <v>P1</v>
      </c>
      <c r="B14" t="s">
        <v>8</v>
      </c>
      <c r="C14" s="1">
        <f t="shared" si="1"/>
        <v>14.75</v>
      </c>
      <c r="D14" s="1">
        <v>15.583333333333334</v>
      </c>
      <c r="E14" s="1">
        <f t="shared" si="2"/>
        <v>33.78</v>
      </c>
      <c r="F14" s="1">
        <v>34.11</v>
      </c>
      <c r="G14" s="2">
        <v>1080</v>
      </c>
      <c r="H14" s="3">
        <v>41.18</v>
      </c>
      <c r="I14" s="3">
        <v>33.15</v>
      </c>
      <c r="J14" s="3">
        <v>22.04</v>
      </c>
      <c r="K14" s="3">
        <v>527.64</v>
      </c>
      <c r="L14">
        <v>24.371211940787447</v>
      </c>
    </row>
    <row r="15" spans="1:13" s="8" customFormat="1" x14ac:dyDescent="0.3">
      <c r="A15" s="8" t="str">
        <f t="shared" si="0"/>
        <v>P1</v>
      </c>
      <c r="B15" s="8" t="s">
        <v>9</v>
      </c>
      <c r="C15" s="9">
        <f t="shared" si="1"/>
        <v>15.583333333333334</v>
      </c>
      <c r="D15" s="9">
        <v>4.083333333333333</v>
      </c>
      <c r="E15" s="9"/>
      <c r="F15" s="9">
        <v>13.2</v>
      </c>
      <c r="G15" s="10">
        <v>1081</v>
      </c>
      <c r="H15" s="11">
        <v>5.2</v>
      </c>
      <c r="I15" s="11">
        <v>13.12</v>
      </c>
      <c r="J15" s="11">
        <v>7.8</v>
      </c>
      <c r="K15" s="11">
        <v>23.68</v>
      </c>
      <c r="L15" s="8">
        <v>23.182751290059848</v>
      </c>
      <c r="M15" s="8" t="s">
        <v>28</v>
      </c>
    </row>
    <row r="16" spans="1:13" x14ac:dyDescent="0.3">
      <c r="A16" t="str">
        <f t="shared" si="0"/>
        <v>P2</v>
      </c>
      <c r="B16" s="4" t="s">
        <v>9</v>
      </c>
      <c r="C16" s="1">
        <f t="shared" si="1"/>
        <v>4.083333333333333</v>
      </c>
      <c r="D16" s="5">
        <v>4.75</v>
      </c>
      <c r="E16" s="5"/>
      <c r="F16" s="5">
        <v>15.49</v>
      </c>
      <c r="G16" s="6">
        <v>1081</v>
      </c>
      <c r="H16" s="7">
        <v>7.45</v>
      </c>
      <c r="I16" s="7">
        <v>15.17</v>
      </c>
      <c r="J16" s="7">
        <v>9.3699999999999992</v>
      </c>
      <c r="K16" s="7">
        <v>39.68</v>
      </c>
      <c r="L16" s="4">
        <v>23.182751290059848</v>
      </c>
    </row>
    <row r="17" spans="1:12" x14ac:dyDescent="0.3">
      <c r="A17" t="str">
        <f t="shared" si="0"/>
        <v>P2</v>
      </c>
      <c r="B17" s="4" t="s">
        <v>9</v>
      </c>
      <c r="C17" s="1">
        <f t="shared" si="1"/>
        <v>4.75</v>
      </c>
      <c r="D17" s="5">
        <v>5.666666666666667</v>
      </c>
      <c r="E17" s="5"/>
      <c r="F17" s="5">
        <v>16.82</v>
      </c>
      <c r="G17" s="6">
        <v>1070</v>
      </c>
      <c r="H17" s="7">
        <v>10.41</v>
      </c>
      <c r="I17" s="7">
        <v>17.05</v>
      </c>
      <c r="J17" s="7">
        <v>11.13</v>
      </c>
      <c r="K17" s="7">
        <v>61.41</v>
      </c>
      <c r="L17" s="4">
        <v>23.182751290059848</v>
      </c>
    </row>
    <row r="18" spans="1:12" x14ac:dyDescent="0.3">
      <c r="B18" s="4" t="s">
        <v>9</v>
      </c>
      <c r="C18" s="4"/>
      <c r="D18" s="5">
        <v>6.833333333333333</v>
      </c>
      <c r="E18" s="5"/>
      <c r="F18" s="5">
        <v>17.89</v>
      </c>
      <c r="G18" s="6">
        <v>1048</v>
      </c>
      <c r="H18" s="7">
        <v>14.03</v>
      </c>
      <c r="I18" s="7">
        <v>19.27</v>
      </c>
      <c r="J18" s="7">
        <v>13.05</v>
      </c>
      <c r="K18" s="7">
        <v>90.83</v>
      </c>
      <c r="L18" s="4">
        <v>23.182751290059848</v>
      </c>
    </row>
    <row r="19" spans="1:12" x14ac:dyDescent="0.3">
      <c r="B19" s="4" t="s">
        <v>9</v>
      </c>
      <c r="C19" s="4"/>
      <c r="D19" s="5">
        <v>7.583333333333333</v>
      </c>
      <c r="E19" s="5"/>
      <c r="F19" s="5">
        <v>19.170000000000002</v>
      </c>
      <c r="G19" s="6">
        <v>1048</v>
      </c>
      <c r="H19" s="7">
        <v>16.260000000000002</v>
      </c>
      <c r="I19" s="7">
        <v>20.62</v>
      </c>
      <c r="J19" s="7">
        <v>14.05</v>
      </c>
      <c r="K19" s="7">
        <v>115.38</v>
      </c>
      <c r="L19" s="4">
        <v>23.182751290059848</v>
      </c>
    </row>
    <row r="20" spans="1:12" x14ac:dyDescent="0.3">
      <c r="B20" s="4" t="s">
        <v>9</v>
      </c>
      <c r="C20" s="4"/>
      <c r="D20" s="5">
        <v>8.6666666666666661</v>
      </c>
      <c r="E20" s="5"/>
      <c r="F20" s="5">
        <v>19.559999999999999</v>
      </c>
      <c r="G20" s="6">
        <v>1048</v>
      </c>
      <c r="H20" s="7">
        <v>19.079999999999998</v>
      </c>
      <c r="I20" s="7">
        <v>22.05</v>
      </c>
      <c r="J20" s="7">
        <v>15.22</v>
      </c>
      <c r="K20" s="7">
        <v>142.63999999999999</v>
      </c>
      <c r="L20" s="4">
        <v>23.182751290059848</v>
      </c>
    </row>
    <row r="21" spans="1:12" x14ac:dyDescent="0.3">
      <c r="B21" s="4" t="s">
        <v>9</v>
      </c>
      <c r="C21" s="4"/>
      <c r="D21" s="5">
        <v>9.5</v>
      </c>
      <c r="E21" s="5"/>
      <c r="F21" s="5">
        <v>21.33</v>
      </c>
      <c r="G21" s="6">
        <v>1048</v>
      </c>
      <c r="H21" s="7">
        <v>21.24</v>
      </c>
      <c r="I21" s="7">
        <v>23.19</v>
      </c>
      <c r="J21" s="7">
        <v>16.059999999999999</v>
      </c>
      <c r="K21" s="7">
        <v>177.7</v>
      </c>
      <c r="L21" s="4">
        <v>23.182751290059848</v>
      </c>
    </row>
    <row r="22" spans="1:12" x14ac:dyDescent="0.3">
      <c r="B22" s="4" t="s">
        <v>9</v>
      </c>
      <c r="C22" s="4"/>
      <c r="D22" s="5">
        <v>10.5</v>
      </c>
      <c r="E22" s="5"/>
      <c r="F22" s="5">
        <v>25</v>
      </c>
      <c r="G22" s="6">
        <v>1037</v>
      </c>
      <c r="H22" s="7">
        <v>22.87</v>
      </c>
      <c r="I22" s="7">
        <v>24.15</v>
      </c>
      <c r="J22" s="7">
        <v>16.760000000000002</v>
      </c>
      <c r="K22" s="7">
        <v>219.22</v>
      </c>
      <c r="L22" s="4">
        <v>23.182751290059848</v>
      </c>
    </row>
    <row r="23" spans="1:12" x14ac:dyDescent="0.3">
      <c r="B23" s="4" t="s">
        <v>9</v>
      </c>
      <c r="C23" s="4"/>
      <c r="D23" s="5">
        <v>11.583333333333334</v>
      </c>
      <c r="E23" s="5"/>
      <c r="F23" s="5">
        <v>26.67</v>
      </c>
      <c r="G23" s="6">
        <v>1037</v>
      </c>
      <c r="H23" s="7">
        <v>25.43</v>
      </c>
      <c r="I23" s="7">
        <v>25.59</v>
      </c>
      <c r="J23" s="7">
        <v>17.670000000000002</v>
      </c>
      <c r="K23" s="7">
        <v>261.11</v>
      </c>
      <c r="L23" s="4">
        <v>23.182751290059848</v>
      </c>
    </row>
    <row r="24" spans="1:12" x14ac:dyDescent="0.3">
      <c r="B24" s="4" t="s">
        <v>9</v>
      </c>
      <c r="C24" s="4"/>
      <c r="D24" s="5">
        <v>12.583333333333334</v>
      </c>
      <c r="E24" s="5"/>
      <c r="F24" s="5">
        <v>29</v>
      </c>
      <c r="G24" s="6">
        <v>1037</v>
      </c>
      <c r="H24" s="7">
        <v>24.5</v>
      </c>
      <c r="I24" s="7">
        <v>27.6</v>
      </c>
      <c r="J24" s="7">
        <v>17.82</v>
      </c>
      <c r="K24" s="7">
        <v>299.95000000000005</v>
      </c>
      <c r="L24" s="4">
        <v>23.182751290059848</v>
      </c>
    </row>
    <row r="25" spans="1:12" x14ac:dyDescent="0.3">
      <c r="B25" s="4" t="s">
        <v>9</v>
      </c>
      <c r="C25" s="4"/>
      <c r="D25" s="5">
        <v>13.666666666666666</v>
      </c>
      <c r="E25" s="5"/>
      <c r="F25" s="5">
        <v>30.22</v>
      </c>
      <c r="G25" s="6">
        <v>1037</v>
      </c>
      <c r="H25" s="7">
        <v>29.2</v>
      </c>
      <c r="I25" s="7">
        <v>27.89</v>
      </c>
      <c r="J25" s="7">
        <v>18.93</v>
      </c>
      <c r="K25" s="7">
        <v>338.79</v>
      </c>
      <c r="L25" s="4">
        <v>23.182751290059848</v>
      </c>
    </row>
    <row r="26" spans="1:12" x14ac:dyDescent="0.3">
      <c r="B26" s="4" t="s">
        <v>9</v>
      </c>
      <c r="C26" s="4"/>
      <c r="D26" s="5">
        <v>14.75</v>
      </c>
      <c r="E26" s="5"/>
      <c r="F26" s="5">
        <v>31.22</v>
      </c>
      <c r="G26" s="6">
        <v>1026</v>
      </c>
      <c r="H26" s="7">
        <v>30.65</v>
      </c>
      <c r="I26" s="7">
        <v>28.62</v>
      </c>
      <c r="J26" s="7">
        <v>19.5</v>
      </c>
      <c r="K26" s="7">
        <v>366.52</v>
      </c>
      <c r="L26" s="4">
        <v>23.182751290059848</v>
      </c>
    </row>
    <row r="27" spans="1:12" x14ac:dyDescent="0.3">
      <c r="B27" s="4" t="s">
        <v>9</v>
      </c>
      <c r="C27" s="4"/>
      <c r="D27" s="5">
        <v>15.583333333333334</v>
      </c>
      <c r="E27" s="5"/>
      <c r="F27" s="5">
        <v>30.72</v>
      </c>
      <c r="G27" s="6">
        <v>1026</v>
      </c>
      <c r="H27" s="7">
        <v>32.4</v>
      </c>
      <c r="I27" s="7">
        <v>29.2</v>
      </c>
      <c r="J27" s="7">
        <v>20.05</v>
      </c>
      <c r="K27" s="7">
        <v>387.67</v>
      </c>
      <c r="L27" s="4">
        <v>23.182751290059848</v>
      </c>
    </row>
    <row r="28" spans="1:12" x14ac:dyDescent="0.3">
      <c r="B28" t="s">
        <v>10</v>
      </c>
      <c r="D28" s="1">
        <v>4.083333333333333</v>
      </c>
      <c r="E28" s="1"/>
      <c r="F28" s="1">
        <v>10.74</v>
      </c>
      <c r="G28" s="2">
        <v>1092</v>
      </c>
      <c r="H28" s="3">
        <v>4.32</v>
      </c>
      <c r="I28" s="3">
        <v>10.91</v>
      </c>
      <c r="J28" s="3">
        <v>7.1</v>
      </c>
      <c r="K28" s="3">
        <v>16.309999999999999</v>
      </c>
      <c r="L28">
        <v>17.455518696882784</v>
      </c>
    </row>
    <row r="29" spans="1:12" x14ac:dyDescent="0.3">
      <c r="B29" t="s">
        <v>10</v>
      </c>
      <c r="D29" s="1">
        <v>4.75</v>
      </c>
      <c r="E29" s="1"/>
      <c r="F29" s="1">
        <v>12.84</v>
      </c>
      <c r="G29" s="2">
        <v>1092</v>
      </c>
      <c r="H29" s="3">
        <v>5.84</v>
      </c>
      <c r="I29" s="3">
        <v>12.59</v>
      </c>
      <c r="J29" s="3">
        <v>8.25</v>
      </c>
      <c r="K29" s="3">
        <v>27.3</v>
      </c>
      <c r="L29">
        <v>17.455518696882784</v>
      </c>
    </row>
    <row r="30" spans="1:12" x14ac:dyDescent="0.3">
      <c r="B30" t="s">
        <v>10</v>
      </c>
      <c r="D30" s="1">
        <v>5.666666666666667</v>
      </c>
      <c r="E30" s="1"/>
      <c r="F30" s="1">
        <v>13.48</v>
      </c>
      <c r="G30" s="2">
        <v>1092</v>
      </c>
      <c r="H30" s="3">
        <v>7.47</v>
      </c>
      <c r="I30" s="3">
        <v>14.19</v>
      </c>
      <c r="J30" s="3">
        <v>9.34</v>
      </c>
      <c r="K30" s="3">
        <v>36.57</v>
      </c>
      <c r="L30">
        <v>17.455518696882784</v>
      </c>
    </row>
    <row r="31" spans="1:12" x14ac:dyDescent="0.3">
      <c r="B31" t="s">
        <v>10</v>
      </c>
      <c r="D31" s="1">
        <v>6.833333333333333</v>
      </c>
      <c r="E31" s="1"/>
      <c r="F31" s="1">
        <v>14.44</v>
      </c>
      <c r="G31" s="2">
        <v>1092</v>
      </c>
      <c r="H31" s="3">
        <v>9.2100000000000009</v>
      </c>
      <c r="I31" s="3">
        <v>15.81</v>
      </c>
      <c r="J31" s="3">
        <v>10.37</v>
      </c>
      <c r="K31" s="3">
        <v>47.75</v>
      </c>
      <c r="L31">
        <v>17.455518696882784</v>
      </c>
    </row>
    <row r="32" spans="1:12" x14ac:dyDescent="0.3">
      <c r="B32" t="s">
        <v>10</v>
      </c>
      <c r="D32" s="1">
        <v>7.583333333333333</v>
      </c>
      <c r="E32" s="1"/>
      <c r="F32" s="1">
        <v>15.61</v>
      </c>
      <c r="G32" s="2">
        <v>1080</v>
      </c>
      <c r="H32" s="3">
        <v>10.73</v>
      </c>
      <c r="I32" s="3">
        <v>16.989999999999998</v>
      </c>
      <c r="J32" s="3">
        <v>11.25</v>
      </c>
      <c r="K32" s="3">
        <v>62.53</v>
      </c>
      <c r="L32">
        <v>17.455518696882784</v>
      </c>
    </row>
    <row r="33" spans="2:12" x14ac:dyDescent="0.3">
      <c r="B33" t="s">
        <v>10</v>
      </c>
      <c r="D33" s="1">
        <v>8.6666666666666661</v>
      </c>
      <c r="E33" s="1"/>
      <c r="F33" s="1">
        <v>15.78</v>
      </c>
      <c r="G33" s="2">
        <v>1080</v>
      </c>
      <c r="H33" s="3">
        <v>12.25</v>
      </c>
      <c r="I33" s="3">
        <v>18.03</v>
      </c>
      <c r="J33" s="3">
        <v>12.01</v>
      </c>
      <c r="K33" s="3">
        <v>73.34</v>
      </c>
      <c r="L33">
        <v>17.455518696882784</v>
      </c>
    </row>
    <row r="34" spans="2:12" x14ac:dyDescent="0.3">
      <c r="B34" t="s">
        <v>10</v>
      </c>
      <c r="D34" s="1">
        <v>9.5</v>
      </c>
      <c r="E34" s="1"/>
      <c r="F34" s="1">
        <v>16.72</v>
      </c>
      <c r="G34" s="2">
        <v>1080</v>
      </c>
      <c r="H34" s="3">
        <v>13.24</v>
      </c>
      <c r="I34" s="3">
        <v>18.809999999999999</v>
      </c>
      <c r="J34" s="3">
        <v>12.49</v>
      </c>
      <c r="K34" s="3">
        <v>86.35</v>
      </c>
      <c r="L34">
        <v>17.455518696882784</v>
      </c>
    </row>
    <row r="35" spans="2:12" x14ac:dyDescent="0.3">
      <c r="B35" t="s">
        <v>10</v>
      </c>
      <c r="D35" s="1">
        <v>10.5</v>
      </c>
      <c r="E35" s="1"/>
      <c r="F35" s="1">
        <v>18.170000000000002</v>
      </c>
      <c r="G35" s="2">
        <v>1069</v>
      </c>
      <c r="H35" s="3">
        <v>14.18</v>
      </c>
      <c r="I35" s="3">
        <v>19.29</v>
      </c>
      <c r="J35" s="3">
        <v>12.99</v>
      </c>
      <c r="K35" s="3">
        <v>99.66</v>
      </c>
      <c r="L35">
        <v>17.455518696882784</v>
      </c>
    </row>
    <row r="36" spans="2:12" x14ac:dyDescent="0.3">
      <c r="B36" t="s">
        <v>10</v>
      </c>
      <c r="D36" s="1">
        <v>11.583333333333334</v>
      </c>
      <c r="E36" s="1"/>
      <c r="F36" s="1">
        <v>20.61</v>
      </c>
      <c r="G36" s="2">
        <v>1058</v>
      </c>
      <c r="H36" s="3">
        <v>16.45</v>
      </c>
      <c r="I36" s="3">
        <v>20.99</v>
      </c>
      <c r="J36" s="3">
        <v>14.07</v>
      </c>
      <c r="K36" s="3">
        <v>130.1</v>
      </c>
      <c r="L36">
        <v>17.455518696882784</v>
      </c>
    </row>
    <row r="37" spans="2:12" x14ac:dyDescent="0.3">
      <c r="B37" t="s">
        <v>10</v>
      </c>
      <c r="D37" s="1">
        <v>12.583333333333334</v>
      </c>
      <c r="E37" s="1"/>
      <c r="F37" s="1">
        <v>23</v>
      </c>
      <c r="G37" s="2">
        <v>1058</v>
      </c>
      <c r="H37" s="3">
        <v>15.6</v>
      </c>
      <c r="I37" s="3">
        <v>22.85</v>
      </c>
      <c r="J37" s="3">
        <v>14.15</v>
      </c>
      <c r="K37" s="3">
        <v>151.71</v>
      </c>
      <c r="L37">
        <v>17.455518696882784</v>
      </c>
    </row>
    <row r="38" spans="2:12" x14ac:dyDescent="0.3">
      <c r="B38" t="s">
        <v>10</v>
      </c>
      <c r="D38" s="1">
        <v>13.75</v>
      </c>
      <c r="E38" s="1"/>
      <c r="F38" s="1">
        <v>23.28</v>
      </c>
      <c r="G38" s="2">
        <v>1036</v>
      </c>
      <c r="H38" s="3">
        <v>19.23</v>
      </c>
      <c r="I38" s="3">
        <v>22.91</v>
      </c>
      <c r="J38" s="3">
        <v>15.37</v>
      </c>
      <c r="K38" s="3">
        <v>171.12</v>
      </c>
      <c r="L38">
        <v>17.455518696882784</v>
      </c>
    </row>
    <row r="39" spans="2:12" x14ac:dyDescent="0.3">
      <c r="B39" t="s">
        <v>10</v>
      </c>
      <c r="D39" s="1">
        <v>14.75</v>
      </c>
      <c r="E39" s="1"/>
      <c r="F39" s="1">
        <v>24.28</v>
      </c>
      <c r="G39" s="2">
        <v>1036</v>
      </c>
      <c r="H39" s="3">
        <v>19.88</v>
      </c>
      <c r="I39" s="3">
        <v>23.36</v>
      </c>
      <c r="J39" s="3">
        <v>15.63</v>
      </c>
      <c r="K39" s="3">
        <v>183.71</v>
      </c>
      <c r="L39">
        <v>17.455518696882784</v>
      </c>
    </row>
    <row r="40" spans="2:12" x14ac:dyDescent="0.3">
      <c r="B40" t="s">
        <v>10</v>
      </c>
      <c r="D40" s="1">
        <v>15.5</v>
      </c>
      <c r="E40" s="1"/>
      <c r="F40" s="1">
        <v>27.56</v>
      </c>
      <c r="G40" s="2">
        <v>1036</v>
      </c>
      <c r="H40" s="3">
        <v>21.09</v>
      </c>
      <c r="I40" s="3">
        <v>24.03</v>
      </c>
      <c r="J40" s="3">
        <v>16.09</v>
      </c>
      <c r="K40" s="3">
        <v>216.56</v>
      </c>
      <c r="L40">
        <v>17.455518696882784</v>
      </c>
    </row>
    <row r="41" spans="2:12" x14ac:dyDescent="0.3">
      <c r="B41" s="4" t="s">
        <v>11</v>
      </c>
      <c r="C41" s="4"/>
      <c r="D41" s="5">
        <v>4.083333333333333</v>
      </c>
      <c r="E41" s="5"/>
      <c r="F41" s="5">
        <v>8.18</v>
      </c>
      <c r="G41" s="6">
        <v>1034</v>
      </c>
      <c r="H41" s="7">
        <v>2.74</v>
      </c>
      <c r="I41" s="7">
        <v>8.68</v>
      </c>
      <c r="J41" s="7">
        <v>5.81</v>
      </c>
      <c r="K41" s="7">
        <v>8.18</v>
      </c>
      <c r="L41" s="4">
        <v>15.245414775412751</v>
      </c>
    </row>
    <row r="42" spans="2:12" x14ac:dyDescent="0.3">
      <c r="B42" s="4" t="s">
        <v>11</v>
      </c>
      <c r="C42" s="4"/>
      <c r="D42" s="5">
        <v>4.75</v>
      </c>
      <c r="E42" s="5"/>
      <c r="F42" s="5">
        <v>9.68</v>
      </c>
      <c r="G42" s="6">
        <v>1034</v>
      </c>
      <c r="H42" s="7">
        <v>3.92</v>
      </c>
      <c r="I42" s="7">
        <v>10.37</v>
      </c>
      <c r="J42" s="7">
        <v>6.95</v>
      </c>
      <c r="K42" s="7">
        <v>13.74</v>
      </c>
      <c r="L42" s="4">
        <v>15.245414775412751</v>
      </c>
    </row>
    <row r="43" spans="2:12" x14ac:dyDescent="0.3">
      <c r="B43" s="4" t="s">
        <v>11</v>
      </c>
      <c r="C43" s="4"/>
      <c r="D43" s="5">
        <v>5.666666666666667</v>
      </c>
      <c r="E43" s="5"/>
      <c r="F43" s="5">
        <v>10.58</v>
      </c>
      <c r="G43" s="6">
        <v>1034</v>
      </c>
      <c r="H43" s="7">
        <v>5.2</v>
      </c>
      <c r="I43" s="7">
        <v>12.09</v>
      </c>
      <c r="J43" s="7">
        <v>8</v>
      </c>
      <c r="K43" s="7">
        <v>20.170000000000002</v>
      </c>
      <c r="L43" s="4">
        <v>15.245414775412751</v>
      </c>
    </row>
    <row r="44" spans="2:12" x14ac:dyDescent="0.3">
      <c r="B44" s="4" t="s">
        <v>11</v>
      </c>
      <c r="C44" s="4"/>
      <c r="D44" s="5">
        <v>6.833333333333333</v>
      </c>
      <c r="E44" s="5"/>
      <c r="F44" s="5">
        <v>11.44</v>
      </c>
      <c r="G44" s="6">
        <v>1023</v>
      </c>
      <c r="H44" s="7">
        <v>7.03</v>
      </c>
      <c r="I44" s="7">
        <v>13.97</v>
      </c>
      <c r="J44" s="7">
        <v>9.35</v>
      </c>
      <c r="K44" s="7">
        <v>29.15</v>
      </c>
      <c r="L44" s="4">
        <v>15.245414775412751</v>
      </c>
    </row>
    <row r="45" spans="2:12" x14ac:dyDescent="0.3">
      <c r="B45" s="4" t="s">
        <v>11</v>
      </c>
      <c r="C45" s="4"/>
      <c r="D45" s="5">
        <v>7.583333333333333</v>
      </c>
      <c r="E45" s="5"/>
      <c r="F45" s="5">
        <v>13.04</v>
      </c>
      <c r="G45" s="6">
        <v>990</v>
      </c>
      <c r="H45" s="7">
        <v>8.44</v>
      </c>
      <c r="I45" s="7">
        <v>15.13</v>
      </c>
      <c r="J45" s="7">
        <v>10.42</v>
      </c>
      <c r="K45" s="7">
        <v>40.950000000000003</v>
      </c>
      <c r="L45" s="4">
        <v>15.245414775412751</v>
      </c>
    </row>
    <row r="46" spans="2:12" x14ac:dyDescent="0.3">
      <c r="B46" s="4" t="s">
        <v>11</v>
      </c>
      <c r="C46" s="4"/>
      <c r="D46" s="5">
        <v>8.6666666666666661</v>
      </c>
      <c r="E46" s="5"/>
      <c r="F46" s="5">
        <v>14.16</v>
      </c>
      <c r="G46" s="6">
        <v>990</v>
      </c>
      <c r="H46" s="7">
        <v>10.11</v>
      </c>
      <c r="I46" s="7">
        <v>16.38</v>
      </c>
      <c r="J46" s="7">
        <v>11.41</v>
      </c>
      <c r="K46" s="7">
        <v>53.46</v>
      </c>
      <c r="L46" s="4">
        <v>15.245414775412751</v>
      </c>
    </row>
    <row r="47" spans="2:12" x14ac:dyDescent="0.3">
      <c r="B47" s="4" t="s">
        <v>11</v>
      </c>
      <c r="C47" s="4"/>
      <c r="D47" s="5">
        <v>9.5</v>
      </c>
      <c r="E47" s="5"/>
      <c r="F47" s="5">
        <v>14.78</v>
      </c>
      <c r="G47" s="6">
        <v>990</v>
      </c>
      <c r="H47" s="7">
        <v>11.07</v>
      </c>
      <c r="I47" s="7">
        <v>17.12</v>
      </c>
      <c r="J47" s="7">
        <v>11.93</v>
      </c>
      <c r="K47" s="7">
        <v>64.95</v>
      </c>
      <c r="L47" s="4">
        <v>15.245414775412751</v>
      </c>
    </row>
    <row r="48" spans="2:12" x14ac:dyDescent="0.3">
      <c r="B48" s="4" t="s">
        <v>11</v>
      </c>
      <c r="C48" s="4"/>
      <c r="D48" s="5">
        <v>10.5</v>
      </c>
      <c r="E48" s="5"/>
      <c r="F48" s="5">
        <v>15.69</v>
      </c>
      <c r="G48" s="6">
        <v>990</v>
      </c>
      <c r="H48" s="7">
        <v>12.1</v>
      </c>
      <c r="I48" s="7">
        <v>17.77</v>
      </c>
      <c r="J48" s="7">
        <v>12.48</v>
      </c>
      <c r="K48" s="7">
        <v>75.28</v>
      </c>
      <c r="L48" s="4">
        <v>15.245414775412751</v>
      </c>
    </row>
    <row r="49" spans="2:12" x14ac:dyDescent="0.3">
      <c r="B49" s="4" t="s">
        <v>11</v>
      </c>
      <c r="C49" s="4"/>
      <c r="D49" s="5">
        <v>11.583333333333334</v>
      </c>
      <c r="E49" s="5"/>
      <c r="F49" s="5">
        <v>16.329999999999998</v>
      </c>
      <c r="G49" s="6">
        <v>968</v>
      </c>
      <c r="H49" s="7">
        <v>13.88</v>
      </c>
      <c r="I49" s="7">
        <v>18.91</v>
      </c>
      <c r="J49" s="7">
        <v>13.51</v>
      </c>
      <c r="K49" s="7">
        <v>90.43</v>
      </c>
      <c r="L49" s="4">
        <v>15.245414775412751</v>
      </c>
    </row>
    <row r="50" spans="2:12" x14ac:dyDescent="0.3">
      <c r="B50" s="4" t="s">
        <v>11</v>
      </c>
      <c r="C50" s="4"/>
      <c r="D50" s="5">
        <v>12.583333333333334</v>
      </c>
      <c r="E50" s="5"/>
      <c r="F50" s="5">
        <v>16.670000000000002</v>
      </c>
      <c r="G50" s="6">
        <v>968</v>
      </c>
      <c r="H50" s="7">
        <v>13.45</v>
      </c>
      <c r="I50" s="7">
        <v>18.55</v>
      </c>
      <c r="J50" s="7">
        <v>13.62</v>
      </c>
      <c r="K50" s="7">
        <v>94.04</v>
      </c>
      <c r="L50" s="4">
        <v>15.245414775412751</v>
      </c>
    </row>
    <row r="51" spans="2:12" x14ac:dyDescent="0.3">
      <c r="B51" s="4" t="s">
        <v>11</v>
      </c>
      <c r="C51" s="4"/>
      <c r="D51" s="5">
        <v>13.75</v>
      </c>
      <c r="E51" s="5"/>
      <c r="F51" s="5">
        <v>17.72</v>
      </c>
      <c r="G51" s="6">
        <v>957</v>
      </c>
      <c r="H51" s="7">
        <v>15.53</v>
      </c>
      <c r="I51" s="7">
        <v>19.989999999999998</v>
      </c>
      <c r="J51" s="7">
        <v>14.38</v>
      </c>
      <c r="K51" s="7">
        <v>109.59</v>
      </c>
      <c r="L51" s="4">
        <v>15.245414775412751</v>
      </c>
    </row>
    <row r="52" spans="2:12" x14ac:dyDescent="0.3">
      <c r="B52" s="4" t="s">
        <v>11</v>
      </c>
      <c r="C52" s="4"/>
      <c r="D52" s="5">
        <v>14.75</v>
      </c>
      <c r="E52" s="5"/>
      <c r="F52" s="5">
        <v>18.329999999999998</v>
      </c>
      <c r="G52" s="6">
        <v>957</v>
      </c>
      <c r="H52" s="7">
        <v>15.94</v>
      </c>
      <c r="I52" s="7">
        <v>20.36</v>
      </c>
      <c r="J52" s="7">
        <v>14.57</v>
      </c>
      <c r="K52" s="7">
        <v>116.07</v>
      </c>
      <c r="L52" s="4">
        <v>15.245414775412751</v>
      </c>
    </row>
    <row r="53" spans="2:12" x14ac:dyDescent="0.3">
      <c r="B53" s="4" t="s">
        <v>11</v>
      </c>
      <c r="C53" s="4"/>
      <c r="D53" s="5">
        <v>15.5</v>
      </c>
      <c r="E53" s="5"/>
      <c r="F53" s="5">
        <v>18.829999999999998</v>
      </c>
      <c r="G53" s="6">
        <v>957</v>
      </c>
      <c r="H53" s="7">
        <v>16.46</v>
      </c>
      <c r="I53" s="7">
        <v>20.67</v>
      </c>
      <c r="J53" s="7">
        <v>14.8</v>
      </c>
      <c r="K53" s="7">
        <v>122.76</v>
      </c>
      <c r="L53" s="4">
        <v>15.245414775412751</v>
      </c>
    </row>
    <row r="54" spans="2:12" x14ac:dyDescent="0.3">
      <c r="B54" t="s">
        <v>12</v>
      </c>
      <c r="D54" s="1">
        <v>6</v>
      </c>
      <c r="E54" s="1"/>
      <c r="F54" s="1">
        <v>16.4375</v>
      </c>
      <c r="G54" s="2">
        <v>488</v>
      </c>
      <c r="H54" s="3">
        <v>8.2799999999999994</v>
      </c>
      <c r="I54" s="3">
        <v>18.229552091509401</v>
      </c>
      <c r="J54" s="3">
        <v>14.7039361237828</v>
      </c>
      <c r="K54" s="3">
        <v>57.0535</v>
      </c>
      <c r="L54">
        <v>20.848299817306216</v>
      </c>
    </row>
    <row r="55" spans="2:12" x14ac:dyDescent="0.3">
      <c r="B55" t="s">
        <v>12</v>
      </c>
      <c r="D55" s="1">
        <v>7.8</v>
      </c>
      <c r="E55" s="1"/>
      <c r="F55" s="1">
        <v>18.5</v>
      </c>
      <c r="G55" s="2">
        <v>481</v>
      </c>
      <c r="H55" s="3">
        <v>11.7525</v>
      </c>
      <c r="I55" s="3">
        <v>21.68413161798</v>
      </c>
      <c r="J55" s="3">
        <v>17.633877463436001</v>
      </c>
      <c r="K55" s="3">
        <v>91.684299999999993</v>
      </c>
      <c r="L55">
        <v>20.848299817306216</v>
      </c>
    </row>
    <row r="56" spans="2:12" x14ac:dyDescent="0.3">
      <c r="B56" t="s">
        <v>12</v>
      </c>
      <c r="D56" s="1">
        <v>9</v>
      </c>
      <c r="E56" s="1"/>
      <c r="F56" s="1">
        <v>19.076923076923102</v>
      </c>
      <c r="G56" s="2">
        <v>481</v>
      </c>
      <c r="H56" s="3">
        <v>13.738099999999999</v>
      </c>
      <c r="I56" s="3">
        <v>22.903354718182101</v>
      </c>
      <c r="J56" s="3">
        <v>19.063143585597199</v>
      </c>
      <c r="K56" s="3">
        <v>110.88760000000001</v>
      </c>
      <c r="L56">
        <v>20.848299817306216</v>
      </c>
    </row>
    <row r="57" spans="2:12" x14ac:dyDescent="0.3">
      <c r="B57" t="s">
        <v>12</v>
      </c>
      <c r="D57" s="1">
        <v>9.9</v>
      </c>
      <c r="E57" s="1"/>
      <c r="F57" s="1">
        <v>20.75</v>
      </c>
      <c r="G57" s="2">
        <v>481</v>
      </c>
      <c r="H57" s="3">
        <v>15.285</v>
      </c>
      <c r="I57" s="3">
        <v>24.649834996574601</v>
      </c>
      <c r="J57" s="3">
        <v>20.109434423169802</v>
      </c>
      <c r="K57" s="3">
        <v>133.03720000000001</v>
      </c>
      <c r="L57">
        <v>20.848299817306216</v>
      </c>
    </row>
    <row r="58" spans="2:12" x14ac:dyDescent="0.3">
      <c r="B58" t="s">
        <v>12</v>
      </c>
      <c r="D58" s="1">
        <v>10.8</v>
      </c>
      <c r="E58" s="1"/>
      <c r="F58" s="1">
        <v>21.3125</v>
      </c>
      <c r="G58" s="2">
        <v>481</v>
      </c>
      <c r="H58" s="3">
        <v>16.896899999999999</v>
      </c>
      <c r="I58" s="3">
        <v>25.139678403010102</v>
      </c>
      <c r="J58" s="3">
        <v>21.142981095343401</v>
      </c>
      <c r="K58" s="3">
        <v>150.97190000000001</v>
      </c>
      <c r="L58">
        <v>20.848299817306216</v>
      </c>
    </row>
    <row r="59" spans="2:12" x14ac:dyDescent="0.3">
      <c r="B59" t="s">
        <v>12</v>
      </c>
      <c r="D59" s="1">
        <v>12</v>
      </c>
      <c r="E59" s="1"/>
      <c r="F59" s="1">
        <v>22.970588235294102</v>
      </c>
      <c r="G59" s="2">
        <v>481</v>
      </c>
      <c r="H59" s="3">
        <v>18.758099999999999</v>
      </c>
      <c r="I59" s="3">
        <v>26.799335875584099</v>
      </c>
      <c r="J59" s="3">
        <v>22.277014765850598</v>
      </c>
      <c r="K59" s="3">
        <v>176.2304</v>
      </c>
      <c r="L59">
        <v>20.848299817306216</v>
      </c>
    </row>
    <row r="60" spans="2:12" x14ac:dyDescent="0.3">
      <c r="B60" t="s">
        <v>12</v>
      </c>
      <c r="D60" s="1">
        <v>13</v>
      </c>
      <c r="E60" s="1"/>
      <c r="F60" s="1">
        <v>23.59375</v>
      </c>
      <c r="G60" s="2">
        <v>481</v>
      </c>
      <c r="H60" s="3">
        <v>20.496300000000002</v>
      </c>
      <c r="I60" s="3">
        <v>27.731716984867798</v>
      </c>
      <c r="J60" s="3">
        <v>23.287848751624502</v>
      </c>
      <c r="K60" s="3">
        <v>197.90039999999999</v>
      </c>
      <c r="L60">
        <v>20.848299817306216</v>
      </c>
    </row>
    <row r="61" spans="2:12" x14ac:dyDescent="0.3">
      <c r="B61" t="s">
        <v>12</v>
      </c>
      <c r="D61" s="1">
        <v>14</v>
      </c>
      <c r="E61" s="1"/>
      <c r="F61" s="1">
        <v>24.15625</v>
      </c>
      <c r="G61" s="2">
        <v>481</v>
      </c>
      <c r="H61" s="3">
        <v>22.3812</v>
      </c>
      <c r="I61" s="3">
        <v>29.576709187956201</v>
      </c>
      <c r="J61" s="3">
        <v>24.333369137331498</v>
      </c>
      <c r="K61" s="3">
        <v>223.40289999999999</v>
      </c>
      <c r="L61">
        <v>20.848299817306216</v>
      </c>
    </row>
    <row r="62" spans="2:12" x14ac:dyDescent="0.3">
      <c r="B62" t="s">
        <v>12</v>
      </c>
      <c r="D62" s="1">
        <v>15</v>
      </c>
      <c r="E62" s="1"/>
      <c r="F62" s="1">
        <v>24.087499618530298</v>
      </c>
      <c r="G62" s="2">
        <v>481</v>
      </c>
      <c r="H62" s="3">
        <v>22.6313</v>
      </c>
      <c r="I62" s="3">
        <v>29.3002027996063</v>
      </c>
      <c r="J62" s="3">
        <v>24.468701877506501</v>
      </c>
      <c r="K62" s="3">
        <v>221.7063</v>
      </c>
      <c r="L62">
        <v>20.848299817306216</v>
      </c>
    </row>
    <row r="63" spans="2:12" x14ac:dyDescent="0.3">
      <c r="B63" t="s">
        <v>12</v>
      </c>
      <c r="D63" s="1">
        <v>15.8</v>
      </c>
      <c r="E63" s="1"/>
      <c r="F63" s="1">
        <v>25.024999856948899</v>
      </c>
      <c r="G63" s="2">
        <v>481</v>
      </c>
      <c r="H63" s="3">
        <v>23.5381</v>
      </c>
      <c r="I63" s="3">
        <v>30.0509020576742</v>
      </c>
      <c r="J63" s="3">
        <v>24.955612535111399</v>
      </c>
      <c r="K63" s="3">
        <v>240.09020000000001</v>
      </c>
      <c r="L63">
        <v>20.848299817306216</v>
      </c>
    </row>
    <row r="64" spans="2:12" x14ac:dyDescent="0.3">
      <c r="B64" t="s">
        <v>12</v>
      </c>
      <c r="D64" s="1">
        <v>16.899999999999999</v>
      </c>
      <c r="E64" s="1"/>
      <c r="F64" s="1">
        <v>25.3874995708466</v>
      </c>
      <c r="G64" s="2">
        <v>481</v>
      </c>
      <c r="H64" s="3">
        <v>24.203099999999999</v>
      </c>
      <c r="I64" s="3">
        <v>29.708139936496199</v>
      </c>
      <c r="J64" s="3">
        <v>25.304235808119302</v>
      </c>
      <c r="K64" s="3">
        <v>251.31739999999999</v>
      </c>
      <c r="L64">
        <v>20.848299817306216</v>
      </c>
    </row>
    <row r="65" spans="2:12" x14ac:dyDescent="0.3">
      <c r="B65" t="s">
        <v>12</v>
      </c>
      <c r="D65" s="1">
        <v>17.899999999999999</v>
      </c>
      <c r="E65" s="1"/>
      <c r="F65" s="1">
        <v>25.921875</v>
      </c>
      <c r="G65" s="2">
        <v>481</v>
      </c>
      <c r="H65" s="3">
        <v>24.570599999999999</v>
      </c>
      <c r="I65" s="3">
        <v>29.124224617423099</v>
      </c>
      <c r="J65" s="3">
        <v>25.496817313255999</v>
      </c>
      <c r="K65" s="3">
        <v>259.01220000000001</v>
      </c>
      <c r="L65">
        <v>20.848299817306216</v>
      </c>
    </row>
    <row r="66" spans="2:12" x14ac:dyDescent="0.3">
      <c r="B66" s="4" t="s">
        <v>13</v>
      </c>
      <c r="C66" s="4"/>
      <c r="D66" s="5">
        <v>6</v>
      </c>
      <c r="E66" s="5"/>
      <c r="F66" s="5">
        <v>16.884615384615401</v>
      </c>
      <c r="G66" s="6">
        <v>620</v>
      </c>
      <c r="H66" s="7">
        <v>8.9291</v>
      </c>
      <c r="I66" s="7">
        <v>17.775625977703498</v>
      </c>
      <c r="J66" s="7">
        <v>13.540070134119301</v>
      </c>
      <c r="K66" s="7">
        <v>62.089100000000002</v>
      </c>
      <c r="L66" s="4">
        <v>20.367593668951194</v>
      </c>
    </row>
    <row r="67" spans="2:12" x14ac:dyDescent="0.3">
      <c r="B67" s="4" t="s">
        <v>13</v>
      </c>
      <c r="C67" s="4"/>
      <c r="D67" s="5">
        <v>7.8</v>
      </c>
      <c r="E67" s="5"/>
      <c r="F67" s="5">
        <v>18.692307692307701</v>
      </c>
      <c r="G67" s="6">
        <v>620</v>
      </c>
      <c r="H67" s="7">
        <v>12.5739</v>
      </c>
      <c r="I67" s="7">
        <v>21.046089429521999</v>
      </c>
      <c r="J67" s="7">
        <v>16.067734710405901</v>
      </c>
      <c r="K67" s="7">
        <v>97.697199999999995</v>
      </c>
      <c r="L67" s="4">
        <v>20.367593668951194</v>
      </c>
    </row>
    <row r="68" spans="2:12" x14ac:dyDescent="0.3">
      <c r="B68" s="4" t="s">
        <v>13</v>
      </c>
      <c r="C68" s="4"/>
      <c r="D68" s="5">
        <v>9</v>
      </c>
      <c r="E68" s="5"/>
      <c r="F68" s="5">
        <v>19.21875</v>
      </c>
      <c r="G68" s="6">
        <v>615</v>
      </c>
      <c r="H68" s="7">
        <v>14.510899999999999</v>
      </c>
      <c r="I68" s="7">
        <v>22.448353968728</v>
      </c>
      <c r="J68" s="7">
        <v>17.330775117745599</v>
      </c>
      <c r="K68" s="7">
        <v>116.4076</v>
      </c>
      <c r="L68" s="4">
        <v>20.367593668951194</v>
      </c>
    </row>
    <row r="69" spans="2:12" x14ac:dyDescent="0.3">
      <c r="B69" s="4" t="s">
        <v>13</v>
      </c>
      <c r="C69" s="4"/>
      <c r="D69" s="5">
        <v>9.9</v>
      </c>
      <c r="E69" s="5"/>
      <c r="F69" s="5">
        <v>20.269230769230798</v>
      </c>
      <c r="G69" s="6">
        <v>615</v>
      </c>
      <c r="H69" s="7">
        <v>16.036200000000001</v>
      </c>
      <c r="I69" s="7">
        <v>24.112189678396899</v>
      </c>
      <c r="J69" s="7">
        <v>18.2193539863745</v>
      </c>
      <c r="K69" s="7">
        <v>135.0967</v>
      </c>
      <c r="L69" s="4">
        <v>20.367593668951194</v>
      </c>
    </row>
    <row r="70" spans="2:12" x14ac:dyDescent="0.3">
      <c r="B70" s="4" t="s">
        <v>13</v>
      </c>
      <c r="C70" s="4"/>
      <c r="D70" s="5">
        <v>10.8</v>
      </c>
      <c r="E70" s="5"/>
      <c r="F70" s="5">
        <v>21.342105263157901</v>
      </c>
      <c r="G70" s="6">
        <v>615</v>
      </c>
      <c r="H70" s="7">
        <v>17.773299999999999</v>
      </c>
      <c r="I70" s="7">
        <v>24.2948094783013</v>
      </c>
      <c r="J70" s="7">
        <v>19.1796037580811</v>
      </c>
      <c r="K70" s="7">
        <v>157.43639999999999</v>
      </c>
      <c r="L70" s="4">
        <v>20.367593668951194</v>
      </c>
    </row>
    <row r="71" spans="2:12" x14ac:dyDescent="0.3">
      <c r="B71" s="4" t="s">
        <v>13</v>
      </c>
      <c r="C71" s="4"/>
      <c r="D71" s="5">
        <v>12</v>
      </c>
      <c r="E71" s="5"/>
      <c r="F71" s="5">
        <v>22.875</v>
      </c>
      <c r="G71" s="6">
        <v>615</v>
      </c>
      <c r="H71" s="7">
        <v>19.691500000000001</v>
      </c>
      <c r="I71" s="7">
        <v>25.854564325471902</v>
      </c>
      <c r="J71" s="7">
        <v>20.1901854583855</v>
      </c>
      <c r="K71" s="7">
        <v>188.2371</v>
      </c>
      <c r="L71" s="4">
        <v>20.367593668951194</v>
      </c>
    </row>
    <row r="72" spans="2:12" x14ac:dyDescent="0.3">
      <c r="B72" s="4" t="s">
        <v>13</v>
      </c>
      <c r="C72" s="4"/>
      <c r="D72" s="5">
        <v>13</v>
      </c>
      <c r="E72" s="5"/>
      <c r="F72" s="5">
        <v>22.824999999999999</v>
      </c>
      <c r="G72" s="6">
        <v>610</v>
      </c>
      <c r="H72" s="7">
        <v>21.9648</v>
      </c>
      <c r="I72" s="7">
        <v>27.794264118851501</v>
      </c>
      <c r="J72" s="7">
        <v>21.409563048927801</v>
      </c>
      <c r="K72" s="7">
        <v>208.37039999999999</v>
      </c>
      <c r="L72" s="4">
        <v>20.367593668951194</v>
      </c>
    </row>
    <row r="73" spans="2:12" x14ac:dyDescent="0.3">
      <c r="B73" s="4" t="s">
        <v>13</v>
      </c>
      <c r="C73" s="4"/>
      <c r="D73" s="5">
        <v>14</v>
      </c>
      <c r="E73" s="5"/>
      <c r="F73" s="5">
        <v>24.3</v>
      </c>
      <c r="G73" s="6">
        <v>605</v>
      </c>
      <c r="H73" s="7">
        <v>23.6493</v>
      </c>
      <c r="I73" s="7">
        <v>28.698033197911101</v>
      </c>
      <c r="J73" s="7">
        <v>22.3063587929386</v>
      </c>
      <c r="K73" s="7">
        <v>237.2706</v>
      </c>
      <c r="L73" s="4">
        <v>20.367593668951194</v>
      </c>
    </row>
    <row r="74" spans="2:12" x14ac:dyDescent="0.3">
      <c r="B74" s="4" t="s">
        <v>13</v>
      </c>
      <c r="C74" s="4"/>
      <c r="D74" s="5">
        <v>15</v>
      </c>
      <c r="E74" s="5"/>
      <c r="F74" s="5">
        <v>24.985714140392499</v>
      </c>
      <c r="G74" s="6">
        <v>595</v>
      </c>
      <c r="H74" s="7">
        <v>23.768799999999999</v>
      </c>
      <c r="I74" s="7">
        <v>28.5450438350708</v>
      </c>
      <c r="J74" s="7">
        <v>22.548031593690599</v>
      </c>
      <c r="K74" s="7">
        <v>245.57249999999999</v>
      </c>
      <c r="L74" s="4">
        <v>20.367593668951194</v>
      </c>
    </row>
    <row r="75" spans="2:12" x14ac:dyDescent="0.3">
      <c r="B75" s="4" t="s">
        <v>13</v>
      </c>
      <c r="C75" s="4"/>
      <c r="D75" s="5">
        <v>15.8</v>
      </c>
      <c r="E75" s="5"/>
      <c r="F75" s="5">
        <v>25.439999961853101</v>
      </c>
      <c r="G75" s="6">
        <v>590</v>
      </c>
      <c r="H75" s="7">
        <v>24.261399999999998</v>
      </c>
      <c r="I75" s="7">
        <v>29.352393458447299</v>
      </c>
      <c r="J75" s="7">
        <v>22.877086649454199</v>
      </c>
      <c r="K75" s="7">
        <v>250.70099999999999</v>
      </c>
      <c r="L75" s="4">
        <v>20.367593668951194</v>
      </c>
    </row>
    <row r="76" spans="2:12" x14ac:dyDescent="0.3">
      <c r="B76" s="4" t="s">
        <v>13</v>
      </c>
      <c r="C76" s="4"/>
      <c r="D76" s="5">
        <v>16.899999999999999</v>
      </c>
      <c r="E76" s="5"/>
      <c r="F76" s="5">
        <v>25.859999847412102</v>
      </c>
      <c r="G76" s="6">
        <v>590</v>
      </c>
      <c r="H76" s="7">
        <v>24.9955</v>
      </c>
      <c r="I76" s="7">
        <v>30.252512257315601</v>
      </c>
      <c r="J76" s="7">
        <v>23.218869988291001</v>
      </c>
      <c r="K76" s="7">
        <v>262.5283</v>
      </c>
      <c r="L76" s="4">
        <v>20.367593668951194</v>
      </c>
    </row>
    <row r="77" spans="2:12" x14ac:dyDescent="0.3">
      <c r="B77" s="4" t="s">
        <v>13</v>
      </c>
      <c r="C77" s="4"/>
      <c r="D77" s="5">
        <v>17.899999999999999</v>
      </c>
      <c r="E77" s="5"/>
      <c r="F77" s="5">
        <v>26.449999809265101</v>
      </c>
      <c r="G77" s="6">
        <v>590</v>
      </c>
      <c r="H77" s="7">
        <v>25.422599999999999</v>
      </c>
      <c r="I77" s="7">
        <v>29.9247597390763</v>
      </c>
      <c r="J77" s="7">
        <v>23.415949179679199</v>
      </c>
      <c r="K77" s="7">
        <v>269.79820000000001</v>
      </c>
      <c r="L77" s="4">
        <v>20.367593668951194</v>
      </c>
    </row>
    <row r="78" spans="2:12" x14ac:dyDescent="0.3">
      <c r="B78" t="s">
        <v>14</v>
      </c>
      <c r="D78" s="1">
        <v>6</v>
      </c>
      <c r="E78" s="1"/>
      <c r="F78" s="1">
        <v>16.9166666666666</v>
      </c>
      <c r="G78" s="2">
        <v>782</v>
      </c>
      <c r="H78" s="3">
        <v>11.1912</v>
      </c>
      <c r="I78" s="3">
        <v>17.278727923077799</v>
      </c>
      <c r="J78" s="3">
        <v>13.4927018442233</v>
      </c>
      <c r="K78" s="3">
        <v>78.890199999999993</v>
      </c>
      <c r="L78">
        <v>21.959058279280672</v>
      </c>
    </row>
    <row r="79" spans="2:12" x14ac:dyDescent="0.3">
      <c r="B79" t="s">
        <v>14</v>
      </c>
      <c r="D79" s="1">
        <v>7.8</v>
      </c>
      <c r="E79" s="1"/>
      <c r="F79" s="1">
        <v>19.6944444444444</v>
      </c>
      <c r="G79" s="2">
        <v>769</v>
      </c>
      <c r="H79" s="3">
        <v>15.2181</v>
      </c>
      <c r="I79" s="3">
        <v>20.1731703948488</v>
      </c>
      <c r="J79" s="3">
        <v>15.87767048746</v>
      </c>
      <c r="K79" s="3">
        <v>124.2306</v>
      </c>
      <c r="L79">
        <v>21.959058279280672</v>
      </c>
    </row>
    <row r="80" spans="2:12" x14ac:dyDescent="0.3">
      <c r="B80" t="s">
        <v>14</v>
      </c>
      <c r="D80" s="1">
        <v>9</v>
      </c>
      <c r="E80" s="1"/>
      <c r="F80" s="1">
        <v>20.409090909090999</v>
      </c>
      <c r="G80" s="2">
        <v>769</v>
      </c>
      <c r="H80" s="3">
        <v>17.269400000000001</v>
      </c>
      <c r="I80" s="3">
        <v>21.376758392424101</v>
      </c>
      <c r="J80" s="3">
        <v>16.915447124007802</v>
      </c>
      <c r="K80" s="3">
        <v>146.1046</v>
      </c>
      <c r="L80">
        <v>21.959058279280672</v>
      </c>
    </row>
    <row r="81" spans="2:12" x14ac:dyDescent="0.3">
      <c r="B81" t="s">
        <v>14</v>
      </c>
      <c r="D81" s="1">
        <v>9.9</v>
      </c>
      <c r="E81" s="1"/>
      <c r="F81" s="1">
        <v>21.8611111111112</v>
      </c>
      <c r="G81" s="2">
        <v>764</v>
      </c>
      <c r="H81" s="3">
        <v>18.817599999999999</v>
      </c>
      <c r="I81" s="3">
        <v>22.789955995928299</v>
      </c>
      <c r="J81" s="3">
        <v>17.709712712012301</v>
      </c>
      <c r="K81" s="3">
        <v>169.4057</v>
      </c>
      <c r="L81">
        <v>21.959058279280672</v>
      </c>
    </row>
    <row r="82" spans="2:12" x14ac:dyDescent="0.3">
      <c r="B82" t="s">
        <v>14</v>
      </c>
      <c r="D82" s="1">
        <v>10.8</v>
      </c>
      <c r="E82" s="1"/>
      <c r="F82" s="1">
        <v>22.904761904761902</v>
      </c>
      <c r="G82" s="2">
        <v>764</v>
      </c>
      <c r="H82" s="3">
        <v>20.5671</v>
      </c>
      <c r="I82" s="3">
        <v>23.060732396866999</v>
      </c>
      <c r="J82" s="3">
        <v>18.514270477109001</v>
      </c>
      <c r="K82" s="3">
        <v>194.08189999999999</v>
      </c>
      <c r="L82">
        <v>21.959058279280672</v>
      </c>
    </row>
    <row r="83" spans="2:12" x14ac:dyDescent="0.3">
      <c r="B83" t="s">
        <v>14</v>
      </c>
      <c r="D83" s="1">
        <v>12</v>
      </c>
      <c r="E83" s="1"/>
      <c r="F83" s="1">
        <v>24.863636363636399</v>
      </c>
      <c r="G83" s="2">
        <v>764</v>
      </c>
      <c r="H83" s="3">
        <v>22.723099999999999</v>
      </c>
      <c r="I83" s="3">
        <v>25.0961717790405</v>
      </c>
      <c r="J83" s="3">
        <v>19.4592137648477</v>
      </c>
      <c r="K83" s="3">
        <v>227.71709999999999</v>
      </c>
      <c r="L83">
        <v>21.959058279280672</v>
      </c>
    </row>
    <row r="84" spans="2:12" x14ac:dyDescent="0.3">
      <c r="B84" t="s">
        <v>14</v>
      </c>
      <c r="D84" s="1">
        <v>13</v>
      </c>
      <c r="E84" s="1"/>
      <c r="F84" s="1">
        <v>25.386363636363601</v>
      </c>
      <c r="G84" s="2">
        <v>764</v>
      </c>
      <c r="H84" s="3">
        <v>24.549499999999998</v>
      </c>
      <c r="I84" s="3">
        <v>26.198837540090999</v>
      </c>
      <c r="J84" s="3">
        <v>20.2285145506786</v>
      </c>
      <c r="K84" s="3">
        <v>254.16460000000001</v>
      </c>
      <c r="L84">
        <v>21.959058279280672</v>
      </c>
    </row>
    <row r="85" spans="2:12" x14ac:dyDescent="0.3">
      <c r="B85" t="s">
        <v>14</v>
      </c>
      <c r="D85" s="1">
        <v>14</v>
      </c>
      <c r="E85" s="1"/>
      <c r="F85" s="1">
        <v>25.704545454545499</v>
      </c>
      <c r="G85" s="2">
        <v>759</v>
      </c>
      <c r="H85" s="3">
        <v>26.5639</v>
      </c>
      <c r="I85" s="3">
        <v>27.2323816659217</v>
      </c>
      <c r="J85" s="3">
        <v>21.105698722563499</v>
      </c>
      <c r="K85" s="3">
        <v>280.42399999999998</v>
      </c>
      <c r="L85">
        <v>21.959058279280672</v>
      </c>
    </row>
    <row r="86" spans="2:12" x14ac:dyDescent="0.3">
      <c r="B86" t="s">
        <v>14</v>
      </c>
      <c r="D86" s="1">
        <v>15</v>
      </c>
      <c r="E86" s="1"/>
      <c r="F86" s="1">
        <v>25.936363393610101</v>
      </c>
      <c r="G86" s="2">
        <v>750</v>
      </c>
      <c r="H86" s="3">
        <v>26.8569</v>
      </c>
      <c r="I86" s="3">
        <v>27.454752049888999</v>
      </c>
      <c r="J86" s="3">
        <v>21.3518355161955</v>
      </c>
      <c r="K86" s="3">
        <v>283.79379999999998</v>
      </c>
      <c r="L86">
        <v>21.959058279280672</v>
      </c>
    </row>
    <row r="87" spans="2:12" x14ac:dyDescent="0.3">
      <c r="B87" t="s">
        <v>14</v>
      </c>
      <c r="D87" s="1">
        <v>15.8</v>
      </c>
      <c r="E87" s="1"/>
      <c r="F87" s="1">
        <v>26.7681815407492</v>
      </c>
      <c r="G87" s="2">
        <v>750</v>
      </c>
      <c r="H87" s="3">
        <v>27.3856</v>
      </c>
      <c r="I87" s="3">
        <v>27.395387942745501</v>
      </c>
      <c r="J87" s="3">
        <v>21.560434000754501</v>
      </c>
      <c r="K87" s="3">
        <v>296.09460000000001</v>
      </c>
      <c r="L87">
        <v>21.959058279280672</v>
      </c>
    </row>
    <row r="88" spans="2:12" x14ac:dyDescent="0.3">
      <c r="B88" t="s">
        <v>14</v>
      </c>
      <c r="D88" s="1">
        <v>16.899999999999999</v>
      </c>
      <c r="E88" s="1"/>
      <c r="F88" s="1">
        <v>27.583333015441902</v>
      </c>
      <c r="G88" s="2">
        <v>745</v>
      </c>
      <c r="H88" s="3">
        <v>28.536100000000001</v>
      </c>
      <c r="I88" s="3">
        <v>27.6136836570595</v>
      </c>
      <c r="J88" s="3">
        <v>22.0774867353439</v>
      </c>
      <c r="K88" s="3">
        <v>316.17090000000002</v>
      </c>
      <c r="L88">
        <v>21.959058279280672</v>
      </c>
    </row>
    <row r="89" spans="2:12" x14ac:dyDescent="0.3">
      <c r="B89" t="s">
        <v>14</v>
      </c>
      <c r="D89" s="1">
        <v>17.899999999999999</v>
      </c>
      <c r="E89" s="1"/>
      <c r="F89" s="1">
        <v>27.693181818181898</v>
      </c>
      <c r="G89" s="2">
        <v>745</v>
      </c>
      <c r="H89" s="3">
        <v>28.9741</v>
      </c>
      <c r="I89" s="3">
        <v>28.658978386779701</v>
      </c>
      <c r="J89" s="3">
        <v>22.246717547902101</v>
      </c>
      <c r="K89" s="3">
        <v>321.52969999999999</v>
      </c>
      <c r="L89">
        <v>21.959058279280672</v>
      </c>
    </row>
    <row r="90" spans="2:12" x14ac:dyDescent="0.3">
      <c r="B90" s="4" t="s">
        <v>15</v>
      </c>
      <c r="C90" s="4"/>
      <c r="D90" s="5">
        <v>6</v>
      </c>
      <c r="E90" s="5"/>
      <c r="F90" s="5">
        <v>16.613636363636399</v>
      </c>
      <c r="G90" s="6">
        <v>1042</v>
      </c>
      <c r="H90" s="7">
        <v>12.2157</v>
      </c>
      <c r="I90" s="7">
        <v>15.8814821276614</v>
      </c>
      <c r="J90" s="7">
        <v>12.2166839522777</v>
      </c>
      <c r="K90" s="7">
        <v>84.105999999999995</v>
      </c>
      <c r="L90" s="4">
        <v>21.484496189781339</v>
      </c>
    </row>
    <row r="91" spans="2:12" x14ac:dyDescent="0.3">
      <c r="B91" s="4" t="s">
        <v>15</v>
      </c>
      <c r="C91" s="4"/>
      <c r="D91" s="5">
        <v>7.8</v>
      </c>
      <c r="E91" s="5"/>
      <c r="F91" s="5">
        <v>19.113636363636399</v>
      </c>
      <c r="G91" s="6">
        <v>1042</v>
      </c>
      <c r="H91" s="7">
        <v>16.6556</v>
      </c>
      <c r="I91" s="7">
        <v>18.506233561201899</v>
      </c>
      <c r="J91" s="7">
        <v>14.268883755776301</v>
      </c>
      <c r="K91" s="7">
        <v>131.79079999999999</v>
      </c>
      <c r="L91" s="4">
        <v>21.484496189781339</v>
      </c>
    </row>
    <row r="92" spans="2:12" x14ac:dyDescent="0.3">
      <c r="B92" s="4" t="s">
        <v>15</v>
      </c>
      <c r="C92" s="4"/>
      <c r="D92" s="5">
        <v>9</v>
      </c>
      <c r="E92" s="5"/>
      <c r="F92" s="5">
        <v>20.068181818181898</v>
      </c>
      <c r="G92" s="6">
        <v>1037</v>
      </c>
      <c r="H92" s="7">
        <v>18.8093</v>
      </c>
      <c r="I92" s="7">
        <v>19.685588200782</v>
      </c>
      <c r="J92" s="7">
        <v>15.1949779853074</v>
      </c>
      <c r="K92" s="7">
        <v>156.17330000000001</v>
      </c>
      <c r="L92" s="4">
        <v>21.484496189781339</v>
      </c>
    </row>
    <row r="93" spans="2:12" x14ac:dyDescent="0.3">
      <c r="B93" s="4" t="s">
        <v>15</v>
      </c>
      <c r="C93" s="4"/>
      <c r="D93" s="5">
        <v>9.9</v>
      </c>
      <c r="E93" s="5"/>
      <c r="F93" s="5">
        <v>21.386363636363601</v>
      </c>
      <c r="G93" s="6">
        <v>1032</v>
      </c>
      <c r="H93" s="7">
        <v>20.522200000000002</v>
      </c>
      <c r="I93" s="7">
        <v>20.581567130612601</v>
      </c>
      <c r="J93" s="7">
        <v>15.9095801797941</v>
      </c>
      <c r="K93" s="7">
        <v>180.60310000000001</v>
      </c>
      <c r="L93" s="4">
        <v>21.484496189781339</v>
      </c>
    </row>
    <row r="94" spans="2:12" x14ac:dyDescent="0.3">
      <c r="B94" s="4" t="s">
        <v>15</v>
      </c>
      <c r="C94" s="4"/>
      <c r="D94" s="5">
        <v>10.8</v>
      </c>
      <c r="E94" s="5"/>
      <c r="F94" s="5">
        <v>22.659090909090999</v>
      </c>
      <c r="G94" s="6">
        <v>1009</v>
      </c>
      <c r="H94" s="7">
        <v>22.426400000000001</v>
      </c>
      <c r="I94" s="7">
        <v>21.7553025216611</v>
      </c>
      <c r="J94" s="7">
        <v>16.819798128937901</v>
      </c>
      <c r="K94" s="7">
        <v>207.90520000000001</v>
      </c>
      <c r="L94" s="4">
        <v>21.484496189781339</v>
      </c>
    </row>
    <row r="95" spans="2:12" x14ac:dyDescent="0.3">
      <c r="B95" s="4" t="s">
        <v>15</v>
      </c>
      <c r="C95" s="4"/>
      <c r="D95" s="5">
        <v>12</v>
      </c>
      <c r="E95" s="5"/>
      <c r="F95" s="5">
        <v>23.7045454545454</v>
      </c>
      <c r="G95" s="6">
        <v>1009</v>
      </c>
      <c r="H95" s="7">
        <v>24.870799999999999</v>
      </c>
      <c r="I95" s="7">
        <v>23.156640447086801</v>
      </c>
      <c r="J95" s="7">
        <v>17.713661313947501</v>
      </c>
      <c r="K95" s="7">
        <v>242.7124</v>
      </c>
      <c r="L95" s="4">
        <v>21.484496189781339</v>
      </c>
    </row>
    <row r="96" spans="2:12" x14ac:dyDescent="0.3">
      <c r="B96" s="4" t="s">
        <v>15</v>
      </c>
      <c r="C96" s="4"/>
      <c r="D96" s="5">
        <v>13</v>
      </c>
      <c r="E96" s="5"/>
      <c r="F96" s="5">
        <v>24.909090909090999</v>
      </c>
      <c r="G96" s="6">
        <v>1005</v>
      </c>
      <c r="H96" s="7">
        <v>26.7912</v>
      </c>
      <c r="I96" s="7">
        <v>24.155262478649099</v>
      </c>
      <c r="J96" s="7">
        <v>18.426095111654899</v>
      </c>
      <c r="K96" s="7">
        <v>271.70929999999998</v>
      </c>
      <c r="L96" s="4">
        <v>21.484496189781339</v>
      </c>
    </row>
    <row r="97" spans="2:12" x14ac:dyDescent="0.3">
      <c r="B97" s="4" t="s">
        <v>15</v>
      </c>
      <c r="C97" s="4"/>
      <c r="D97" s="5">
        <v>14</v>
      </c>
      <c r="E97" s="5"/>
      <c r="F97" s="5">
        <v>25.818181818181898</v>
      </c>
      <c r="G97" s="6">
        <v>995</v>
      </c>
      <c r="H97" s="7">
        <v>28.262</v>
      </c>
      <c r="I97" s="7">
        <v>25.230359025647498</v>
      </c>
      <c r="J97" s="7">
        <v>19.013003186082699</v>
      </c>
      <c r="K97" s="7">
        <v>299.36410000000001</v>
      </c>
      <c r="L97" s="4">
        <v>21.484496189781339</v>
      </c>
    </row>
    <row r="98" spans="2:12" x14ac:dyDescent="0.3">
      <c r="B98" s="4" t="s">
        <v>15</v>
      </c>
      <c r="C98" s="4"/>
      <c r="D98" s="5">
        <v>15</v>
      </c>
      <c r="E98" s="5"/>
      <c r="F98" s="5">
        <v>26.659090822393299</v>
      </c>
      <c r="G98" s="6">
        <v>981</v>
      </c>
      <c r="H98" s="7">
        <v>29.351900000000001</v>
      </c>
      <c r="I98" s="7">
        <v>25.874908913145099</v>
      </c>
      <c r="J98" s="7">
        <v>19.511639003750599</v>
      </c>
      <c r="K98" s="7">
        <v>320.27260000000001</v>
      </c>
      <c r="L98" s="4">
        <v>21.484496189781339</v>
      </c>
    </row>
    <row r="99" spans="2:12" x14ac:dyDescent="0.3">
      <c r="B99" s="4" t="s">
        <v>15</v>
      </c>
      <c r="C99" s="4"/>
      <c r="D99" s="5">
        <v>15.8</v>
      </c>
      <c r="E99" s="5"/>
      <c r="F99" s="5">
        <v>27.295454198663801</v>
      </c>
      <c r="G99" s="6">
        <v>981</v>
      </c>
      <c r="H99" s="7">
        <v>29.838000000000001</v>
      </c>
      <c r="I99" s="7">
        <v>26.323097188360101</v>
      </c>
      <c r="J99" s="7">
        <v>19.674560363680001</v>
      </c>
      <c r="K99" s="7">
        <v>327.41050000000001</v>
      </c>
      <c r="L99" s="4">
        <v>21.484496189781339</v>
      </c>
    </row>
    <row r="100" spans="2:12" x14ac:dyDescent="0.3">
      <c r="B100" s="4" t="s">
        <v>15</v>
      </c>
      <c r="C100" s="4"/>
      <c r="D100" s="5">
        <v>16.899999999999999</v>
      </c>
      <c r="E100" s="5"/>
      <c r="F100" s="5">
        <v>27.8454541293058</v>
      </c>
      <c r="G100" s="6">
        <v>981</v>
      </c>
      <c r="H100" s="7">
        <v>31.200900000000001</v>
      </c>
      <c r="I100" s="7">
        <v>27.118837889222998</v>
      </c>
      <c r="J100" s="7">
        <v>20.1173025325228</v>
      </c>
      <c r="K100" s="7">
        <v>348.36200000000002</v>
      </c>
      <c r="L100" s="4">
        <v>21.484496189781339</v>
      </c>
    </row>
    <row r="101" spans="2:12" x14ac:dyDescent="0.3">
      <c r="B101" s="4" t="s">
        <v>15</v>
      </c>
      <c r="C101" s="4"/>
      <c r="D101" s="5">
        <v>17.899999999999999</v>
      </c>
      <c r="E101" s="5"/>
      <c r="F101" s="5">
        <v>28.227272380481999</v>
      </c>
      <c r="G101" s="6">
        <v>981</v>
      </c>
      <c r="H101" s="7">
        <v>31.3505</v>
      </c>
      <c r="I101" s="7">
        <v>27.3068233709749</v>
      </c>
      <c r="J101" s="7">
        <v>20.166440409743601</v>
      </c>
      <c r="K101" s="7">
        <v>350.79140000000001</v>
      </c>
      <c r="L101" s="4">
        <v>21.484496189781339</v>
      </c>
    </row>
    <row r="102" spans="2:12" x14ac:dyDescent="0.3">
      <c r="B102" t="s">
        <v>16</v>
      </c>
      <c r="D102" s="1">
        <v>6</v>
      </c>
      <c r="E102" s="1"/>
      <c r="F102" s="1">
        <v>17.0625</v>
      </c>
      <c r="G102" s="2">
        <v>1528</v>
      </c>
      <c r="H102" s="3">
        <v>15.083299999999999</v>
      </c>
      <c r="I102" s="3">
        <v>15.2351720112779</v>
      </c>
      <c r="J102" s="3">
        <v>11.2118351700591</v>
      </c>
      <c r="K102" s="3">
        <v>106.4237</v>
      </c>
      <c r="L102">
        <v>22.004176894084708</v>
      </c>
    </row>
    <row r="103" spans="2:12" x14ac:dyDescent="0.3">
      <c r="B103" t="s">
        <v>16</v>
      </c>
      <c r="D103" s="1">
        <v>7.8</v>
      </c>
      <c r="E103" s="1"/>
      <c r="F103" s="1">
        <v>19.90625</v>
      </c>
      <c r="G103" s="2">
        <v>1528</v>
      </c>
      <c r="H103" s="3">
        <v>20.095300000000002</v>
      </c>
      <c r="I103" s="3">
        <v>17.2756423622365</v>
      </c>
      <c r="J103" s="3">
        <v>12.939143983688099</v>
      </c>
      <c r="K103" s="3">
        <v>164.93020000000001</v>
      </c>
      <c r="L103">
        <v>22.004176894084708</v>
      </c>
    </row>
    <row r="104" spans="2:12" x14ac:dyDescent="0.3">
      <c r="B104" t="s">
        <v>16</v>
      </c>
      <c r="D104" s="1">
        <v>9</v>
      </c>
      <c r="E104" s="1"/>
      <c r="F104" s="1">
        <v>20.375</v>
      </c>
      <c r="G104" s="2">
        <v>1503</v>
      </c>
      <c r="H104" s="3">
        <v>22.4785</v>
      </c>
      <c r="I104" s="3">
        <v>18.4935884937276</v>
      </c>
      <c r="J104" s="3">
        <v>13.8003219584342</v>
      </c>
      <c r="K104" s="3">
        <v>190.38</v>
      </c>
      <c r="L104">
        <v>22.004176894084708</v>
      </c>
    </row>
    <row r="105" spans="2:12" x14ac:dyDescent="0.3">
      <c r="B105" t="s">
        <v>16</v>
      </c>
      <c r="D105" s="1">
        <v>9.9</v>
      </c>
      <c r="E105" s="1"/>
      <c r="F105" s="1">
        <v>21.90625</v>
      </c>
      <c r="G105" s="2">
        <v>1503</v>
      </c>
      <c r="H105" s="3">
        <v>24.3902</v>
      </c>
      <c r="I105" s="3">
        <v>19.5485296192183</v>
      </c>
      <c r="J105" s="3">
        <v>14.3755558874903</v>
      </c>
      <c r="K105" s="3">
        <v>220.14070000000001</v>
      </c>
      <c r="L105">
        <v>22.004176894084708</v>
      </c>
    </row>
    <row r="106" spans="2:12" x14ac:dyDescent="0.3">
      <c r="B106" t="s">
        <v>16</v>
      </c>
      <c r="D106" s="1">
        <v>10.8</v>
      </c>
      <c r="E106" s="1"/>
      <c r="F106" s="1">
        <v>23.143749952316298</v>
      </c>
      <c r="G106" s="2">
        <v>1490</v>
      </c>
      <c r="H106" s="3">
        <v>26.759499999999999</v>
      </c>
      <c r="I106" s="3">
        <v>20.5715787107411</v>
      </c>
      <c r="J106" s="3">
        <v>15.120183068696001</v>
      </c>
      <c r="K106" s="3">
        <v>254.35149999999999</v>
      </c>
      <c r="L106">
        <v>22.004176894084708</v>
      </c>
    </row>
    <row r="107" spans="2:12" x14ac:dyDescent="0.3">
      <c r="B107" t="s">
        <v>16</v>
      </c>
      <c r="D107" s="1">
        <v>12</v>
      </c>
      <c r="E107" s="1"/>
      <c r="F107" s="1">
        <v>24.78125</v>
      </c>
      <c r="G107" s="2">
        <v>1490</v>
      </c>
      <c r="H107" s="3">
        <v>29.416699999999999</v>
      </c>
      <c r="I107" s="3">
        <v>22.131919796247001</v>
      </c>
      <c r="J107" s="3">
        <v>15.8542296781042</v>
      </c>
      <c r="K107" s="3">
        <v>292.8612</v>
      </c>
      <c r="L107">
        <v>22.004176894084708</v>
      </c>
    </row>
    <row r="108" spans="2:12" x14ac:dyDescent="0.3">
      <c r="B108" t="s">
        <v>16</v>
      </c>
      <c r="D108" s="1">
        <v>13</v>
      </c>
      <c r="E108" s="1"/>
      <c r="F108" s="1">
        <v>25.59375</v>
      </c>
      <c r="G108" s="2">
        <v>1458</v>
      </c>
      <c r="H108" s="3">
        <v>31.065000000000001</v>
      </c>
      <c r="I108" s="3">
        <v>22.805841451567701</v>
      </c>
      <c r="J108" s="3">
        <v>16.468268070276</v>
      </c>
      <c r="K108" s="3">
        <v>323.12369999999999</v>
      </c>
      <c r="L108">
        <v>22.004176894084708</v>
      </c>
    </row>
    <row r="109" spans="2:12" x14ac:dyDescent="0.3">
      <c r="B109" t="s">
        <v>16</v>
      </c>
      <c r="D109" s="1">
        <v>14</v>
      </c>
      <c r="E109" s="1"/>
      <c r="F109" s="1">
        <v>26.875</v>
      </c>
      <c r="G109" s="2">
        <v>1458</v>
      </c>
      <c r="H109" s="3">
        <v>33.005099999999999</v>
      </c>
      <c r="I109" s="3">
        <v>23.899424488428799</v>
      </c>
      <c r="J109" s="3">
        <v>16.975789984809001</v>
      </c>
      <c r="K109" s="3">
        <v>361.28300000000002</v>
      </c>
      <c r="L109">
        <v>22.004176894084708</v>
      </c>
    </row>
    <row r="110" spans="2:12" x14ac:dyDescent="0.3">
      <c r="B110" t="s">
        <v>16</v>
      </c>
      <c r="D110" s="1">
        <v>15</v>
      </c>
      <c r="E110" s="1"/>
      <c r="F110" s="1">
        <v>27.21875</v>
      </c>
      <c r="G110" s="2">
        <v>1395</v>
      </c>
      <c r="H110" s="3">
        <v>33.631300000000003</v>
      </c>
      <c r="I110" s="3">
        <v>24.5591252620187</v>
      </c>
      <c r="J110" s="3">
        <v>17.516939127158</v>
      </c>
      <c r="K110" s="3">
        <v>370.46269999999998</v>
      </c>
      <c r="L110">
        <v>22.004176894084708</v>
      </c>
    </row>
    <row r="111" spans="2:12" x14ac:dyDescent="0.3">
      <c r="B111" t="s">
        <v>16</v>
      </c>
      <c r="D111" s="1">
        <v>15.8</v>
      </c>
      <c r="E111" s="1"/>
      <c r="F111" s="1">
        <v>27.9375</v>
      </c>
      <c r="G111" s="2">
        <v>1395</v>
      </c>
      <c r="H111" s="3">
        <v>34.447600000000001</v>
      </c>
      <c r="I111" s="3">
        <v>24.666984993474301</v>
      </c>
      <c r="J111" s="3">
        <v>17.7300639955658</v>
      </c>
      <c r="K111" s="3">
        <v>386.63220000000001</v>
      </c>
      <c r="L111">
        <v>22.004176894084708</v>
      </c>
    </row>
    <row r="112" spans="2:12" x14ac:dyDescent="0.3">
      <c r="B112" t="s">
        <v>16</v>
      </c>
      <c r="D112" s="1">
        <v>16.899999999999999</v>
      </c>
      <c r="E112" s="1"/>
      <c r="F112" s="1">
        <v>28.429411495433001</v>
      </c>
      <c r="G112" s="2">
        <v>1408</v>
      </c>
      <c r="H112" s="3">
        <v>35.097200000000001</v>
      </c>
      <c r="I112" s="3">
        <v>24.6890007469331</v>
      </c>
      <c r="J112" s="3">
        <v>17.814580587256199</v>
      </c>
      <c r="K112" s="3">
        <v>399.07330000000002</v>
      </c>
      <c r="L112">
        <v>22.004176894084708</v>
      </c>
    </row>
    <row r="113" spans="2:12" x14ac:dyDescent="0.3">
      <c r="B113" t="s">
        <v>16</v>
      </c>
      <c r="D113" s="1">
        <v>17.899999999999999</v>
      </c>
      <c r="E113" s="1"/>
      <c r="F113" s="1">
        <v>28.8437497615814</v>
      </c>
      <c r="G113" s="2">
        <v>1395</v>
      </c>
      <c r="H113" s="3">
        <v>35.916699999999999</v>
      </c>
      <c r="I113" s="3">
        <v>25.243356189078501</v>
      </c>
      <c r="J113" s="3">
        <v>18.103740735928898</v>
      </c>
      <c r="K113" s="3">
        <v>411.8587</v>
      </c>
      <c r="L113">
        <v>22.004176894084708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OnePlot</vt:lpstr>
      <vt:lpstr>SeveralPlots</vt:lpstr>
      <vt:lpstr>OnePlot-fit</vt:lpstr>
      <vt:lpstr>SeveralPlots-lag</vt:lpstr>
      <vt:lpstr>A</vt:lpstr>
      <vt:lpstr>k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 Tomé</dc:creator>
  <cp:lastModifiedBy>Reviewer</cp:lastModifiedBy>
  <dcterms:created xsi:type="dcterms:W3CDTF">2016-09-30T08:36:45Z</dcterms:created>
  <dcterms:modified xsi:type="dcterms:W3CDTF">2021-11-17T13:26:15Z</dcterms:modified>
</cp:coreProperties>
</file>