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G_Backup\Susana\Aulas\5_OperationsReserch\2024-2025_IOA\"/>
    </mc:Choice>
  </mc:AlternateContent>
  <bookViews>
    <workbookView xWindow="0" yWindow="0" windowWidth="23040" windowHeight="9192" firstSheet="1" activeTab="1"/>
  </bookViews>
  <sheets>
    <sheet name="Answer Report 1" sheetId="2" r:id="rId1"/>
    <sheet name="Sensitivity Report 1" sheetId="3" r:id="rId2"/>
    <sheet name="Limits Report 1" sheetId="4" r:id="rId3"/>
    <sheet name="Question7" sheetId="1" r:id="rId4"/>
  </sheets>
  <definedNames>
    <definedName name="solver_adj" localSheetId="3" hidden="1">Question7!$F$13:$M$13</definedName>
    <definedName name="solver_cvg" localSheetId="3" hidden="1">0.0001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Question7!$N$18:$N$20</definedName>
    <definedName name="solver_lhs2" localSheetId="3" hidden="1">Question7!$N$21:$N$24</definedName>
    <definedName name="solver_lhs3" localSheetId="3" hidden="1">Question7!$N$25:$N$32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3</definedName>
    <definedName name="solver_nwt" localSheetId="3" hidden="1">1</definedName>
    <definedName name="solver_opt" localSheetId="3" hidden="1">Question7!$D$13</definedName>
    <definedName name="solver_pre" localSheetId="3" hidden="1">0.000001</definedName>
    <definedName name="solver_rbv" localSheetId="3" hidden="1">1</definedName>
    <definedName name="solver_rel1" localSheetId="3" hidden="1">2</definedName>
    <definedName name="solver_rel2" localSheetId="3" hidden="1">3</definedName>
    <definedName name="solver_rel3" localSheetId="3" hidden="1">1</definedName>
    <definedName name="solver_rhs1" localSheetId="3" hidden="1">Question7!$P$18:$P$20</definedName>
    <definedName name="solver_rhs2" localSheetId="3" hidden="1">Question7!$P$21:$P$24</definedName>
    <definedName name="solver_rhs3" localSheetId="3" hidden="1">Question7!$P$25:$P$32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2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2</definedName>
    <definedName name="solver_val" localSheetId="3" hidden="1">0</definedName>
    <definedName name="solver_ver" localSheetId="3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1" l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18" i="1"/>
  <c r="D13" i="1" l="1"/>
  <c r="N32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18" i="1"/>
</calcChain>
</file>

<file path=xl/sharedStrings.xml><?xml version="1.0" encoding="utf-8"?>
<sst xmlns="http://schemas.openxmlformats.org/spreadsheetml/2006/main" count="354" uniqueCount="160">
  <si>
    <t>decision variables:</t>
  </si>
  <si>
    <t>nr working hours for worker A on Wednesday</t>
  </si>
  <si>
    <t>nr working hours for worker A on Friday</t>
  </si>
  <si>
    <t>nr working hours for worker B on Wednesday</t>
  </si>
  <si>
    <t>nr working hours for worker B on Thursday</t>
  </si>
  <si>
    <t>nr working hours for worker C on Thursday</t>
  </si>
  <si>
    <t>nr working hours for worker C on Friday</t>
  </si>
  <si>
    <t>x1</t>
  </si>
  <si>
    <t>x2</t>
  </si>
  <si>
    <t>x3</t>
  </si>
  <si>
    <t>x4</t>
  </si>
  <si>
    <t>x5</t>
  </si>
  <si>
    <t>x6</t>
  </si>
  <si>
    <t>x7</t>
  </si>
  <si>
    <t>x8</t>
  </si>
  <si>
    <t>Min C</t>
  </si>
  <si>
    <t>nr working hours for worker D on Friday</t>
  </si>
  <si>
    <t>nr working hours for worker D on Wednesday</t>
  </si>
  <si>
    <t>worker</t>
  </si>
  <si>
    <t>A</t>
  </si>
  <si>
    <t>B</t>
  </si>
  <si>
    <t>C</t>
  </si>
  <si>
    <t>D</t>
  </si>
  <si>
    <t>day</t>
  </si>
  <si>
    <t>W</t>
  </si>
  <si>
    <t>F</t>
  </si>
  <si>
    <t>T</t>
  </si>
  <si>
    <t>nr hours</t>
  </si>
  <si>
    <t>total hours required on Wednesday</t>
  </si>
  <si>
    <t>total hours required on Thursday</t>
  </si>
  <si>
    <t>total hours required on Friday</t>
  </si>
  <si>
    <t>=</t>
  </si>
  <si>
    <t>minimum hours required for worker A</t>
  </si>
  <si>
    <t>minimum hours required for worker B</t>
  </si>
  <si>
    <t>minimum hours required for worker C</t>
  </si>
  <si>
    <t>minimum hours required for worker D</t>
  </si>
  <si>
    <t>&gt;=</t>
  </si>
  <si>
    <t>hours availability by worker A on Wednesday</t>
  </si>
  <si>
    <t>hours availability by worker A on Friday</t>
  </si>
  <si>
    <t>hours availability by worker B on Wednesday</t>
  </si>
  <si>
    <t>hours availability by worker B on Thursday</t>
  </si>
  <si>
    <t>hours availability by worker C on Thursday</t>
  </si>
  <si>
    <t>hours availability by worker C on Friday</t>
  </si>
  <si>
    <t>hours availability by worker D on Wednesday</t>
  </si>
  <si>
    <t>hours availability by worker D on Friday</t>
  </si>
  <si>
    <t>&lt;=</t>
  </si>
  <si>
    <t>LHS</t>
  </si>
  <si>
    <t>RHS</t>
  </si>
  <si>
    <t>Microsoft Excel 16.0 Answer Report</t>
  </si>
  <si>
    <t>Worksheet: [Book3]Sheet1</t>
  </si>
  <si>
    <t>Report Created: 25/02/2025 21:59:51</t>
  </si>
  <si>
    <t>Result: Solver found a solution.  All Constraints and optimality conditions are satisfied.</t>
  </si>
  <si>
    <t>Solver Engine</t>
  </si>
  <si>
    <t>Engine: Simplex LP</t>
  </si>
  <si>
    <t>Solution Time: 0.141 Seconds.</t>
  </si>
  <si>
    <t>Iterations: 15 Subproblems: 0</t>
  </si>
  <si>
    <t>Solver Options</t>
  </si>
  <si>
    <t>Max Time Unlimited,  Iterations Unlimited, Precision 0.000001, Use Automatic Scaling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</si>
  <si>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</si>
  <si>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</si>
  <si>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</si>
  <si>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</si>
  <si>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</si>
  <si>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</si>
  <si>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</si>
  <si>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</si>
  <si>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</si>
  <si>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</si>
  <si>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</si>
  <si>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</si>
  <si>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</si>
  <si>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$D$15</t>
  </si>
  <si>
    <t>$F$15</t>
  </si>
  <si>
    <t>Contin</t>
  </si>
  <si>
    <t>$G$15</t>
  </si>
  <si>
    <t>$H$15</t>
  </si>
  <si>
    <t>$I$15</t>
  </si>
  <si>
    <t>$J$15</t>
  </si>
  <si>
    <t>$K$15</t>
  </si>
  <si>
    <t>$L$15</t>
  </si>
  <si>
    <t>$M$15</t>
  </si>
  <si>
    <t>$N$21</t>
  </si>
  <si>
    <t>total hours required on Wednesday LHS</t>
  </si>
  <si>
    <t>$N$21=$P$21</t>
  </si>
  <si>
    <t>Binding</t>
  </si>
  <si>
    <t>$N$22</t>
  </si>
  <si>
    <t>total hours required on Thursday LHS</t>
  </si>
  <si>
    <t>$N$22=$P$22</t>
  </si>
  <si>
    <t>$N$23</t>
  </si>
  <si>
    <t>total hours required on Friday LHS</t>
  </si>
  <si>
    <t>$N$23=$P$23</t>
  </si>
  <si>
    <t>$N$24</t>
  </si>
  <si>
    <t>minimum hours required for worker A LHS</t>
  </si>
  <si>
    <t>$N$24&gt;=$P$24</t>
  </si>
  <si>
    <t>$N$25</t>
  </si>
  <si>
    <t>minimum hours required for worker B LHS</t>
  </si>
  <si>
    <t>$N$25&gt;=$P$25</t>
  </si>
  <si>
    <t>$N$26</t>
  </si>
  <si>
    <t>minimum hours required for worker C LHS</t>
  </si>
  <si>
    <t>$N$26&gt;=$P$26</t>
  </si>
  <si>
    <t>$N$27</t>
  </si>
  <si>
    <t>minimum hours required for worker D LHS</t>
  </si>
  <si>
    <t>$N$27&gt;=$P$27</t>
  </si>
  <si>
    <t>$N$28</t>
  </si>
  <si>
    <t>hours availability by worker A on Wednesday LHS</t>
  </si>
  <si>
    <t>$N$28&lt;=$P$28</t>
  </si>
  <si>
    <t>$N$29</t>
  </si>
  <si>
    <t>hours availability by worker A on Friday LHS</t>
  </si>
  <si>
    <t>$N$29&lt;=$P$29</t>
  </si>
  <si>
    <t>Not Binding</t>
  </si>
  <si>
    <t>$N$30</t>
  </si>
  <si>
    <t>hours availability by worker B on Wednesday LHS</t>
  </si>
  <si>
    <t>$N$30&lt;=$P$30</t>
  </si>
  <si>
    <t>$N$31</t>
  </si>
  <si>
    <t>hours availability by worker B on Thursday LHS</t>
  </si>
  <si>
    <t>$N$31&lt;=$P$31</t>
  </si>
  <si>
    <t>$N$32</t>
  </si>
  <si>
    <t>hours availability by worker C on Thursday LHS</t>
  </si>
  <si>
    <t>$N$32&lt;=$P$32</t>
  </si>
  <si>
    <t>$N$33</t>
  </si>
  <si>
    <t>hours availability by worker C on Friday LHS</t>
  </si>
  <si>
    <t>$N$33&lt;=$P$33</t>
  </si>
  <si>
    <t>$N$34</t>
  </si>
  <si>
    <t>hours availability by worker D on Wednesday LHS</t>
  </si>
  <si>
    <t>$N$34&lt;=$P$34</t>
  </si>
  <si>
    <t>$N$35</t>
  </si>
  <si>
    <t>hours availability by worker D on Friday LHS</t>
  </si>
  <si>
    <t>$N$35&lt;=$P$35</t>
  </si>
  <si>
    <t>Microsoft Excel 16.0 Sensitivity Report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</si>
  <si>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</si>
  <si>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</si>
  <si>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</si>
  <si>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</si>
  <si>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</si>
  <si>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</si>
  <si>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</si>
  <si>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</si>
  <si>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</si>
  <si>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</si>
  <si>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</si>
  <si>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</si>
  <si>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</si>
  <si>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Microsoft Excel 16.0 Limits Report</t>
  </si>
  <si>
    <t>Report Created: 25/02/2025 21:59:52</t>
  </si>
  <si>
    <t>Variable</t>
  </si>
  <si>
    <t>Lower</t>
  </si>
  <si>
    <t>Limit</t>
  </si>
  <si>
    <t>Result</t>
  </si>
  <si>
    <t>Upper</t>
  </si>
  <si>
    <t>Optimal solution:</t>
  </si>
  <si>
    <t>The minimum cost will be achieved if</t>
  </si>
  <si>
    <t>on fridays they schedule workers A, C and D to work 1, 4 and 5 h, respectively</t>
  </si>
  <si>
    <t>on thursdays they schedule workers B and C to work 6 and 4 h, respectively</t>
  </si>
  <si>
    <t>on wednesdays they schedule workers A, B and D to work 6, 1 and 3 h, respectively</t>
  </si>
  <si>
    <t xml:space="preserve">5 hous unspent </t>
  </si>
  <si>
    <t xml:space="preserve">2 hous unspent </t>
  </si>
  <si>
    <t>Comparingthe shadow price values of each constraint provides insight into the most effective place to apply additional resources in order to achieve the best improvement in the objective function.</t>
  </si>
  <si>
    <t>the reported shadow price is only valid within the range of change determined by the allowable increase or decrease</t>
  </si>
  <si>
    <t>A contraint is considered to be binding if changing it also changes the optimal solution</t>
  </si>
  <si>
    <t>non-binding constraints always have shadow proces of zero , but binding constraints may also have a values of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</si>
</sst>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3" borderId="0" xfId="0" applyFill="1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quotePrefix="1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right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1" fillId="0" borderId="0" xfId="0" applyFont="1"/>
    <xf numFmtId="0" fontId="0" fillId="0" borderId="5" xfId="0" applyFill="1" applyBorder="1" applyAlignment="1"/>
    <xf numFmtId="0" fontId="3" fillId="0" borderId="4" xfId="0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5" xfId="0" applyNumberFormat="1" applyFill="1" applyBorder="1" applyAlignment="1"/>
    <xf numFmtId="0" fontId="0" fillId="0" borderId="6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6" xfId="0" applyFont="1" applyFill="1" applyBorder="1" applyAlignment="1"/>
    <xf numFmtId="0" fontId="0" fillId="0" borderId="1" xfId="0" applyBorder="1" applyAlignment="1">
      <alignment horizontal="center"/>
    </xf>
    <xf numFmtId="0" fontId="0" fillId="5" borderId="6" xfId="0" applyFill="1" applyBorder="1" applyAlignment="1"/>
    <xf numFmtId="0" fontId="5" fillId="0" borderId="6" xfId="0" applyFont="1" applyFill="1" applyBorder="1" applyAlignment="1"/>
    <xf numFmtId="0" fontId="5" fillId="0" borderId="0" xfId="0" applyFont="1"/>
    <xf numFmtId="0" fontId="5" fillId="5" borderId="6" xfId="0" applyFont="1" applyFill="1" applyBorder="1" applyAlignment="1"/>
    <xf numFmtId="0" fontId="5" fillId="0" borderId="5" xfId="0" applyFont="1" applyFill="1" applyBorder="1" applyAlignment="1"/>
    <xf numFmtId="0" fontId="0" fillId="2" borderId="6" xfId="0" applyFill="1" applyBorder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topLeftCell="A31" zoomScale="160" zoomScaleNormal="160" workbookViewId="0">
      <selection activeCell="F33" sqref="F33"/>
    </sheetView>
  </sheetViews>
  <sheetFormatPr defaultRowHeight="14.4" x14ac:dyDescent="0.3"/>
  <cols>
    <col min="1" max="1" width="2.33203125" customWidth="1"/>
    <col min="2" max="2" width="6.33203125" customWidth="1"/>
    <col min="3" max="3" width="41.5546875" customWidth="1"/>
    <col min="4" max="4" width="12.6640625" bestFit="1" customWidth="1"/>
    <col min="5" max="5" width="13.44140625" bestFit="1" customWidth="1"/>
    <col min="6" max="6" width="10.44140625" customWidth="1"/>
    <col min="7" max="7" width="5.33203125" customWidth="1"/>
  </cols>
  <sheetData>
    <row r="1" spans="1:5" x14ac:dyDescent="0.3">
      <c r="A1" s="19" t="s">
        <v>48</v>
      </c>
    </row>
    <row r="2" spans="1:5" x14ac:dyDescent="0.3">
      <c r="A2" s="19" t="s">
        <v>49</v>
      </c>
    </row>
    <row r="3" spans="1:5" x14ac:dyDescent="0.3">
      <c r="A3" s="19" t="s">
        <v>50</v>
      </c>
    </row>
    <row r="4" spans="1:5" x14ac:dyDescent="0.3">
      <c r="A4" s="19" t="s">
        <v>51</v>
      </c>
    </row>
    <row r="5" spans="1:5" x14ac:dyDescent="0.3">
      <c r="A5" s="19" t="s">
        <v>52</v>
      </c>
    </row>
    <row r="6" spans="1:5" x14ac:dyDescent="0.3">
      <c r="A6" s="19"/>
      <c r="B6" t="s">
        <v>53</v>
      </c>
    </row>
    <row r="7" spans="1:5" x14ac:dyDescent="0.3">
      <c r="A7" s="19"/>
      <c r="B7" t="s">
        <v>54</v>
      </c>
    </row>
    <row r="8" spans="1:5" x14ac:dyDescent="0.3">
      <c r="A8" s="19"/>
      <c r="B8" t="s">
        <v>55</v>
      </c>
    </row>
    <row r="9" spans="1:5" x14ac:dyDescent="0.3">
      <c r="A9" s="19" t="s">
        <v>56</v>
      </c>
    </row>
    <row r="10" spans="1:5" x14ac:dyDescent="0.3">
      <c r="B10" t="s">
        <v>57</v>
      </c>
    </row>
    <row r="11" spans="1:5" x14ac:dyDescent="0.3">
      <c r="B11" t="s">
        <v>58</v>
      </c>
    </row>
    <row r="14" spans="1:5" ht="15" thickBot="1" x14ac:dyDescent="0.35">
      <c r="A14" t="s">
        <v>59</v>
      </c>
    </row>
    <row r="15" spans="1:5" ht="15" thickBot="1" x14ac:dyDescent="0.35">
      <c r="B15" s="21" t="s">
        <v>60</v>
      </c>
      <c r="C15" s="21" t="s">
        <v>61</v>
      </c>
      <c r="D15" s="21" t="s">
        <v>62</v>
      </c>
      <c r="E15" s="21" t="s">
        <v>63</v>
      </c>
    </row>
    <row r="16" spans="1:5" ht="15" thickBot="1" x14ac:dyDescent="0.35">
      <c r="B16" s="20" t="s">
        <v>71</v>
      </c>
      <c r="C16" s="20" t="s">
        <v>15</v>
      </c>
      <c r="D16" s="23">
        <v>0</v>
      </c>
      <c r="E16" s="23">
        <v>298.29999999999995</v>
      </c>
    </row>
    <row r="19" spans="1:7" ht="15" thickBot="1" x14ac:dyDescent="0.35">
      <c r="A19" t="s">
        <v>64</v>
      </c>
    </row>
    <row r="20" spans="1:7" ht="15" thickBot="1" x14ac:dyDescent="0.35">
      <c r="B20" s="21" t="s">
        <v>60</v>
      </c>
      <c r="C20" s="21" t="s">
        <v>61</v>
      </c>
      <c r="D20" s="21" t="s">
        <v>62</v>
      </c>
      <c r="E20" s="21" t="s">
        <v>63</v>
      </c>
      <c r="F20" s="21" t="s">
        <v>65</v>
      </c>
    </row>
    <row r="21" spans="1:7" x14ac:dyDescent="0.3">
      <c r="B21" s="22" t="s">
        <v>72</v>
      </c>
      <c r="C21" s="22" t="s">
        <v>7</v>
      </c>
      <c r="D21" s="24">
        <v>0</v>
      </c>
      <c r="E21" s="24">
        <v>6</v>
      </c>
      <c r="F21" s="22" t="s">
        <v>73</v>
      </c>
    </row>
    <row r="22" spans="1:7" x14ac:dyDescent="0.3">
      <c r="B22" s="22" t="s">
        <v>74</v>
      </c>
      <c r="C22" s="22" t="s">
        <v>8</v>
      </c>
      <c r="D22" s="24">
        <v>0</v>
      </c>
      <c r="E22" s="24">
        <v>1</v>
      </c>
      <c r="F22" s="22" t="s">
        <v>73</v>
      </c>
    </row>
    <row r="23" spans="1:7" x14ac:dyDescent="0.3">
      <c r="B23" s="22" t="s">
        <v>75</v>
      </c>
      <c r="C23" s="22" t="s">
        <v>9</v>
      </c>
      <c r="D23" s="24">
        <v>0</v>
      </c>
      <c r="E23" s="24">
        <v>1</v>
      </c>
      <c r="F23" s="22" t="s">
        <v>73</v>
      </c>
    </row>
    <row r="24" spans="1:7" x14ac:dyDescent="0.3">
      <c r="B24" s="22" t="s">
        <v>76</v>
      </c>
      <c r="C24" s="22" t="s">
        <v>10</v>
      </c>
      <c r="D24" s="24">
        <v>0</v>
      </c>
      <c r="E24" s="24">
        <v>6</v>
      </c>
      <c r="F24" s="22" t="s">
        <v>73</v>
      </c>
    </row>
    <row r="25" spans="1:7" x14ac:dyDescent="0.3">
      <c r="B25" s="22" t="s">
        <v>77</v>
      </c>
      <c r="C25" s="22" t="s">
        <v>11</v>
      </c>
      <c r="D25" s="24">
        <v>0</v>
      </c>
      <c r="E25" s="24">
        <v>4</v>
      </c>
      <c r="F25" s="22" t="s">
        <v>73</v>
      </c>
    </row>
    <row r="26" spans="1:7" x14ac:dyDescent="0.3">
      <c r="B26" s="22" t="s">
        <v>78</v>
      </c>
      <c r="C26" s="22" t="s">
        <v>12</v>
      </c>
      <c r="D26" s="24">
        <v>0</v>
      </c>
      <c r="E26" s="24">
        <v>4</v>
      </c>
      <c r="F26" s="22" t="s">
        <v>73</v>
      </c>
    </row>
    <row r="27" spans="1:7" x14ac:dyDescent="0.3">
      <c r="B27" s="22" t="s">
        <v>79</v>
      </c>
      <c r="C27" s="22" t="s">
        <v>13</v>
      </c>
      <c r="D27" s="24">
        <v>0</v>
      </c>
      <c r="E27" s="24">
        <v>3</v>
      </c>
      <c r="F27" s="22" t="s">
        <v>73</v>
      </c>
    </row>
    <row r="28" spans="1:7" ht="15" thickBot="1" x14ac:dyDescent="0.35">
      <c r="B28" s="20" t="s">
        <v>80</v>
      </c>
      <c r="C28" s="20" t="s">
        <v>14</v>
      </c>
      <c r="D28" s="23">
        <v>0</v>
      </c>
      <c r="E28" s="23">
        <v>5</v>
      </c>
      <c r="F28" s="20" t="s">
        <v>73</v>
      </c>
    </row>
    <row r="31" spans="1:7" ht="15" thickBot="1" x14ac:dyDescent="0.35">
      <c r="A31" t="s">
        <v>66</v>
      </c>
    </row>
    <row r="32" spans="1:7" ht="15" thickBot="1" x14ac:dyDescent="0.35">
      <c r="B32" s="21" t="s">
        <v>60</v>
      </c>
      <c r="C32" s="21" t="s">
        <v>61</v>
      </c>
      <c r="D32" s="21" t="s">
        <v>67</v>
      </c>
      <c r="E32" s="21" t="s">
        <v>68</v>
      </c>
      <c r="F32" s="21" t="s">
        <v>69</v>
      </c>
      <c r="G32" s="21" t="s">
        <v>70</v>
      </c>
    </row>
    <row r="33" spans="2:7" x14ac:dyDescent="0.3">
      <c r="B33" s="22" t="s">
        <v>81</v>
      </c>
      <c r="C33" s="22" t="s">
        <v>82</v>
      </c>
      <c r="D33" s="24">
        <v>10</v>
      </c>
      <c r="E33" s="22" t="s">
        <v>83</v>
      </c>
      <c r="F33" s="22" t="s">
        <v>84</v>
      </c>
      <c r="G33" s="22">
        <v>0</v>
      </c>
    </row>
    <row r="34" spans="2:7" x14ac:dyDescent="0.3">
      <c r="B34" s="22" t="s">
        <v>85</v>
      </c>
      <c r="C34" s="22" t="s">
        <v>86</v>
      </c>
      <c r="D34" s="24">
        <v>10</v>
      </c>
      <c r="E34" s="22" t="s">
        <v>87</v>
      </c>
      <c r="F34" s="22" t="s">
        <v>84</v>
      </c>
      <c r="G34" s="22">
        <v>0</v>
      </c>
    </row>
    <row r="35" spans="2:7" x14ac:dyDescent="0.3">
      <c r="B35" s="22" t="s">
        <v>88</v>
      </c>
      <c r="C35" s="22" t="s">
        <v>89</v>
      </c>
      <c r="D35" s="24">
        <v>10</v>
      </c>
      <c r="E35" s="22" t="s">
        <v>90</v>
      </c>
      <c r="F35" s="22" t="s">
        <v>84</v>
      </c>
      <c r="G35" s="22">
        <v>0</v>
      </c>
    </row>
    <row r="36" spans="2:7" x14ac:dyDescent="0.3">
      <c r="B36" s="22" t="s">
        <v>91</v>
      </c>
      <c r="C36" s="22" t="s">
        <v>92</v>
      </c>
      <c r="D36" s="24">
        <v>7</v>
      </c>
      <c r="E36" s="22" t="s">
        <v>93</v>
      </c>
      <c r="F36" s="22" t="s">
        <v>84</v>
      </c>
      <c r="G36" s="24">
        <v>0</v>
      </c>
    </row>
    <row r="37" spans="2:7" x14ac:dyDescent="0.3">
      <c r="B37" s="22" t="s">
        <v>94</v>
      </c>
      <c r="C37" s="22" t="s">
        <v>95</v>
      </c>
      <c r="D37" s="24">
        <v>7</v>
      </c>
      <c r="E37" s="22" t="s">
        <v>96</v>
      </c>
      <c r="F37" s="22" t="s">
        <v>84</v>
      </c>
      <c r="G37" s="24">
        <v>0</v>
      </c>
    </row>
    <row r="38" spans="2:7" x14ac:dyDescent="0.3">
      <c r="B38" s="22" t="s">
        <v>97</v>
      </c>
      <c r="C38" s="22" t="s">
        <v>98</v>
      </c>
      <c r="D38" s="24">
        <v>8</v>
      </c>
      <c r="E38" s="22" t="s">
        <v>99</v>
      </c>
      <c r="F38" s="22" t="s">
        <v>84</v>
      </c>
      <c r="G38" s="24">
        <v>0</v>
      </c>
    </row>
    <row r="39" spans="2:7" x14ac:dyDescent="0.3">
      <c r="B39" s="22" t="s">
        <v>100</v>
      </c>
      <c r="C39" s="22" t="s">
        <v>101</v>
      </c>
      <c r="D39" s="24">
        <v>8</v>
      </c>
      <c r="E39" s="22" t="s">
        <v>102</v>
      </c>
      <c r="F39" s="22" t="s">
        <v>84</v>
      </c>
      <c r="G39" s="24">
        <v>0</v>
      </c>
    </row>
    <row r="40" spans="2:7" x14ac:dyDescent="0.3">
      <c r="B40" s="22" t="s">
        <v>103</v>
      </c>
      <c r="C40" s="22" t="s">
        <v>104</v>
      </c>
      <c r="D40" s="24">
        <v>6</v>
      </c>
      <c r="E40" s="22" t="s">
        <v>105</v>
      </c>
      <c r="F40" s="22" t="s">
        <v>84</v>
      </c>
      <c r="G40" s="22">
        <v>0</v>
      </c>
    </row>
    <row r="41" spans="2:7" x14ac:dyDescent="0.3">
      <c r="B41" s="22" t="s">
        <v>106</v>
      </c>
      <c r="C41" s="22" t="s">
        <v>107</v>
      </c>
      <c r="D41" s="24">
        <v>1</v>
      </c>
      <c r="E41" s="22" t="s">
        <v>108</v>
      </c>
      <c r="F41" s="22" t="s">
        <v>109</v>
      </c>
      <c r="G41" s="22">
        <v>5</v>
      </c>
    </row>
    <row r="42" spans="2:7" x14ac:dyDescent="0.3">
      <c r="B42" s="22" t="s">
        <v>110</v>
      </c>
      <c r="C42" s="22" t="s">
        <v>111</v>
      </c>
      <c r="D42" s="24">
        <v>1</v>
      </c>
      <c r="E42" s="22" t="s">
        <v>112</v>
      </c>
      <c r="F42" s="22" t="s">
        <v>109</v>
      </c>
      <c r="G42" s="22">
        <v>5</v>
      </c>
    </row>
    <row r="43" spans="2:7" x14ac:dyDescent="0.3">
      <c r="B43" s="22" t="s">
        <v>113</v>
      </c>
      <c r="C43" s="22" t="s">
        <v>114</v>
      </c>
      <c r="D43" s="24">
        <v>6</v>
      </c>
      <c r="E43" s="22" t="s">
        <v>115</v>
      </c>
      <c r="F43" s="22" t="s">
        <v>84</v>
      </c>
      <c r="G43" s="22">
        <v>0</v>
      </c>
    </row>
    <row r="44" spans="2:7" x14ac:dyDescent="0.3">
      <c r="B44" s="22" t="s">
        <v>116</v>
      </c>
      <c r="C44" s="22" t="s">
        <v>117</v>
      </c>
      <c r="D44" s="24">
        <v>4</v>
      </c>
      <c r="E44" s="22" t="s">
        <v>118</v>
      </c>
      <c r="F44" s="22" t="s">
        <v>84</v>
      </c>
      <c r="G44" s="22">
        <v>0</v>
      </c>
    </row>
    <row r="45" spans="2:7" x14ac:dyDescent="0.3">
      <c r="B45" s="22" t="s">
        <v>119</v>
      </c>
      <c r="C45" s="22" t="s">
        <v>120</v>
      </c>
      <c r="D45" s="24">
        <v>4</v>
      </c>
      <c r="E45" s="22" t="s">
        <v>121</v>
      </c>
      <c r="F45" s="22" t="s">
        <v>84</v>
      </c>
      <c r="G45" s="22">
        <v>0</v>
      </c>
    </row>
    <row r="46" spans="2:7" x14ac:dyDescent="0.3">
      <c r="B46" s="22" t="s">
        <v>122</v>
      </c>
      <c r="C46" s="22" t="s">
        <v>123</v>
      </c>
      <c r="D46" s="24">
        <v>3</v>
      </c>
      <c r="E46" s="22" t="s">
        <v>124</v>
      </c>
      <c r="F46" s="22" t="s">
        <v>109</v>
      </c>
      <c r="G46" s="22">
        <v>2</v>
      </c>
    </row>
    <row r="47" spans="2:7" ht="15" thickBot="1" x14ac:dyDescent="0.35">
      <c r="B47" s="20" t="s">
        <v>125</v>
      </c>
      <c r="C47" s="20" t="s">
        <v>126</v>
      </c>
      <c r="D47" s="23">
        <v>5</v>
      </c>
      <c r="E47" s="20" t="s">
        <v>127</v>
      </c>
      <c r="F47" s="20" t="s">
        <v>84</v>
      </c>
      <c r="G47" s="2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abSelected="1" topLeftCell="F2" zoomScale="64" zoomScaleNormal="115" workbookViewId="0">
      <selection activeCell="L21" sqref="L21:O26"/>
    </sheetView>
  </sheetViews>
  <sheetFormatPr defaultRowHeight="14.4" x14ac:dyDescent="0.3"/>
  <cols>
    <col min="1" max="1" width="2.33203125" customWidth="1"/>
    <col min="2" max="2" width="6.6640625" bestFit="1" customWidth="1"/>
    <col min="3" max="3" width="41.5546875" bestFit="1" customWidth="1"/>
    <col min="4" max="4" width="5.77734375" customWidth="1"/>
    <col min="5" max="5" width="8.33203125" bestFit="1" customWidth="1"/>
    <col min="6" max="6" width="10.109375" bestFit="1" customWidth="1"/>
    <col min="7" max="8" width="9.21875" bestFit="1" customWidth="1"/>
  </cols>
  <sheetData>
    <row r="1" spans="1:8" x14ac:dyDescent="0.3">
      <c r="A1" s="19" t="s">
        <v>128</v>
      </c>
    </row>
    <row r="2" spans="1:8" x14ac:dyDescent="0.3">
      <c r="A2" s="19" t="s">
        <v>49</v>
      </c>
    </row>
    <row r="3" spans="1:8" x14ac:dyDescent="0.3">
      <c r="A3" s="19" t="s">
        <v>50</v>
      </c>
    </row>
    <row r="6" spans="1:8" ht="15" thickBot="1" x14ac:dyDescent="0.35">
      <c r="A6" t="s">
        <v>64</v>
      </c>
    </row>
    <row r="7" spans="1:8" x14ac:dyDescent="0.3">
      <c r="B7" s="25"/>
      <c r="C7" s="25"/>
      <c r="D7" s="25" t="s">
        <v>129</v>
      </c>
      <c r="E7" s="25" t="s">
        <v>131</v>
      </c>
      <c r="F7" s="25" t="s">
        <v>133</v>
      </c>
      <c r="G7" s="25" t="s">
        <v>135</v>
      </c>
      <c r="H7" s="25" t="s">
        <v>135</v>
      </c>
    </row>
    <row r="8" spans="1:8" ht="15" thickBot="1" x14ac:dyDescent="0.35">
      <c r="B8" s="26" t="s">
        <v>60</v>
      </c>
      <c r="C8" s="26" t="s">
        <v>61</v>
      </c>
      <c r="D8" s="26" t="s">
        <v>130</v>
      </c>
      <c r="E8" s="26" t="s">
        <v>132</v>
      </c>
      <c r="F8" s="26" t="s">
        <v>134</v>
      </c>
      <c r="G8" s="26" t="s">
        <v>136</v>
      </c>
      <c r="H8" s="26" t="s">
        <v>137</v>
      </c>
    </row>
    <row r="9" spans="1:8" x14ac:dyDescent="0.3">
      <c r="B9" s="22" t="s">
        <v>72</v>
      </c>
      <c r="C9" s="22" t="s">
        <v>7</v>
      </c>
      <c r="D9" s="22">
        <v>6</v>
      </c>
      <c r="E9" s="22">
        <v>0</v>
      </c>
      <c r="F9" s="22">
        <v>10</v>
      </c>
      <c r="G9" s="22">
        <v>0</v>
      </c>
      <c r="H9" s="22">
        <v>0</v>
      </c>
    </row>
    <row r="10" spans="1:8" x14ac:dyDescent="0.3">
      <c r="B10" s="22" t="s">
        <v>74</v>
      </c>
      <c r="C10" s="22" t="s">
        <v>8</v>
      </c>
      <c r="D10" s="22">
        <v>1</v>
      </c>
      <c r="E10" s="22">
        <v>0</v>
      </c>
      <c r="F10" s="22">
        <v>10</v>
      </c>
      <c r="G10" s="22">
        <v>0</v>
      </c>
      <c r="H10" s="22">
        <v>0</v>
      </c>
    </row>
    <row r="11" spans="1:8" x14ac:dyDescent="0.3">
      <c r="B11" s="22" t="s">
        <v>75</v>
      </c>
      <c r="C11" s="22" t="s">
        <v>9</v>
      </c>
      <c r="D11" s="22">
        <v>1</v>
      </c>
      <c r="E11" s="22">
        <v>0</v>
      </c>
      <c r="F11" s="22">
        <v>10.100000000000001</v>
      </c>
      <c r="G11" s="22">
        <v>0</v>
      </c>
      <c r="H11" s="22">
        <v>0.30000000000000426</v>
      </c>
    </row>
    <row r="12" spans="1:8" x14ac:dyDescent="0.3">
      <c r="B12" s="22" t="s">
        <v>76</v>
      </c>
      <c r="C12" s="22" t="s">
        <v>10</v>
      </c>
      <c r="D12" s="22">
        <v>6</v>
      </c>
      <c r="E12" s="22">
        <v>0</v>
      </c>
      <c r="F12" s="22">
        <v>10.100000000000001</v>
      </c>
      <c r="G12" s="22">
        <v>1E+30</v>
      </c>
      <c r="H12" s="22">
        <v>0</v>
      </c>
    </row>
    <row r="13" spans="1:8" x14ac:dyDescent="0.3">
      <c r="B13" s="22" t="s">
        <v>77</v>
      </c>
      <c r="C13" s="22" t="s">
        <v>11</v>
      </c>
      <c r="D13" s="22">
        <v>4</v>
      </c>
      <c r="E13" s="22">
        <v>0</v>
      </c>
      <c r="F13" s="22">
        <v>9.8999999999999986</v>
      </c>
      <c r="G13" s="22">
        <v>0</v>
      </c>
      <c r="H13" s="22">
        <v>1E+30</v>
      </c>
    </row>
    <row r="14" spans="1:8" x14ac:dyDescent="0.3">
      <c r="B14" s="22" t="s">
        <v>78</v>
      </c>
      <c r="C14" s="22" t="s">
        <v>12</v>
      </c>
      <c r="D14" s="22">
        <v>4</v>
      </c>
      <c r="E14" s="22">
        <v>0</v>
      </c>
      <c r="F14" s="22">
        <v>9.8999999999999986</v>
      </c>
      <c r="G14" s="22">
        <v>1E+30</v>
      </c>
      <c r="H14" s="22">
        <v>0</v>
      </c>
    </row>
    <row r="15" spans="1:8" x14ac:dyDescent="0.3">
      <c r="B15" s="22" t="s">
        <v>79</v>
      </c>
      <c r="C15" s="22" t="s">
        <v>13</v>
      </c>
      <c r="D15" s="22">
        <v>3</v>
      </c>
      <c r="E15" s="22">
        <v>0</v>
      </c>
      <c r="F15" s="22">
        <v>9.7999999999999972</v>
      </c>
      <c r="G15" s="22">
        <v>0.10000000000000142</v>
      </c>
      <c r="H15" s="22">
        <v>0</v>
      </c>
    </row>
    <row r="16" spans="1:8" ht="15" thickBot="1" x14ac:dyDescent="0.35">
      <c r="B16" s="20" t="s">
        <v>80</v>
      </c>
      <c r="C16" s="20" t="s">
        <v>14</v>
      </c>
      <c r="D16" s="20">
        <v>5</v>
      </c>
      <c r="E16" s="20">
        <v>0</v>
      </c>
      <c r="F16" s="20">
        <v>9.7999999999999972</v>
      </c>
      <c r="G16" s="20">
        <v>0</v>
      </c>
      <c r="H16" s="20">
        <v>1E+30</v>
      </c>
    </row>
    <row r="18" spans="1:17" ht="15" thickBot="1" x14ac:dyDescent="0.35">
      <c r="A18" t="s">
        <v>66</v>
      </c>
    </row>
    <row r="19" spans="1:17" x14ac:dyDescent="0.3">
      <c r="B19" s="25"/>
      <c r="C19" s="25"/>
      <c r="D19" s="25" t="s">
        <v>129</v>
      </c>
      <c r="E19" s="25" t="s">
        <v>138</v>
      </c>
      <c r="F19" s="25" t="s">
        <v>140</v>
      </c>
      <c r="G19" s="25" t="s">
        <v>135</v>
      </c>
      <c r="H19" s="25" t="s">
        <v>135</v>
      </c>
    </row>
    <row r="20" spans="1:17" ht="15" thickBot="1" x14ac:dyDescent="0.35">
      <c r="B20" s="26" t="s">
        <v>60</v>
      </c>
      <c r="C20" s="26" t="s">
        <v>61</v>
      </c>
      <c r="D20" s="26" t="s">
        <v>130</v>
      </c>
      <c r="E20" s="26" t="s">
        <v>139</v>
      </c>
      <c r="F20" s="26" t="s">
        <v>141</v>
      </c>
      <c r="G20" s="26" t="s">
        <v>136</v>
      </c>
      <c r="H20" s="26" t="s">
        <v>137</v>
      </c>
    </row>
    <row r="21" spans="1:17" ht="14.4" customHeight="1" x14ac:dyDescent="0.3">
      <c r="B21" s="22" t="s">
        <v>81</v>
      </c>
      <c r="C21" s="22" t="s">
        <v>82</v>
      </c>
      <c r="D21" s="22">
        <v>10</v>
      </c>
      <c r="E21" s="22">
        <v>9.7999999999999972</v>
      </c>
      <c r="F21" s="22">
        <v>10</v>
      </c>
      <c r="G21" s="22">
        <v>2</v>
      </c>
      <c r="H21" s="22">
        <v>0</v>
      </c>
      <c r="J21" s="22" t="s">
        <v>84</v>
      </c>
      <c r="L21" s="36" t="s">
        <v>156</v>
      </c>
      <c r="M21" s="36"/>
      <c r="N21" s="36"/>
      <c r="O21" s="36"/>
      <c r="P21" s="37"/>
      <c r="Q21" s="37"/>
    </row>
    <row r="22" spans="1:17" x14ac:dyDescent="0.3">
      <c r="B22" s="22" t="s">
        <v>85</v>
      </c>
      <c r="C22" s="22" t="s">
        <v>86</v>
      </c>
      <c r="D22" s="22">
        <v>10</v>
      </c>
      <c r="E22" s="22">
        <v>9.7999999999999972</v>
      </c>
      <c r="F22" s="22">
        <v>10</v>
      </c>
      <c r="G22" s="27">
        <v>0</v>
      </c>
      <c r="H22" s="27">
        <v>0</v>
      </c>
      <c r="J22" s="22" t="s">
        <v>84</v>
      </c>
      <c r="L22" s="36"/>
      <c r="M22" s="36"/>
      <c r="N22" s="36"/>
      <c r="O22" s="36"/>
      <c r="P22" s="37"/>
      <c r="Q22" s="37"/>
    </row>
    <row r="23" spans="1:17" x14ac:dyDescent="0.3">
      <c r="B23" s="22" t="s">
        <v>88</v>
      </c>
      <c r="C23" s="22" t="s">
        <v>89</v>
      </c>
      <c r="D23" s="22">
        <v>10</v>
      </c>
      <c r="E23" s="22">
        <v>9.7999999999999972</v>
      </c>
      <c r="F23" s="22">
        <v>10</v>
      </c>
      <c r="G23" s="22">
        <v>2</v>
      </c>
      <c r="H23" s="22">
        <v>0</v>
      </c>
      <c r="J23" s="22" t="s">
        <v>84</v>
      </c>
      <c r="L23" s="36"/>
      <c r="M23" s="36"/>
      <c r="N23" s="36"/>
      <c r="O23" s="36"/>
      <c r="P23" s="37"/>
      <c r="Q23" s="37"/>
    </row>
    <row r="24" spans="1:17" x14ac:dyDescent="0.3">
      <c r="B24" s="22" t="s">
        <v>91</v>
      </c>
      <c r="C24" s="22" t="s">
        <v>92</v>
      </c>
      <c r="D24" s="22">
        <v>7</v>
      </c>
      <c r="E24" s="22">
        <v>0.20000000000000284</v>
      </c>
      <c r="F24" s="22">
        <v>7</v>
      </c>
      <c r="G24" s="22">
        <v>0</v>
      </c>
      <c r="H24" s="22">
        <v>2</v>
      </c>
      <c r="J24" s="22" t="s">
        <v>84</v>
      </c>
      <c r="L24" s="36"/>
      <c r="M24" s="36"/>
      <c r="N24" s="36"/>
      <c r="O24" s="36"/>
      <c r="P24" s="37"/>
      <c r="Q24" s="37"/>
    </row>
    <row r="25" spans="1:17" x14ac:dyDescent="0.3">
      <c r="B25" s="22" t="s">
        <v>94</v>
      </c>
      <c r="C25" s="22" t="s">
        <v>95</v>
      </c>
      <c r="D25" s="22">
        <v>7</v>
      </c>
      <c r="E25" s="22">
        <v>0.30000000000000426</v>
      </c>
      <c r="F25" s="22">
        <v>7</v>
      </c>
      <c r="G25" s="22">
        <v>0</v>
      </c>
      <c r="H25" s="22">
        <v>1</v>
      </c>
      <c r="J25" s="22" t="s">
        <v>84</v>
      </c>
      <c r="L25" s="36"/>
      <c r="M25" s="36"/>
      <c r="N25" s="36"/>
      <c r="O25" s="36"/>
      <c r="P25" s="37"/>
      <c r="Q25" s="37"/>
    </row>
    <row r="26" spans="1:17" x14ac:dyDescent="0.3">
      <c r="B26" s="22" t="s">
        <v>97</v>
      </c>
      <c r="C26" s="22" t="s">
        <v>98</v>
      </c>
      <c r="D26" s="22">
        <v>8</v>
      </c>
      <c r="E26" s="22">
        <v>0.10000000000000142</v>
      </c>
      <c r="F26" s="22">
        <v>8</v>
      </c>
      <c r="G26" s="22">
        <v>0</v>
      </c>
      <c r="H26" s="22">
        <v>2</v>
      </c>
      <c r="J26" s="22" t="s">
        <v>84</v>
      </c>
      <c r="L26" s="36"/>
      <c r="M26" s="36"/>
      <c r="N26" s="36"/>
      <c r="O26" s="36"/>
      <c r="P26" s="37"/>
      <c r="Q26" s="37"/>
    </row>
    <row r="27" spans="1:17" x14ac:dyDescent="0.3">
      <c r="B27" s="22" t="s">
        <v>100</v>
      </c>
      <c r="C27" s="22" t="s">
        <v>101</v>
      </c>
      <c r="D27" s="22">
        <v>8</v>
      </c>
      <c r="E27" s="22">
        <v>0</v>
      </c>
      <c r="F27" s="22">
        <v>8</v>
      </c>
      <c r="G27" s="22">
        <v>0</v>
      </c>
      <c r="H27" s="29">
        <v>1E+30</v>
      </c>
      <c r="J27" s="22" t="s">
        <v>84</v>
      </c>
      <c r="L27" s="36" t="s">
        <v>157</v>
      </c>
      <c r="M27" s="36"/>
      <c r="N27" s="36"/>
      <c r="O27" s="36"/>
      <c r="P27" s="37"/>
      <c r="Q27" s="37"/>
    </row>
    <row r="28" spans="1:17" x14ac:dyDescent="0.3">
      <c r="B28" s="22" t="s">
        <v>103</v>
      </c>
      <c r="C28" s="22" t="s">
        <v>104</v>
      </c>
      <c r="D28" s="22">
        <v>6</v>
      </c>
      <c r="E28" s="30">
        <v>0</v>
      </c>
      <c r="F28" s="30">
        <v>6</v>
      </c>
      <c r="G28" s="30">
        <v>4</v>
      </c>
      <c r="H28" s="30">
        <v>0</v>
      </c>
      <c r="I28" s="31"/>
      <c r="J28" s="30" t="s">
        <v>84</v>
      </c>
      <c r="L28" s="36"/>
      <c r="M28" s="36"/>
      <c r="N28" s="36"/>
      <c r="O28" s="36"/>
    </row>
    <row r="29" spans="1:17" x14ac:dyDescent="0.3">
      <c r="B29" s="22" t="s">
        <v>106</v>
      </c>
      <c r="C29" s="22" t="s">
        <v>107</v>
      </c>
      <c r="D29" s="22">
        <v>1</v>
      </c>
      <c r="E29" s="22">
        <v>0</v>
      </c>
      <c r="F29" s="22">
        <v>6</v>
      </c>
      <c r="G29" s="29">
        <v>1E+30</v>
      </c>
      <c r="H29" s="22">
        <v>5</v>
      </c>
      <c r="J29" s="34" t="s">
        <v>109</v>
      </c>
      <c r="L29" s="36"/>
      <c r="M29" s="36"/>
      <c r="N29" s="36"/>
      <c r="O29" s="36"/>
    </row>
    <row r="30" spans="1:17" x14ac:dyDescent="0.3">
      <c r="B30" s="22" t="s">
        <v>110</v>
      </c>
      <c r="C30" s="22" t="s">
        <v>111</v>
      </c>
      <c r="D30" s="22">
        <v>1</v>
      </c>
      <c r="E30" s="22">
        <v>0</v>
      </c>
      <c r="F30" s="22">
        <v>6</v>
      </c>
      <c r="G30" s="29">
        <v>1E+30</v>
      </c>
      <c r="H30" s="22">
        <v>5</v>
      </c>
      <c r="J30" s="34" t="s">
        <v>109</v>
      </c>
    </row>
    <row r="31" spans="1:17" x14ac:dyDescent="0.3">
      <c r="B31" s="22" t="s">
        <v>113</v>
      </c>
      <c r="C31" s="22" t="s">
        <v>114</v>
      </c>
      <c r="D31" s="22">
        <v>6</v>
      </c>
      <c r="E31" s="22">
        <v>0</v>
      </c>
      <c r="F31" s="22">
        <v>6</v>
      </c>
      <c r="G31" s="29">
        <v>1E+30</v>
      </c>
      <c r="H31" s="22">
        <v>0</v>
      </c>
      <c r="J31" s="22" t="s">
        <v>84</v>
      </c>
      <c r="L31" s="36" t="s">
        <v>158</v>
      </c>
      <c r="M31" s="36"/>
      <c r="N31" s="36"/>
      <c r="O31" s="36"/>
    </row>
    <row r="32" spans="1:17" x14ac:dyDescent="0.3">
      <c r="B32" s="22" t="s">
        <v>116</v>
      </c>
      <c r="C32" s="22" t="s">
        <v>117</v>
      </c>
      <c r="D32" s="22">
        <v>4</v>
      </c>
      <c r="E32" s="30">
        <v>0</v>
      </c>
      <c r="F32" s="30">
        <v>4</v>
      </c>
      <c r="G32" s="30">
        <v>4</v>
      </c>
      <c r="H32" s="30">
        <v>0</v>
      </c>
      <c r="I32" s="31"/>
      <c r="J32" s="30" t="s">
        <v>84</v>
      </c>
      <c r="L32" s="36"/>
      <c r="M32" s="36"/>
      <c r="N32" s="36"/>
      <c r="O32" s="36"/>
    </row>
    <row r="33" spans="2:15" x14ac:dyDescent="0.3">
      <c r="B33" s="22" t="s">
        <v>119</v>
      </c>
      <c r="C33" s="22" t="s">
        <v>120</v>
      </c>
      <c r="D33" s="22">
        <v>4</v>
      </c>
      <c r="E33" s="30">
        <v>0</v>
      </c>
      <c r="F33" s="30">
        <v>4</v>
      </c>
      <c r="G33" s="32">
        <v>1E+30</v>
      </c>
      <c r="H33" s="30">
        <v>0</v>
      </c>
      <c r="I33" s="31"/>
      <c r="J33" s="30" t="s">
        <v>84</v>
      </c>
      <c r="L33" s="36"/>
      <c r="M33" s="36"/>
      <c r="N33" s="36"/>
      <c r="O33" s="36"/>
    </row>
    <row r="34" spans="2:15" x14ac:dyDescent="0.3">
      <c r="B34" s="22" t="s">
        <v>122</v>
      </c>
      <c r="C34" s="22" t="s">
        <v>123</v>
      </c>
      <c r="D34" s="22">
        <v>3</v>
      </c>
      <c r="E34" s="22">
        <v>0</v>
      </c>
      <c r="F34" s="22">
        <v>5</v>
      </c>
      <c r="G34" s="29">
        <v>1E+30</v>
      </c>
      <c r="H34" s="22">
        <v>2</v>
      </c>
      <c r="J34" s="34" t="s">
        <v>109</v>
      </c>
    </row>
    <row r="35" spans="2:15" ht="15" thickBot="1" x14ac:dyDescent="0.35">
      <c r="B35" s="20" t="s">
        <v>125</v>
      </c>
      <c r="C35" s="20" t="s">
        <v>126</v>
      </c>
      <c r="D35" s="20">
        <v>5</v>
      </c>
      <c r="E35" s="33">
        <v>0</v>
      </c>
      <c r="F35" s="33">
        <v>5</v>
      </c>
      <c r="G35" s="33">
        <v>0</v>
      </c>
      <c r="H35" s="33">
        <v>2</v>
      </c>
      <c r="I35" s="31"/>
      <c r="J35" s="33" t="s">
        <v>84</v>
      </c>
      <c r="L35" s="35" t="s">
        <v>159</v>
      </c>
      <c r="M35" s="35"/>
      <c r="N35" s="35"/>
      <c r="O35" s="35"/>
    </row>
    <row r="36" spans="2:15" x14ac:dyDescent="0.3">
      <c r="L36" s="35"/>
      <c r="M36" s="35"/>
      <c r="N36" s="35"/>
      <c r="O36" s="35"/>
    </row>
    <row r="37" spans="2:15" x14ac:dyDescent="0.3">
      <c r="L37" s="35"/>
      <c r="M37" s="35"/>
      <c r="N37" s="35"/>
      <c r="O37" s="35"/>
    </row>
  </sheetData>
  <mergeCells count="4">
    <mergeCell ref="L21:O26"/>
    <mergeCell ref="L27:O29"/>
    <mergeCell ref="L31:O33"/>
    <mergeCell ref="L35:O37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/>
  </sheetViews>
  <sheetFormatPr defaultRowHeight="14.4" x14ac:dyDescent="0.3"/>
  <cols>
    <col min="1" max="1" width="2.33203125" customWidth="1"/>
    <col min="2" max="2" width="6.6640625" bestFit="1" customWidth="1"/>
    <col min="3" max="3" width="9" bestFit="1" customWidth="1"/>
    <col min="4" max="4" width="6" bestFit="1" customWidth="1"/>
    <col min="5" max="5" width="2.33203125" customWidth="1"/>
    <col min="6" max="6" width="6.109375" customWidth="1"/>
    <col min="7" max="7" width="9" bestFit="1" customWidth="1"/>
    <col min="8" max="8" width="2.33203125" customWidth="1"/>
    <col min="9" max="9" width="6.21875" customWidth="1"/>
    <col min="10" max="10" width="9" bestFit="1" customWidth="1"/>
  </cols>
  <sheetData>
    <row r="1" spans="1:10" x14ac:dyDescent="0.3">
      <c r="A1" s="19" t="s">
        <v>142</v>
      </c>
    </row>
    <row r="2" spans="1:10" x14ac:dyDescent="0.3">
      <c r="A2" s="19" t="s">
        <v>49</v>
      </c>
    </row>
    <row r="3" spans="1:10" x14ac:dyDescent="0.3">
      <c r="A3" s="19" t="s">
        <v>143</v>
      </c>
    </row>
    <row r="5" spans="1:10" ht="15" thickBot="1" x14ac:dyDescent="0.35"/>
    <row r="6" spans="1:10" x14ac:dyDescent="0.3">
      <c r="B6" s="25"/>
      <c r="C6" s="25" t="s">
        <v>133</v>
      </c>
      <c r="D6" s="25"/>
    </row>
    <row r="7" spans="1:10" ht="15" thickBot="1" x14ac:dyDescent="0.35">
      <c r="B7" s="26" t="s">
        <v>60</v>
      </c>
      <c r="C7" s="26" t="s">
        <v>61</v>
      </c>
      <c r="D7" s="26" t="s">
        <v>130</v>
      </c>
    </row>
    <row r="8" spans="1:10" ht="15" thickBot="1" x14ac:dyDescent="0.35">
      <c r="B8" s="20" t="s">
        <v>71</v>
      </c>
      <c r="C8" s="20" t="s">
        <v>15</v>
      </c>
      <c r="D8" s="23">
        <v>298.29999999999995</v>
      </c>
    </row>
    <row r="10" spans="1:10" ht="15" thickBot="1" x14ac:dyDescent="0.35"/>
    <row r="11" spans="1:10" x14ac:dyDescent="0.3">
      <c r="B11" s="25"/>
      <c r="C11" s="25" t="s">
        <v>144</v>
      </c>
      <c r="D11" s="25"/>
      <c r="F11" s="25" t="s">
        <v>145</v>
      </c>
      <c r="G11" s="25" t="s">
        <v>133</v>
      </c>
      <c r="I11" s="25" t="s">
        <v>148</v>
      </c>
      <c r="J11" s="25" t="s">
        <v>133</v>
      </c>
    </row>
    <row r="12" spans="1:10" ht="15" thickBot="1" x14ac:dyDescent="0.35">
      <c r="B12" s="26" t="s">
        <v>60</v>
      </c>
      <c r="C12" s="26" t="s">
        <v>61</v>
      </c>
      <c r="D12" s="26" t="s">
        <v>130</v>
      </c>
      <c r="F12" s="26" t="s">
        <v>146</v>
      </c>
      <c r="G12" s="26" t="s">
        <v>147</v>
      </c>
      <c r="I12" s="26" t="s">
        <v>146</v>
      </c>
      <c r="J12" s="26" t="s">
        <v>147</v>
      </c>
    </row>
    <row r="13" spans="1:10" x14ac:dyDescent="0.3">
      <c r="B13" s="22" t="s">
        <v>72</v>
      </c>
      <c r="C13" s="22" t="s">
        <v>7</v>
      </c>
      <c r="D13" s="24">
        <v>6</v>
      </c>
      <c r="F13" s="24">
        <v>6</v>
      </c>
      <c r="G13" s="24">
        <v>298.29999999999995</v>
      </c>
      <c r="I13" s="24">
        <v>6</v>
      </c>
      <c r="J13" s="24">
        <v>298.29999999999995</v>
      </c>
    </row>
    <row r="14" spans="1:10" x14ac:dyDescent="0.3">
      <c r="B14" s="22" t="s">
        <v>74</v>
      </c>
      <c r="C14" s="22" t="s">
        <v>8</v>
      </c>
      <c r="D14" s="24">
        <v>1</v>
      </c>
      <c r="F14" s="24">
        <v>1</v>
      </c>
      <c r="G14" s="24">
        <v>298.29999999999995</v>
      </c>
      <c r="I14" s="24">
        <v>1</v>
      </c>
      <c r="J14" s="24">
        <v>298.29999999999995</v>
      </c>
    </row>
    <row r="15" spans="1:10" x14ac:dyDescent="0.3">
      <c r="B15" s="22" t="s">
        <v>75</v>
      </c>
      <c r="C15" s="22" t="s">
        <v>9</v>
      </c>
      <c r="D15" s="24">
        <v>1</v>
      </c>
      <c r="F15" s="24">
        <v>1</v>
      </c>
      <c r="G15" s="24">
        <v>298.29999999999995</v>
      </c>
      <c r="I15" s="24">
        <v>1</v>
      </c>
      <c r="J15" s="24">
        <v>298.29999999999995</v>
      </c>
    </row>
    <row r="16" spans="1:10" x14ac:dyDescent="0.3">
      <c r="B16" s="22" t="s">
        <v>76</v>
      </c>
      <c r="C16" s="22" t="s">
        <v>10</v>
      </c>
      <c r="D16" s="24">
        <v>6</v>
      </c>
      <c r="F16" s="24">
        <v>6</v>
      </c>
      <c r="G16" s="24">
        <v>298.29999999999995</v>
      </c>
      <c r="I16" s="24">
        <v>6</v>
      </c>
      <c r="J16" s="24">
        <v>298.29999999999995</v>
      </c>
    </row>
    <row r="17" spans="2:10" x14ac:dyDescent="0.3">
      <c r="B17" s="22" t="s">
        <v>77</v>
      </c>
      <c r="C17" s="22" t="s">
        <v>11</v>
      </c>
      <c r="D17" s="24">
        <v>4</v>
      </c>
      <c r="F17" s="24">
        <v>4</v>
      </c>
      <c r="G17" s="24">
        <v>298.29999999999995</v>
      </c>
      <c r="I17" s="24">
        <v>4</v>
      </c>
      <c r="J17" s="24">
        <v>298.29999999999995</v>
      </c>
    </row>
    <row r="18" spans="2:10" x14ac:dyDescent="0.3">
      <c r="B18" s="22" t="s">
        <v>78</v>
      </c>
      <c r="C18" s="22" t="s">
        <v>12</v>
      </c>
      <c r="D18" s="24">
        <v>4</v>
      </c>
      <c r="F18" s="24">
        <v>4</v>
      </c>
      <c r="G18" s="24">
        <v>298.29999999999995</v>
      </c>
      <c r="I18" s="24">
        <v>4</v>
      </c>
      <c r="J18" s="24">
        <v>298.29999999999995</v>
      </c>
    </row>
    <row r="19" spans="2:10" x14ac:dyDescent="0.3">
      <c r="B19" s="22" t="s">
        <v>79</v>
      </c>
      <c r="C19" s="22" t="s">
        <v>13</v>
      </c>
      <c r="D19" s="24">
        <v>3</v>
      </c>
      <c r="F19" s="24">
        <v>3</v>
      </c>
      <c r="G19" s="24">
        <v>298.29999999999995</v>
      </c>
      <c r="I19" s="24">
        <v>3</v>
      </c>
      <c r="J19" s="24">
        <v>298.29999999999995</v>
      </c>
    </row>
    <row r="20" spans="2:10" ht="15" thickBot="1" x14ac:dyDescent="0.35">
      <c r="B20" s="20" t="s">
        <v>80</v>
      </c>
      <c r="C20" s="20" t="s">
        <v>14</v>
      </c>
      <c r="D20" s="23">
        <v>5</v>
      </c>
      <c r="F20" s="23">
        <v>5</v>
      </c>
      <c r="G20" s="23">
        <v>298.29999999999995</v>
      </c>
      <c r="I20" s="23">
        <v>5</v>
      </c>
      <c r="J20" s="23">
        <v>298.29999999999995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8"/>
  <sheetViews>
    <sheetView topLeftCell="D14" zoomScale="130" zoomScaleNormal="130" workbookViewId="0">
      <selection activeCell="U18" sqref="U18:U32"/>
    </sheetView>
  </sheetViews>
  <sheetFormatPr defaultRowHeight="14.4" x14ac:dyDescent="0.3"/>
  <cols>
    <col min="14" max="14" width="6.109375" customWidth="1"/>
    <col min="15" max="15" width="3.109375" customWidth="1"/>
    <col min="16" max="16" width="4.21875" bestFit="1" customWidth="1"/>
  </cols>
  <sheetData>
    <row r="1" spans="2:14" x14ac:dyDescent="0.3">
      <c r="B1" t="s">
        <v>0</v>
      </c>
    </row>
    <row r="2" spans="2:14" x14ac:dyDescent="0.3">
      <c r="C2" t="s">
        <v>7</v>
      </c>
      <c r="D2" t="s">
        <v>1</v>
      </c>
    </row>
    <row r="3" spans="2:14" x14ac:dyDescent="0.3">
      <c r="C3" t="s">
        <v>8</v>
      </c>
      <c r="D3" t="s">
        <v>2</v>
      </c>
    </row>
    <row r="4" spans="2:14" x14ac:dyDescent="0.3">
      <c r="C4" t="s">
        <v>9</v>
      </c>
      <c r="D4" t="s">
        <v>3</v>
      </c>
    </row>
    <row r="5" spans="2:14" x14ac:dyDescent="0.3">
      <c r="C5" t="s">
        <v>10</v>
      </c>
      <c r="D5" t="s">
        <v>4</v>
      </c>
    </row>
    <row r="6" spans="2:14" x14ac:dyDescent="0.3">
      <c r="C6" t="s">
        <v>11</v>
      </c>
      <c r="D6" t="s">
        <v>5</v>
      </c>
    </row>
    <row r="7" spans="2:14" x14ac:dyDescent="0.3">
      <c r="C7" t="s">
        <v>12</v>
      </c>
      <c r="D7" t="s">
        <v>6</v>
      </c>
    </row>
    <row r="8" spans="2:14" x14ac:dyDescent="0.3">
      <c r="C8" t="s">
        <v>13</v>
      </c>
      <c r="D8" t="s">
        <v>17</v>
      </c>
    </row>
    <row r="9" spans="2:14" x14ac:dyDescent="0.3">
      <c r="C9" t="s">
        <v>14</v>
      </c>
      <c r="D9" t="s">
        <v>16</v>
      </c>
    </row>
    <row r="11" spans="2:14" x14ac:dyDescent="0.3">
      <c r="F11" s="28">
        <v>10</v>
      </c>
      <c r="G11" s="28">
        <v>10</v>
      </c>
      <c r="H11" s="28">
        <v>10.1</v>
      </c>
      <c r="I11" s="28">
        <v>10.1</v>
      </c>
      <c r="J11" s="28">
        <v>9.9</v>
      </c>
      <c r="K11" s="28">
        <v>9.9</v>
      </c>
      <c r="L11" s="28">
        <v>9.8000000000000007</v>
      </c>
      <c r="M11" s="28">
        <v>9.8000000000000007</v>
      </c>
    </row>
    <row r="12" spans="2:14" x14ac:dyDescent="0.3">
      <c r="D12" t="s">
        <v>15</v>
      </c>
      <c r="F12" s="28" t="s">
        <v>7</v>
      </c>
      <c r="G12" s="28" t="s">
        <v>8</v>
      </c>
      <c r="H12" s="28" t="s">
        <v>9</v>
      </c>
      <c r="I12" s="28" t="s">
        <v>10</v>
      </c>
      <c r="J12" s="28" t="s">
        <v>11</v>
      </c>
      <c r="K12" s="28" t="s">
        <v>12</v>
      </c>
      <c r="L12" s="28" t="s">
        <v>13</v>
      </c>
      <c r="M12" s="28" t="s">
        <v>14</v>
      </c>
      <c r="N12" s="1"/>
    </row>
    <row r="13" spans="2:14" x14ac:dyDescent="0.3">
      <c r="D13" s="1">
        <f>SUMPRODUCT($F$11:$M$11,F13:M13)</f>
        <v>298.29999999999995</v>
      </c>
      <c r="F13" s="28">
        <v>6</v>
      </c>
      <c r="G13" s="28">
        <v>1</v>
      </c>
      <c r="H13" s="28">
        <v>1</v>
      </c>
      <c r="I13" s="28">
        <v>6</v>
      </c>
      <c r="J13" s="28">
        <v>4</v>
      </c>
      <c r="K13" s="28">
        <v>4</v>
      </c>
      <c r="L13" s="28">
        <v>3</v>
      </c>
      <c r="M13" s="28">
        <v>5</v>
      </c>
    </row>
    <row r="15" spans="2:14" x14ac:dyDescent="0.3">
      <c r="E15" s="2" t="s">
        <v>23</v>
      </c>
      <c r="F15" s="2" t="s">
        <v>24</v>
      </c>
      <c r="G15" s="2" t="s">
        <v>25</v>
      </c>
      <c r="H15" s="2" t="s">
        <v>24</v>
      </c>
      <c r="I15" s="2" t="s">
        <v>26</v>
      </c>
      <c r="J15" s="2" t="s">
        <v>26</v>
      </c>
      <c r="K15" s="2" t="s">
        <v>25</v>
      </c>
      <c r="L15" s="2" t="s">
        <v>24</v>
      </c>
      <c r="M15" s="2" t="s">
        <v>25</v>
      </c>
    </row>
    <row r="16" spans="2:14" x14ac:dyDescent="0.3">
      <c r="C16" s="1"/>
      <c r="D16" s="1"/>
      <c r="E16" s="2" t="s">
        <v>18</v>
      </c>
      <c r="F16" s="2" t="s">
        <v>19</v>
      </c>
      <c r="G16" s="2" t="s">
        <v>19</v>
      </c>
      <c r="H16" s="2" t="s">
        <v>20</v>
      </c>
      <c r="I16" s="2" t="s">
        <v>20</v>
      </c>
      <c r="J16" s="2" t="s">
        <v>21</v>
      </c>
      <c r="K16" s="2" t="s">
        <v>21</v>
      </c>
      <c r="L16" s="2" t="s">
        <v>22</v>
      </c>
      <c r="M16" s="2" t="s">
        <v>22</v>
      </c>
    </row>
    <row r="17" spans="2:21" x14ac:dyDescent="0.3">
      <c r="C17" s="1"/>
      <c r="D17" s="1"/>
      <c r="E17" t="s">
        <v>27</v>
      </c>
      <c r="F17" s="3" t="s">
        <v>7</v>
      </c>
      <c r="G17" s="3" t="s">
        <v>8</v>
      </c>
      <c r="H17" s="3" t="s">
        <v>9</v>
      </c>
      <c r="I17" s="3" t="s">
        <v>10</v>
      </c>
      <c r="J17" s="3" t="s">
        <v>11</v>
      </c>
      <c r="K17" s="3" t="s">
        <v>12</v>
      </c>
      <c r="L17" s="3" t="s">
        <v>13</v>
      </c>
      <c r="M17" s="3" t="s">
        <v>14</v>
      </c>
      <c r="N17" s="3" t="s">
        <v>46</v>
      </c>
      <c r="P17" s="3" t="s">
        <v>47</v>
      </c>
    </row>
    <row r="18" spans="2:21" x14ac:dyDescent="0.3">
      <c r="B18" s="12"/>
      <c r="C18" s="12"/>
      <c r="D18" s="13"/>
      <c r="E18" s="8" t="s">
        <v>28</v>
      </c>
      <c r="F18" s="9">
        <v>1</v>
      </c>
      <c r="G18" s="9"/>
      <c r="H18" s="9">
        <v>1</v>
      </c>
      <c r="I18" s="9"/>
      <c r="J18" s="9"/>
      <c r="K18" s="9"/>
      <c r="L18" s="9">
        <v>1</v>
      </c>
      <c r="M18" s="9"/>
      <c r="N18" s="10">
        <f>SUMPRODUCT(F18:M18,$F$13:$M$13)</f>
        <v>10</v>
      </c>
      <c r="O18" s="11" t="s">
        <v>31</v>
      </c>
      <c r="P18" s="12">
        <v>10</v>
      </c>
      <c r="R18">
        <f>P18-N18</f>
        <v>0</v>
      </c>
      <c r="U18" s="22" t="s">
        <v>84</v>
      </c>
    </row>
    <row r="19" spans="2:21" x14ac:dyDescent="0.3">
      <c r="B19" s="12"/>
      <c r="C19" s="13"/>
      <c r="D19" s="13"/>
      <c r="E19" s="8" t="s">
        <v>29</v>
      </c>
      <c r="F19" s="9"/>
      <c r="G19" s="9"/>
      <c r="H19" s="9"/>
      <c r="I19" s="9">
        <v>1</v>
      </c>
      <c r="J19" s="9">
        <v>1</v>
      </c>
      <c r="K19" s="9"/>
      <c r="L19" s="9"/>
      <c r="M19" s="9"/>
      <c r="N19" s="10">
        <f t="shared" ref="N19:N31" si="0">SUMPRODUCT(F19:M19,$F$13:$M$13)</f>
        <v>10</v>
      </c>
      <c r="O19" s="11" t="s">
        <v>31</v>
      </c>
      <c r="P19" s="12">
        <v>10</v>
      </c>
      <c r="R19">
        <f t="shared" ref="R19:R32" si="1">P19-N19</f>
        <v>0</v>
      </c>
      <c r="U19" s="22" t="s">
        <v>84</v>
      </c>
    </row>
    <row r="20" spans="2:21" x14ac:dyDescent="0.3">
      <c r="B20" s="12"/>
      <c r="C20" s="13"/>
      <c r="D20" s="13"/>
      <c r="E20" s="8" t="s">
        <v>30</v>
      </c>
      <c r="F20" s="9"/>
      <c r="G20" s="9">
        <v>1</v>
      </c>
      <c r="H20" s="9"/>
      <c r="I20" s="9"/>
      <c r="J20" s="9"/>
      <c r="K20" s="9">
        <v>1</v>
      </c>
      <c r="L20" s="9"/>
      <c r="M20" s="9">
        <v>1</v>
      </c>
      <c r="N20" s="10">
        <f t="shared" si="0"/>
        <v>10</v>
      </c>
      <c r="O20" s="11" t="s">
        <v>31</v>
      </c>
      <c r="P20" s="12">
        <v>10</v>
      </c>
      <c r="R20">
        <f t="shared" si="1"/>
        <v>0</v>
      </c>
      <c r="U20" s="22" t="s">
        <v>84</v>
      </c>
    </row>
    <row r="21" spans="2:21" x14ac:dyDescent="0.3">
      <c r="B21" s="14"/>
      <c r="C21" s="15"/>
      <c r="D21" s="15"/>
      <c r="E21" s="16" t="s">
        <v>32</v>
      </c>
      <c r="F21" s="17">
        <v>1</v>
      </c>
      <c r="G21" s="17">
        <v>1</v>
      </c>
      <c r="H21" s="17"/>
      <c r="I21" s="17"/>
      <c r="J21" s="17"/>
      <c r="K21" s="17"/>
      <c r="L21" s="17"/>
      <c r="M21" s="17"/>
      <c r="N21" s="18">
        <f t="shared" si="0"/>
        <v>7</v>
      </c>
      <c r="O21" s="14" t="s">
        <v>36</v>
      </c>
      <c r="P21" s="14">
        <v>7</v>
      </c>
      <c r="R21">
        <f t="shared" si="1"/>
        <v>0</v>
      </c>
      <c r="U21" s="22" t="s">
        <v>84</v>
      </c>
    </row>
    <row r="22" spans="2:21" x14ac:dyDescent="0.3">
      <c r="B22" s="14"/>
      <c r="C22" s="15"/>
      <c r="D22" s="15"/>
      <c r="E22" s="16" t="s">
        <v>33</v>
      </c>
      <c r="F22" s="17"/>
      <c r="G22" s="17"/>
      <c r="H22" s="17">
        <v>1</v>
      </c>
      <c r="I22" s="17">
        <v>1</v>
      </c>
      <c r="J22" s="17"/>
      <c r="K22" s="17"/>
      <c r="L22" s="17"/>
      <c r="M22" s="17"/>
      <c r="N22" s="18">
        <f t="shared" si="0"/>
        <v>7</v>
      </c>
      <c r="O22" s="14" t="s">
        <v>36</v>
      </c>
      <c r="P22" s="14">
        <v>7</v>
      </c>
      <c r="R22">
        <f t="shared" si="1"/>
        <v>0</v>
      </c>
      <c r="U22" s="22" t="s">
        <v>84</v>
      </c>
    </row>
    <row r="23" spans="2:21" x14ac:dyDescent="0.3">
      <c r="B23" s="14"/>
      <c r="C23" s="15"/>
      <c r="D23" s="15"/>
      <c r="E23" s="16" t="s">
        <v>34</v>
      </c>
      <c r="F23" s="17"/>
      <c r="G23" s="17"/>
      <c r="H23" s="17"/>
      <c r="I23" s="17"/>
      <c r="J23" s="17">
        <v>1</v>
      </c>
      <c r="K23" s="17">
        <v>1</v>
      </c>
      <c r="L23" s="17"/>
      <c r="M23" s="17"/>
      <c r="N23" s="18">
        <f t="shared" si="0"/>
        <v>8</v>
      </c>
      <c r="O23" s="14" t="s">
        <v>36</v>
      </c>
      <c r="P23" s="14">
        <v>8</v>
      </c>
      <c r="R23">
        <f t="shared" si="1"/>
        <v>0</v>
      </c>
      <c r="U23" s="22" t="s">
        <v>84</v>
      </c>
    </row>
    <row r="24" spans="2:21" x14ac:dyDescent="0.3">
      <c r="B24" s="14"/>
      <c r="C24" s="15"/>
      <c r="D24" s="15"/>
      <c r="E24" s="16" t="s">
        <v>35</v>
      </c>
      <c r="F24" s="17"/>
      <c r="G24" s="17"/>
      <c r="H24" s="17"/>
      <c r="I24" s="17"/>
      <c r="J24" s="17"/>
      <c r="K24" s="17"/>
      <c r="L24" s="17">
        <v>1</v>
      </c>
      <c r="M24" s="17">
        <v>1</v>
      </c>
      <c r="N24" s="18">
        <f t="shared" si="0"/>
        <v>8</v>
      </c>
      <c r="O24" s="14" t="s">
        <v>36</v>
      </c>
      <c r="P24" s="14">
        <v>8</v>
      </c>
      <c r="R24">
        <f t="shared" si="1"/>
        <v>0</v>
      </c>
      <c r="U24" s="22" t="s">
        <v>84</v>
      </c>
    </row>
    <row r="25" spans="2:21" x14ac:dyDescent="0.3">
      <c r="B25" s="7"/>
      <c r="C25" s="7"/>
      <c r="D25" s="7"/>
      <c r="E25" s="4" t="s">
        <v>37</v>
      </c>
      <c r="F25" s="5">
        <v>1</v>
      </c>
      <c r="G25" s="5"/>
      <c r="H25" s="5"/>
      <c r="I25" s="5"/>
      <c r="J25" s="5"/>
      <c r="K25" s="5"/>
      <c r="L25" s="5"/>
      <c r="M25" s="5"/>
      <c r="N25" s="6">
        <f t="shared" si="0"/>
        <v>6</v>
      </c>
      <c r="O25" s="7" t="s">
        <v>45</v>
      </c>
      <c r="P25" s="7">
        <v>6</v>
      </c>
      <c r="R25">
        <f t="shared" si="1"/>
        <v>0</v>
      </c>
      <c r="U25" s="30" t="s">
        <v>84</v>
      </c>
    </row>
    <row r="26" spans="2:21" x14ac:dyDescent="0.3">
      <c r="B26" s="7"/>
      <c r="C26" s="7"/>
      <c r="D26" s="7"/>
      <c r="E26" s="4" t="s">
        <v>38</v>
      </c>
      <c r="F26" s="5"/>
      <c r="G26" s="5">
        <v>1</v>
      </c>
      <c r="H26" s="5"/>
      <c r="I26" s="5"/>
      <c r="J26" s="5"/>
      <c r="K26" s="5"/>
      <c r="L26" s="5"/>
      <c r="M26" s="5"/>
      <c r="N26" s="6">
        <f t="shared" si="0"/>
        <v>1</v>
      </c>
      <c r="O26" s="7" t="s">
        <v>45</v>
      </c>
      <c r="P26" s="7">
        <v>6</v>
      </c>
      <c r="R26">
        <f t="shared" si="1"/>
        <v>5</v>
      </c>
      <c r="S26" s="7" t="s">
        <v>154</v>
      </c>
      <c r="U26" s="34" t="s">
        <v>109</v>
      </c>
    </row>
    <row r="27" spans="2:21" x14ac:dyDescent="0.3">
      <c r="B27" s="7"/>
      <c r="C27" s="7"/>
      <c r="D27" s="7"/>
      <c r="E27" s="4" t="s">
        <v>39</v>
      </c>
      <c r="F27" s="5"/>
      <c r="G27" s="5"/>
      <c r="H27" s="5">
        <v>1</v>
      </c>
      <c r="I27" s="5"/>
      <c r="J27" s="5"/>
      <c r="K27" s="5"/>
      <c r="L27" s="5"/>
      <c r="M27" s="5"/>
      <c r="N27" s="6">
        <f t="shared" si="0"/>
        <v>1</v>
      </c>
      <c r="O27" s="7" t="s">
        <v>45</v>
      </c>
      <c r="P27" s="7">
        <v>6</v>
      </c>
      <c r="R27">
        <f t="shared" si="1"/>
        <v>5</v>
      </c>
      <c r="S27" s="7" t="s">
        <v>154</v>
      </c>
      <c r="U27" s="34" t="s">
        <v>109</v>
      </c>
    </row>
    <row r="28" spans="2:21" x14ac:dyDescent="0.3">
      <c r="B28" s="7"/>
      <c r="C28" s="7"/>
      <c r="D28" s="7"/>
      <c r="E28" s="4" t="s">
        <v>40</v>
      </c>
      <c r="F28" s="5"/>
      <c r="G28" s="5"/>
      <c r="H28" s="5"/>
      <c r="I28" s="5">
        <v>1</v>
      </c>
      <c r="J28" s="5"/>
      <c r="K28" s="5"/>
      <c r="L28" s="5"/>
      <c r="M28" s="5"/>
      <c r="N28" s="6">
        <f t="shared" si="0"/>
        <v>6</v>
      </c>
      <c r="O28" s="7" t="s">
        <v>45</v>
      </c>
      <c r="P28" s="7">
        <v>6</v>
      </c>
      <c r="R28">
        <f t="shared" si="1"/>
        <v>0</v>
      </c>
      <c r="U28" s="22" t="s">
        <v>84</v>
      </c>
    </row>
    <row r="29" spans="2:21" x14ac:dyDescent="0.3">
      <c r="B29" s="7"/>
      <c r="C29" s="7"/>
      <c r="D29" s="7"/>
      <c r="E29" s="4" t="s">
        <v>41</v>
      </c>
      <c r="F29" s="5"/>
      <c r="G29" s="5"/>
      <c r="H29" s="5"/>
      <c r="I29" s="5"/>
      <c r="J29" s="5">
        <v>1</v>
      </c>
      <c r="K29" s="5"/>
      <c r="L29" s="5"/>
      <c r="M29" s="5"/>
      <c r="N29" s="6">
        <f t="shared" si="0"/>
        <v>4</v>
      </c>
      <c r="O29" s="7" t="s">
        <v>45</v>
      </c>
      <c r="P29" s="7">
        <v>4</v>
      </c>
      <c r="R29">
        <f t="shared" si="1"/>
        <v>0</v>
      </c>
      <c r="U29" s="30" t="s">
        <v>84</v>
      </c>
    </row>
    <row r="30" spans="2:21" x14ac:dyDescent="0.3">
      <c r="B30" s="7"/>
      <c r="C30" s="7"/>
      <c r="D30" s="7"/>
      <c r="E30" s="4" t="s">
        <v>42</v>
      </c>
      <c r="F30" s="5"/>
      <c r="G30" s="5"/>
      <c r="H30" s="5"/>
      <c r="I30" s="5"/>
      <c r="J30" s="5"/>
      <c r="K30" s="5">
        <v>1</v>
      </c>
      <c r="L30" s="5"/>
      <c r="M30" s="5"/>
      <c r="N30" s="6">
        <f t="shared" si="0"/>
        <v>4</v>
      </c>
      <c r="O30" s="7" t="s">
        <v>45</v>
      </c>
      <c r="P30" s="7">
        <v>4</v>
      </c>
      <c r="R30">
        <f t="shared" si="1"/>
        <v>0</v>
      </c>
      <c r="U30" s="30" t="s">
        <v>84</v>
      </c>
    </row>
    <row r="31" spans="2:21" x14ac:dyDescent="0.3">
      <c r="B31" s="7"/>
      <c r="C31" s="7"/>
      <c r="D31" s="7"/>
      <c r="E31" s="4" t="s">
        <v>43</v>
      </c>
      <c r="F31" s="5"/>
      <c r="G31" s="5"/>
      <c r="H31" s="5"/>
      <c r="I31" s="5"/>
      <c r="J31" s="5"/>
      <c r="K31" s="5"/>
      <c r="L31" s="5">
        <v>1</v>
      </c>
      <c r="M31" s="5"/>
      <c r="N31" s="6">
        <f t="shared" si="0"/>
        <v>3</v>
      </c>
      <c r="O31" s="7" t="s">
        <v>45</v>
      </c>
      <c r="P31" s="7">
        <v>5</v>
      </c>
      <c r="R31">
        <f t="shared" si="1"/>
        <v>2</v>
      </c>
      <c r="S31" s="7" t="s">
        <v>155</v>
      </c>
      <c r="U31" s="34" t="s">
        <v>109</v>
      </c>
    </row>
    <row r="32" spans="2:21" ht="15" thickBot="1" x14ac:dyDescent="0.35">
      <c r="B32" s="7"/>
      <c r="C32" s="7"/>
      <c r="D32" s="7"/>
      <c r="E32" s="4" t="s">
        <v>44</v>
      </c>
      <c r="F32" s="5"/>
      <c r="G32" s="5"/>
      <c r="H32" s="5"/>
      <c r="I32" s="5"/>
      <c r="J32" s="5"/>
      <c r="K32" s="5"/>
      <c r="L32" s="5"/>
      <c r="M32" s="5">
        <v>1</v>
      </c>
      <c r="N32" s="6">
        <f>SUMPRODUCT(F32:M32,$F$13:$M$13)</f>
        <v>5</v>
      </c>
      <c r="O32" s="7" t="s">
        <v>45</v>
      </c>
      <c r="P32" s="7">
        <v>5</v>
      </c>
      <c r="R32">
        <f t="shared" si="1"/>
        <v>0</v>
      </c>
      <c r="U32" s="33" t="s">
        <v>84</v>
      </c>
    </row>
    <row r="35" spans="3:9" x14ac:dyDescent="0.3">
      <c r="C35" t="s">
        <v>149</v>
      </c>
      <c r="E35" t="s">
        <v>150</v>
      </c>
    </row>
    <row r="36" spans="3:9" x14ac:dyDescent="0.3">
      <c r="I36" t="s">
        <v>153</v>
      </c>
    </row>
    <row r="37" spans="3:9" x14ac:dyDescent="0.3">
      <c r="I37" t="s">
        <v>152</v>
      </c>
    </row>
    <row r="38" spans="3:9" x14ac:dyDescent="0.3">
      <c r="I38" t="s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Answer Report 1</vt:lpstr>
      <vt:lpstr>Sensitivity Report 1</vt:lpstr>
      <vt:lpstr>Limits Report 1</vt:lpstr>
      <vt:lpstr>Question7</vt:lpstr>
    </vt:vector>
  </TitlesOfParts>
  <Company>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</dc:creator>
  <cp:lastModifiedBy>smb</cp:lastModifiedBy>
  <dcterms:created xsi:type="dcterms:W3CDTF">2025-02-25T21:15:28Z</dcterms:created>
  <dcterms:modified xsi:type="dcterms:W3CDTF">2025-02-28T19:12:48Z</dcterms:modified>
</cp:coreProperties>
</file>