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Aulas\Hidrologia nova\2026\aula 3\"/>
    </mc:Choice>
  </mc:AlternateContent>
  <xr:revisionPtr revIDLastSave="0" documentId="13_ncr:1_{CC93039D-96EB-4F99-8537-ACAD1F31801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AO-PM" sheetId="1" r:id="rId1"/>
    <sheet name="FAO-PM, sensibilidade" sheetId="6" r:id="rId2"/>
    <sheet name="Gráficos" sheetId="7" r:id="rId3"/>
    <sheet name="Hargreaves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B11" i="8" l="1"/>
  <c r="NA11" i="8"/>
  <c r="MZ11" i="8"/>
  <c r="MY11" i="8"/>
  <c r="MX11" i="8"/>
  <c r="MW11" i="8"/>
  <c r="MV11" i="8"/>
  <c r="MU11" i="8"/>
  <c r="MT11" i="8"/>
  <c r="MS11" i="8"/>
  <c r="MR11" i="8"/>
  <c r="MQ11" i="8"/>
  <c r="MP11" i="8"/>
  <c r="MO11" i="8"/>
  <c r="MN11" i="8"/>
  <c r="MM11" i="8"/>
  <c r="ML11" i="8"/>
  <c r="MK11" i="8"/>
  <c r="MJ11" i="8"/>
  <c r="MI11" i="8"/>
  <c r="MH11" i="8"/>
  <c r="MG11" i="8"/>
  <c r="MF11" i="8"/>
  <c r="ME11" i="8"/>
  <c r="MD11" i="8"/>
  <c r="MC11" i="8"/>
  <c r="MB11" i="8"/>
  <c r="MA11" i="8"/>
  <c r="LZ11" i="8"/>
  <c r="LY11" i="8"/>
  <c r="LX11" i="8"/>
  <c r="LW11" i="8"/>
  <c r="LV11" i="8"/>
  <c r="LU11" i="8"/>
  <c r="LT11" i="8"/>
  <c r="LS11" i="8"/>
  <c r="LR11" i="8"/>
  <c r="LQ11" i="8"/>
  <c r="LP11" i="8"/>
  <c r="LO11" i="8"/>
  <c r="LN11" i="8"/>
  <c r="LM11" i="8"/>
  <c r="LL11" i="8"/>
  <c r="LK11" i="8"/>
  <c r="LJ11" i="8"/>
  <c r="LI11" i="8"/>
  <c r="LH11" i="8"/>
  <c r="LG11" i="8"/>
  <c r="LF11" i="8"/>
  <c r="LE11" i="8"/>
  <c r="LD11" i="8"/>
  <c r="LC11" i="8"/>
  <c r="LB11" i="8"/>
  <c r="LA11" i="8"/>
  <c r="KZ11" i="8"/>
  <c r="KY11" i="8"/>
  <c r="KX11" i="8"/>
  <c r="KW11" i="8"/>
  <c r="KV11" i="8"/>
  <c r="KU11" i="8"/>
  <c r="KT11" i="8"/>
  <c r="KS11" i="8"/>
  <c r="KR11" i="8"/>
  <c r="KQ11" i="8"/>
  <c r="KP11" i="8"/>
  <c r="KO11" i="8"/>
  <c r="KN11" i="8"/>
  <c r="KM11" i="8"/>
  <c r="KL11" i="8"/>
  <c r="KK11" i="8"/>
  <c r="KJ11" i="8"/>
  <c r="KI11" i="8"/>
  <c r="KH11" i="8"/>
  <c r="KG11" i="8"/>
  <c r="KF11" i="8"/>
  <c r="KE11" i="8"/>
  <c r="KD11" i="8"/>
  <c r="KC11" i="8"/>
  <c r="KB11" i="8"/>
  <c r="KA11" i="8"/>
  <c r="JZ11" i="8"/>
  <c r="JY11" i="8"/>
  <c r="JX11" i="8"/>
  <c r="JW11" i="8"/>
  <c r="JV11" i="8"/>
  <c r="JU11" i="8"/>
  <c r="JT11" i="8"/>
  <c r="JS11" i="8"/>
  <c r="JR11" i="8"/>
  <c r="JQ11" i="8"/>
  <c r="JP11" i="8"/>
  <c r="JO11" i="8"/>
  <c r="JN11" i="8"/>
  <c r="JM11" i="8"/>
  <c r="JL11" i="8"/>
  <c r="JK11" i="8"/>
  <c r="JJ11" i="8"/>
  <c r="JI11" i="8"/>
  <c r="JH11" i="8"/>
  <c r="JG11" i="8"/>
  <c r="JF11" i="8"/>
  <c r="JE11" i="8"/>
  <c r="JD11" i="8"/>
  <c r="JC11" i="8"/>
  <c r="JB11" i="8"/>
  <c r="JA11" i="8"/>
  <c r="IZ11" i="8"/>
  <c r="IY11" i="8"/>
  <c r="IX11" i="8"/>
  <c r="IW11" i="8"/>
  <c r="IV11" i="8"/>
  <c r="IU11" i="8"/>
  <c r="IT11" i="8"/>
  <c r="IS11" i="8"/>
  <c r="IR11" i="8"/>
  <c r="IQ11" i="8"/>
  <c r="IP11" i="8"/>
  <c r="IO11" i="8"/>
  <c r="IN11" i="8"/>
  <c r="IM11" i="8"/>
  <c r="IL11" i="8"/>
  <c r="IK11" i="8"/>
  <c r="IJ11" i="8"/>
  <c r="II11" i="8"/>
  <c r="IH11" i="8"/>
  <c r="IG11" i="8"/>
  <c r="IF11" i="8"/>
  <c r="IE11" i="8"/>
  <c r="ID11" i="8"/>
  <c r="IC11" i="8"/>
  <c r="IB11" i="8"/>
  <c r="IA11" i="8"/>
  <c r="HZ11" i="8"/>
  <c r="HY11" i="8"/>
  <c r="HX11" i="8"/>
  <c r="HW11" i="8"/>
  <c r="HV11" i="8"/>
  <c r="HU11" i="8"/>
  <c r="HT11" i="8"/>
  <c r="HS11" i="8"/>
  <c r="HR11" i="8"/>
  <c r="HQ11" i="8"/>
  <c r="HP11" i="8"/>
  <c r="HO11" i="8"/>
  <c r="HN11" i="8"/>
  <c r="HM11" i="8"/>
  <c r="HL11" i="8"/>
  <c r="HK11" i="8"/>
  <c r="HJ11" i="8"/>
  <c r="HI11" i="8"/>
  <c r="HH11" i="8"/>
  <c r="HG11" i="8"/>
  <c r="HF11" i="8"/>
  <c r="HE11" i="8"/>
  <c r="HD11" i="8"/>
  <c r="HC11" i="8"/>
  <c r="HB11" i="8"/>
  <c r="HA11" i="8"/>
  <c r="GZ11" i="8"/>
  <c r="GY11" i="8"/>
  <c r="GX11" i="8"/>
  <c r="GW11" i="8"/>
  <c r="GV11" i="8"/>
  <c r="GU11" i="8"/>
  <c r="GT11" i="8"/>
  <c r="GS11" i="8"/>
  <c r="GR11" i="8"/>
  <c r="GQ11" i="8"/>
  <c r="GP11" i="8"/>
  <c r="GO11" i="8"/>
  <c r="GN11" i="8"/>
  <c r="GM11" i="8"/>
  <c r="GL11" i="8"/>
  <c r="GK11" i="8"/>
  <c r="GJ11" i="8"/>
  <c r="GI11" i="8"/>
  <c r="GH11" i="8"/>
  <c r="GG11" i="8"/>
  <c r="GF11" i="8"/>
  <c r="GE11" i="8"/>
  <c r="GD11" i="8"/>
  <c r="GC11" i="8"/>
  <c r="GB11" i="8"/>
  <c r="GA11" i="8"/>
  <c r="FZ11" i="8"/>
  <c r="FY11" i="8"/>
  <c r="FX11" i="8"/>
  <c r="FW11" i="8"/>
  <c r="FV11" i="8"/>
  <c r="FU11" i="8"/>
  <c r="FT11" i="8"/>
  <c r="FS11" i="8"/>
  <c r="FR11" i="8"/>
  <c r="FQ11" i="8"/>
  <c r="FP11" i="8"/>
  <c r="FO11" i="8"/>
  <c r="FN11" i="8"/>
  <c r="FM11" i="8"/>
  <c r="FL11" i="8"/>
  <c r="FK11" i="8"/>
  <c r="FJ11" i="8"/>
  <c r="FI11" i="8"/>
  <c r="FH11" i="8"/>
  <c r="FG11" i="8"/>
  <c r="FF11" i="8"/>
  <c r="FE11" i="8"/>
  <c r="FD11" i="8"/>
  <c r="FC11" i="8"/>
  <c r="FB11" i="8"/>
  <c r="FA11" i="8"/>
  <c r="EZ11" i="8"/>
  <c r="EY11" i="8"/>
  <c r="EX11" i="8"/>
  <c r="EW11" i="8"/>
  <c r="EV11" i="8"/>
  <c r="EU11" i="8"/>
  <c r="ET11" i="8"/>
  <c r="ES11" i="8"/>
  <c r="ER11" i="8"/>
  <c r="EQ11" i="8"/>
  <c r="EP11" i="8"/>
  <c r="EO11" i="8"/>
  <c r="EN11" i="8"/>
  <c r="EM11" i="8"/>
  <c r="EL11" i="8"/>
  <c r="EK11" i="8"/>
  <c r="EJ11" i="8"/>
  <c r="EI11" i="8"/>
  <c r="EH11" i="8"/>
  <c r="EG11" i="8"/>
  <c r="EF11" i="8"/>
  <c r="EE11" i="8"/>
  <c r="ED11" i="8"/>
  <c r="EC11" i="8"/>
  <c r="EB11" i="8"/>
  <c r="EA11" i="8"/>
  <c r="DZ11" i="8"/>
  <c r="DY11" i="8"/>
  <c r="DX11" i="8"/>
  <c r="DW11" i="8"/>
  <c r="DV11" i="8"/>
  <c r="DU11" i="8"/>
  <c r="DT11" i="8"/>
  <c r="DS11" i="8"/>
  <c r="DR11" i="8"/>
  <c r="DQ11" i="8"/>
  <c r="DP11" i="8"/>
  <c r="DO11" i="8"/>
  <c r="DN11" i="8"/>
  <c r="DM11" i="8"/>
  <c r="DL11" i="8"/>
  <c r="DK11" i="8"/>
  <c r="DJ11" i="8"/>
  <c r="DI11" i="8"/>
  <c r="DH11" i="8"/>
  <c r="DG11" i="8"/>
  <c r="DF11" i="8"/>
  <c r="DE11" i="8"/>
  <c r="DD11" i="8"/>
  <c r="DC11" i="8"/>
  <c r="DB11" i="8"/>
  <c r="DA11" i="8"/>
  <c r="CZ11" i="8"/>
  <c r="CY11" i="8"/>
  <c r="CX11" i="8"/>
  <c r="CW11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NB10" i="8"/>
  <c r="NA10" i="8"/>
  <c r="MZ10" i="8"/>
  <c r="MY10" i="8"/>
  <c r="MX10" i="8"/>
  <c r="MW10" i="8"/>
  <c r="MV10" i="8"/>
  <c r="MU10" i="8"/>
  <c r="MT10" i="8"/>
  <c r="MS10" i="8"/>
  <c r="MR10" i="8"/>
  <c r="MQ10" i="8"/>
  <c r="MP10" i="8"/>
  <c r="MO10" i="8"/>
  <c r="MN10" i="8"/>
  <c r="MM10" i="8"/>
  <c r="ML10" i="8"/>
  <c r="MK10" i="8"/>
  <c r="MJ10" i="8"/>
  <c r="MI10" i="8"/>
  <c r="MH10" i="8"/>
  <c r="MG10" i="8"/>
  <c r="MF10" i="8"/>
  <c r="ME10" i="8"/>
  <c r="MD10" i="8"/>
  <c r="MC10" i="8"/>
  <c r="MB10" i="8"/>
  <c r="MA10" i="8"/>
  <c r="LZ10" i="8"/>
  <c r="LY10" i="8"/>
  <c r="LX10" i="8"/>
  <c r="LW10" i="8"/>
  <c r="LV10" i="8"/>
  <c r="LU10" i="8"/>
  <c r="LT10" i="8"/>
  <c r="LS10" i="8"/>
  <c r="LR10" i="8"/>
  <c r="LQ10" i="8"/>
  <c r="LP10" i="8"/>
  <c r="LO10" i="8"/>
  <c r="LN10" i="8"/>
  <c r="LM10" i="8"/>
  <c r="LL10" i="8"/>
  <c r="LK10" i="8"/>
  <c r="LJ10" i="8"/>
  <c r="LI10" i="8"/>
  <c r="LH10" i="8"/>
  <c r="LG10" i="8"/>
  <c r="LF10" i="8"/>
  <c r="LE10" i="8"/>
  <c r="LD10" i="8"/>
  <c r="LC10" i="8"/>
  <c r="LB10" i="8"/>
  <c r="LA10" i="8"/>
  <c r="KZ10" i="8"/>
  <c r="KY10" i="8"/>
  <c r="KX10" i="8"/>
  <c r="KW10" i="8"/>
  <c r="KV10" i="8"/>
  <c r="KU10" i="8"/>
  <c r="KT10" i="8"/>
  <c r="KS10" i="8"/>
  <c r="KR10" i="8"/>
  <c r="KQ10" i="8"/>
  <c r="KP10" i="8"/>
  <c r="KO10" i="8"/>
  <c r="KN10" i="8"/>
  <c r="KM10" i="8"/>
  <c r="KL10" i="8"/>
  <c r="KK10" i="8"/>
  <c r="KJ10" i="8"/>
  <c r="KI10" i="8"/>
  <c r="KH10" i="8"/>
  <c r="KG10" i="8"/>
  <c r="KF10" i="8"/>
  <c r="KE10" i="8"/>
  <c r="KD10" i="8"/>
  <c r="KC10" i="8"/>
  <c r="KB10" i="8"/>
  <c r="KA10" i="8"/>
  <c r="JZ10" i="8"/>
  <c r="JY10" i="8"/>
  <c r="JX10" i="8"/>
  <c r="JW10" i="8"/>
  <c r="JV10" i="8"/>
  <c r="JU10" i="8"/>
  <c r="JT10" i="8"/>
  <c r="JS10" i="8"/>
  <c r="JR10" i="8"/>
  <c r="JQ10" i="8"/>
  <c r="JP10" i="8"/>
  <c r="JO10" i="8"/>
  <c r="JN10" i="8"/>
  <c r="JM10" i="8"/>
  <c r="JL10" i="8"/>
  <c r="JK10" i="8"/>
  <c r="JJ10" i="8"/>
  <c r="JI10" i="8"/>
  <c r="JH10" i="8"/>
  <c r="JG10" i="8"/>
  <c r="JF10" i="8"/>
  <c r="JE10" i="8"/>
  <c r="JD10" i="8"/>
  <c r="JC10" i="8"/>
  <c r="JB10" i="8"/>
  <c r="JA10" i="8"/>
  <c r="IZ10" i="8"/>
  <c r="IY10" i="8"/>
  <c r="IX10" i="8"/>
  <c r="IW10" i="8"/>
  <c r="IV10" i="8"/>
  <c r="IU10" i="8"/>
  <c r="IT10" i="8"/>
  <c r="IS10" i="8"/>
  <c r="IR10" i="8"/>
  <c r="IQ10" i="8"/>
  <c r="IP10" i="8"/>
  <c r="IO10" i="8"/>
  <c r="IN10" i="8"/>
  <c r="IM10" i="8"/>
  <c r="IL10" i="8"/>
  <c r="IK10" i="8"/>
  <c r="IJ10" i="8"/>
  <c r="II10" i="8"/>
  <c r="IH10" i="8"/>
  <c r="IG10" i="8"/>
  <c r="IF10" i="8"/>
  <c r="IE10" i="8"/>
  <c r="ID10" i="8"/>
  <c r="IC10" i="8"/>
  <c r="IB10" i="8"/>
  <c r="IA10" i="8"/>
  <c r="HZ10" i="8"/>
  <c r="HY10" i="8"/>
  <c r="HX10" i="8"/>
  <c r="HW10" i="8"/>
  <c r="HV10" i="8"/>
  <c r="HU10" i="8"/>
  <c r="HT10" i="8"/>
  <c r="HS10" i="8"/>
  <c r="HR10" i="8"/>
  <c r="HQ10" i="8"/>
  <c r="HP10" i="8"/>
  <c r="HO10" i="8"/>
  <c r="HN10" i="8"/>
  <c r="HM10" i="8"/>
  <c r="HL10" i="8"/>
  <c r="HK10" i="8"/>
  <c r="HJ10" i="8"/>
  <c r="HI10" i="8"/>
  <c r="HH10" i="8"/>
  <c r="HG10" i="8"/>
  <c r="HF10" i="8"/>
  <c r="HE10" i="8"/>
  <c r="HD10" i="8"/>
  <c r="HC10" i="8"/>
  <c r="HB10" i="8"/>
  <c r="HA10" i="8"/>
  <c r="GZ10" i="8"/>
  <c r="GY10" i="8"/>
  <c r="GX10" i="8"/>
  <c r="GW10" i="8"/>
  <c r="GV10" i="8"/>
  <c r="GU10" i="8"/>
  <c r="GT10" i="8"/>
  <c r="GS10" i="8"/>
  <c r="GR10" i="8"/>
  <c r="GQ10" i="8"/>
  <c r="GP10" i="8"/>
  <c r="GO10" i="8"/>
  <c r="GN10" i="8"/>
  <c r="GM10" i="8"/>
  <c r="GL10" i="8"/>
  <c r="GK10" i="8"/>
  <c r="GJ10" i="8"/>
  <c r="GI10" i="8"/>
  <c r="GH10" i="8"/>
  <c r="GG10" i="8"/>
  <c r="GF10" i="8"/>
  <c r="GE10" i="8"/>
  <c r="GD10" i="8"/>
  <c r="GC10" i="8"/>
  <c r="GB10" i="8"/>
  <c r="GA10" i="8"/>
  <c r="FZ10" i="8"/>
  <c r="FY10" i="8"/>
  <c r="FX10" i="8"/>
  <c r="FW10" i="8"/>
  <c r="FV10" i="8"/>
  <c r="FU10" i="8"/>
  <c r="FT10" i="8"/>
  <c r="FS10" i="8"/>
  <c r="FR10" i="8"/>
  <c r="FQ10" i="8"/>
  <c r="FP10" i="8"/>
  <c r="FO10" i="8"/>
  <c r="FN10" i="8"/>
  <c r="FM10" i="8"/>
  <c r="FL10" i="8"/>
  <c r="FK10" i="8"/>
  <c r="FJ10" i="8"/>
  <c r="FI10" i="8"/>
  <c r="FH10" i="8"/>
  <c r="FG10" i="8"/>
  <c r="FF10" i="8"/>
  <c r="FE10" i="8"/>
  <c r="FD10" i="8"/>
  <c r="FC10" i="8"/>
  <c r="FB10" i="8"/>
  <c r="FA10" i="8"/>
  <c r="EZ10" i="8"/>
  <c r="EY10" i="8"/>
  <c r="EX10" i="8"/>
  <c r="EW10" i="8"/>
  <c r="EV10" i="8"/>
  <c r="EU10" i="8"/>
  <c r="ET10" i="8"/>
  <c r="ES10" i="8"/>
  <c r="ER10" i="8"/>
  <c r="EQ10" i="8"/>
  <c r="EP10" i="8"/>
  <c r="EO10" i="8"/>
  <c r="EN10" i="8"/>
  <c r="EM10" i="8"/>
  <c r="EL10" i="8"/>
  <c r="EK10" i="8"/>
  <c r="EJ10" i="8"/>
  <c r="EI10" i="8"/>
  <c r="EH10" i="8"/>
  <c r="EG10" i="8"/>
  <c r="EF10" i="8"/>
  <c r="EE10" i="8"/>
  <c r="ED10" i="8"/>
  <c r="EC10" i="8"/>
  <c r="EB10" i="8"/>
  <c r="EA10" i="8"/>
  <c r="DZ10" i="8"/>
  <c r="DY10" i="8"/>
  <c r="DX10" i="8"/>
  <c r="DW10" i="8"/>
  <c r="DV10" i="8"/>
  <c r="DU10" i="8"/>
  <c r="DT10" i="8"/>
  <c r="DS10" i="8"/>
  <c r="DR10" i="8"/>
  <c r="DQ10" i="8"/>
  <c r="DP10" i="8"/>
  <c r="DO10" i="8"/>
  <c r="DN10" i="8"/>
  <c r="DM10" i="8"/>
  <c r="DL10" i="8"/>
  <c r="DK10" i="8"/>
  <c r="DJ10" i="8"/>
  <c r="DI10" i="8"/>
  <c r="DH10" i="8"/>
  <c r="DG10" i="8"/>
  <c r="DF10" i="8"/>
  <c r="DE10" i="8"/>
  <c r="DD10" i="8"/>
  <c r="DC10" i="8"/>
  <c r="DB10" i="8"/>
  <c r="DA10" i="8"/>
  <c r="CZ10" i="8"/>
  <c r="CY10" i="8"/>
  <c r="CX10" i="8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1" i="8"/>
  <c r="B10" i="8"/>
  <c r="C6" i="8"/>
  <c r="D6" i="8" s="1"/>
  <c r="E6" i="8" s="1"/>
  <c r="F6" i="8" s="1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6" i="8" s="1"/>
  <c r="AG6" i="8" s="1"/>
  <c r="AH6" i="8" s="1"/>
  <c r="AI6" i="8" s="1"/>
  <c r="AJ6" i="8" s="1"/>
  <c r="AK6" i="8" s="1"/>
  <c r="AL6" i="8" s="1"/>
  <c r="AM6" i="8" s="1"/>
  <c r="AN6" i="8" s="1"/>
  <c r="AO6" i="8" s="1"/>
  <c r="AP6" i="8" s="1"/>
  <c r="AQ6" i="8" s="1"/>
  <c r="AR6" i="8" s="1"/>
  <c r="AS6" i="8" s="1"/>
  <c r="AT6" i="8" s="1"/>
  <c r="AU6" i="8" s="1"/>
  <c r="AV6" i="8" s="1"/>
  <c r="AW6" i="8" s="1"/>
  <c r="AX6" i="8" s="1"/>
  <c r="AY6" i="8" s="1"/>
  <c r="AZ6" i="8" s="1"/>
  <c r="BA6" i="8" s="1"/>
  <c r="BB6" i="8" s="1"/>
  <c r="BC6" i="8" s="1"/>
  <c r="BD6" i="8" s="1"/>
  <c r="BE6" i="8" s="1"/>
  <c r="BF6" i="8" s="1"/>
  <c r="BG6" i="8" s="1"/>
  <c r="BH6" i="8" s="1"/>
  <c r="BI6" i="8" s="1"/>
  <c r="BJ6" i="8" s="1"/>
  <c r="BK6" i="8" s="1"/>
  <c r="BL6" i="8" s="1"/>
  <c r="BM6" i="8" s="1"/>
  <c r="BN6" i="8" s="1"/>
  <c r="BO6" i="8" s="1"/>
  <c r="BP6" i="8" s="1"/>
  <c r="BQ6" i="8" s="1"/>
  <c r="BR6" i="8" s="1"/>
  <c r="BS6" i="8" s="1"/>
  <c r="BT6" i="8" s="1"/>
  <c r="BU6" i="8" s="1"/>
  <c r="BV6" i="8" s="1"/>
  <c r="BW6" i="8" s="1"/>
  <c r="BX6" i="8" s="1"/>
  <c r="BY6" i="8" s="1"/>
  <c r="BZ6" i="8" s="1"/>
  <c r="CA6" i="8" s="1"/>
  <c r="CB6" i="8" s="1"/>
  <c r="CC6" i="8" s="1"/>
  <c r="CD6" i="8" s="1"/>
  <c r="CE6" i="8" s="1"/>
  <c r="CF6" i="8" s="1"/>
  <c r="CG6" i="8" s="1"/>
  <c r="CH6" i="8" s="1"/>
  <c r="CI6" i="8" s="1"/>
  <c r="CJ6" i="8" s="1"/>
  <c r="CK6" i="8" s="1"/>
  <c r="CL6" i="8" s="1"/>
  <c r="CM6" i="8" s="1"/>
  <c r="CN6" i="8" s="1"/>
  <c r="CO6" i="8" s="1"/>
  <c r="CP6" i="8" s="1"/>
  <c r="CQ6" i="8" s="1"/>
  <c r="CR6" i="8" s="1"/>
  <c r="CS6" i="8" s="1"/>
  <c r="CT6" i="8" s="1"/>
  <c r="CU6" i="8" s="1"/>
  <c r="CV6" i="8" s="1"/>
  <c r="CW6" i="8" s="1"/>
  <c r="CX6" i="8" s="1"/>
  <c r="CY6" i="8" s="1"/>
  <c r="CZ6" i="8" s="1"/>
  <c r="DA6" i="8" s="1"/>
  <c r="DB6" i="8" s="1"/>
  <c r="DC6" i="8" s="1"/>
  <c r="DD6" i="8" s="1"/>
  <c r="DE6" i="8" s="1"/>
  <c r="DF6" i="8" s="1"/>
  <c r="DG6" i="8" s="1"/>
  <c r="DH6" i="8" s="1"/>
  <c r="DI6" i="8" s="1"/>
  <c r="DJ6" i="8" s="1"/>
  <c r="DK6" i="8" s="1"/>
  <c r="DL6" i="8" s="1"/>
  <c r="DM6" i="8" s="1"/>
  <c r="DN6" i="8" s="1"/>
  <c r="DO6" i="8" s="1"/>
  <c r="DP6" i="8" s="1"/>
  <c r="DQ6" i="8" s="1"/>
  <c r="DR6" i="8" s="1"/>
  <c r="DS6" i="8" s="1"/>
  <c r="DT6" i="8" s="1"/>
  <c r="DU6" i="8" s="1"/>
  <c r="DV6" i="8" s="1"/>
  <c r="DW6" i="8" s="1"/>
  <c r="DX6" i="8" s="1"/>
  <c r="DY6" i="8" s="1"/>
  <c r="DZ6" i="8" s="1"/>
  <c r="EA6" i="8" s="1"/>
  <c r="EB6" i="8" s="1"/>
  <c r="EC6" i="8" s="1"/>
  <c r="ED6" i="8" s="1"/>
  <c r="EE6" i="8" s="1"/>
  <c r="EF6" i="8" s="1"/>
  <c r="EG6" i="8" s="1"/>
  <c r="EH6" i="8" s="1"/>
  <c r="EI6" i="8" s="1"/>
  <c r="EJ6" i="8" s="1"/>
  <c r="EK6" i="8" s="1"/>
  <c r="EL6" i="8" s="1"/>
  <c r="EM6" i="8" s="1"/>
  <c r="EN6" i="8" s="1"/>
  <c r="EO6" i="8" s="1"/>
  <c r="EP6" i="8" s="1"/>
  <c r="EQ6" i="8" s="1"/>
  <c r="ER6" i="8" s="1"/>
  <c r="ES6" i="8" s="1"/>
  <c r="ET6" i="8" s="1"/>
  <c r="EU6" i="8" s="1"/>
  <c r="EV6" i="8" s="1"/>
  <c r="EW6" i="8" s="1"/>
  <c r="EX6" i="8" s="1"/>
  <c r="EY6" i="8" s="1"/>
  <c r="EZ6" i="8" s="1"/>
  <c r="FA6" i="8" s="1"/>
  <c r="FB6" i="8" s="1"/>
  <c r="FC6" i="8" s="1"/>
  <c r="FD6" i="8" s="1"/>
  <c r="FE6" i="8" s="1"/>
  <c r="FF6" i="8" s="1"/>
  <c r="FG6" i="8" s="1"/>
  <c r="FH6" i="8" s="1"/>
  <c r="FI6" i="8" s="1"/>
  <c r="FJ6" i="8" s="1"/>
  <c r="FK6" i="8" s="1"/>
  <c r="FL6" i="8" s="1"/>
  <c r="FM6" i="8" s="1"/>
  <c r="FN6" i="8" s="1"/>
  <c r="FO6" i="8" s="1"/>
  <c r="FP6" i="8" s="1"/>
  <c r="FQ6" i="8" s="1"/>
  <c r="FR6" i="8" s="1"/>
  <c r="FS6" i="8" s="1"/>
  <c r="FT6" i="8" s="1"/>
  <c r="FU6" i="8" s="1"/>
  <c r="FV6" i="8" s="1"/>
  <c r="FW6" i="8" s="1"/>
  <c r="FX6" i="8" s="1"/>
  <c r="FY6" i="8" s="1"/>
  <c r="FZ6" i="8" s="1"/>
  <c r="GA6" i="8" s="1"/>
  <c r="GB6" i="8" s="1"/>
  <c r="GC6" i="8" s="1"/>
  <c r="GD6" i="8" s="1"/>
  <c r="GE6" i="8" s="1"/>
  <c r="GF6" i="8" s="1"/>
  <c r="GG6" i="8" s="1"/>
  <c r="GH6" i="8" s="1"/>
  <c r="GI6" i="8" s="1"/>
  <c r="GJ6" i="8" s="1"/>
  <c r="GK6" i="8" s="1"/>
  <c r="GL6" i="8" s="1"/>
  <c r="GM6" i="8" s="1"/>
  <c r="GN6" i="8" s="1"/>
  <c r="GO6" i="8" s="1"/>
  <c r="GP6" i="8" s="1"/>
  <c r="GQ6" i="8" s="1"/>
  <c r="GR6" i="8" s="1"/>
  <c r="GS6" i="8" s="1"/>
  <c r="GT6" i="8" s="1"/>
  <c r="GU6" i="8" s="1"/>
  <c r="GV6" i="8" s="1"/>
  <c r="GW6" i="8" s="1"/>
  <c r="GX6" i="8" s="1"/>
  <c r="GY6" i="8" s="1"/>
  <c r="GZ6" i="8" s="1"/>
  <c r="HA6" i="8" s="1"/>
  <c r="HB6" i="8" s="1"/>
  <c r="HC6" i="8" s="1"/>
  <c r="HD6" i="8" s="1"/>
  <c r="HE6" i="8" s="1"/>
  <c r="HF6" i="8" s="1"/>
  <c r="HG6" i="8" s="1"/>
  <c r="HH6" i="8" s="1"/>
  <c r="HI6" i="8" s="1"/>
  <c r="HJ6" i="8" s="1"/>
  <c r="HK6" i="8" s="1"/>
  <c r="HL6" i="8" s="1"/>
  <c r="HM6" i="8" s="1"/>
  <c r="HN6" i="8" s="1"/>
  <c r="HO6" i="8" s="1"/>
  <c r="HP6" i="8" s="1"/>
  <c r="HQ6" i="8" s="1"/>
  <c r="HR6" i="8" s="1"/>
  <c r="HS6" i="8" s="1"/>
  <c r="HT6" i="8" s="1"/>
  <c r="HU6" i="8" s="1"/>
  <c r="HV6" i="8" s="1"/>
  <c r="HW6" i="8" s="1"/>
  <c r="HX6" i="8" s="1"/>
  <c r="HY6" i="8" s="1"/>
  <c r="HZ6" i="8" s="1"/>
  <c r="IA6" i="8" s="1"/>
  <c r="IB6" i="8" s="1"/>
  <c r="IC6" i="8" s="1"/>
  <c r="ID6" i="8" s="1"/>
  <c r="IE6" i="8" s="1"/>
  <c r="IF6" i="8" s="1"/>
  <c r="IG6" i="8" s="1"/>
  <c r="IH6" i="8" s="1"/>
  <c r="II6" i="8" s="1"/>
  <c r="IJ6" i="8" s="1"/>
  <c r="IK6" i="8" s="1"/>
  <c r="IL6" i="8" s="1"/>
  <c r="IM6" i="8" s="1"/>
  <c r="IN6" i="8" s="1"/>
  <c r="IO6" i="8" s="1"/>
  <c r="IP6" i="8" s="1"/>
  <c r="IQ6" i="8" s="1"/>
  <c r="IR6" i="8" s="1"/>
  <c r="IS6" i="8" s="1"/>
  <c r="IT6" i="8" s="1"/>
  <c r="IU6" i="8" s="1"/>
  <c r="IV6" i="8" s="1"/>
  <c r="IW6" i="8" s="1"/>
  <c r="IX6" i="8" s="1"/>
  <c r="IY6" i="8" s="1"/>
  <c r="IZ6" i="8" s="1"/>
  <c r="JA6" i="8" s="1"/>
  <c r="JB6" i="8" s="1"/>
  <c r="JC6" i="8" s="1"/>
  <c r="JD6" i="8" s="1"/>
  <c r="JE6" i="8" s="1"/>
  <c r="JF6" i="8" s="1"/>
  <c r="JG6" i="8" s="1"/>
  <c r="JH6" i="8" s="1"/>
  <c r="JI6" i="8" s="1"/>
  <c r="JJ6" i="8" s="1"/>
  <c r="JK6" i="8" s="1"/>
  <c r="JL6" i="8" s="1"/>
  <c r="JM6" i="8" s="1"/>
  <c r="JN6" i="8" s="1"/>
  <c r="JO6" i="8" s="1"/>
  <c r="JP6" i="8" s="1"/>
  <c r="JQ6" i="8" s="1"/>
  <c r="JR6" i="8" s="1"/>
  <c r="JS6" i="8" s="1"/>
  <c r="JT6" i="8" s="1"/>
  <c r="JU6" i="8" s="1"/>
  <c r="JV6" i="8" s="1"/>
  <c r="JW6" i="8" s="1"/>
  <c r="JX6" i="8" s="1"/>
  <c r="JY6" i="8" s="1"/>
  <c r="JZ6" i="8" s="1"/>
  <c r="KA6" i="8" s="1"/>
  <c r="KB6" i="8" s="1"/>
  <c r="KC6" i="8" s="1"/>
  <c r="KD6" i="8" s="1"/>
  <c r="KE6" i="8" s="1"/>
  <c r="KF6" i="8" s="1"/>
  <c r="KG6" i="8" s="1"/>
  <c r="KH6" i="8" s="1"/>
  <c r="KI6" i="8" s="1"/>
  <c r="KJ6" i="8" s="1"/>
  <c r="KK6" i="8" s="1"/>
  <c r="KL6" i="8" s="1"/>
  <c r="KM6" i="8" s="1"/>
  <c r="KN6" i="8" s="1"/>
  <c r="KO6" i="8" s="1"/>
  <c r="KP6" i="8" s="1"/>
  <c r="KQ6" i="8" s="1"/>
  <c r="KR6" i="8" s="1"/>
  <c r="KS6" i="8" s="1"/>
  <c r="KT6" i="8" s="1"/>
  <c r="KU6" i="8" s="1"/>
  <c r="KV6" i="8" s="1"/>
  <c r="KW6" i="8" s="1"/>
  <c r="KX6" i="8" s="1"/>
  <c r="KY6" i="8" s="1"/>
  <c r="KZ6" i="8" s="1"/>
  <c r="LA6" i="8" s="1"/>
  <c r="LB6" i="8" s="1"/>
  <c r="LC6" i="8" s="1"/>
  <c r="LD6" i="8" s="1"/>
  <c r="LE6" i="8" s="1"/>
  <c r="LF6" i="8" s="1"/>
  <c r="LG6" i="8" s="1"/>
  <c r="LH6" i="8" s="1"/>
  <c r="LI6" i="8" s="1"/>
  <c r="LJ6" i="8" s="1"/>
  <c r="LK6" i="8" s="1"/>
  <c r="LL6" i="8" s="1"/>
  <c r="LM6" i="8" s="1"/>
  <c r="LN6" i="8" s="1"/>
  <c r="LO6" i="8" s="1"/>
  <c r="LP6" i="8" s="1"/>
  <c r="LQ6" i="8" s="1"/>
  <c r="LR6" i="8" s="1"/>
  <c r="LS6" i="8" s="1"/>
  <c r="LT6" i="8" s="1"/>
  <c r="LU6" i="8" s="1"/>
  <c r="LV6" i="8" s="1"/>
  <c r="LW6" i="8" s="1"/>
  <c r="LX6" i="8" s="1"/>
  <c r="LY6" i="8" s="1"/>
  <c r="LZ6" i="8" s="1"/>
  <c r="MA6" i="8" s="1"/>
  <c r="MB6" i="8" s="1"/>
  <c r="MC6" i="8" s="1"/>
  <c r="MD6" i="8" s="1"/>
  <c r="ME6" i="8" s="1"/>
  <c r="MF6" i="8" s="1"/>
  <c r="MG6" i="8" s="1"/>
  <c r="MH6" i="8" s="1"/>
  <c r="MI6" i="8" s="1"/>
  <c r="MJ6" i="8" s="1"/>
  <c r="MK6" i="8" s="1"/>
  <c r="ML6" i="8" s="1"/>
  <c r="MM6" i="8" s="1"/>
  <c r="MN6" i="8" s="1"/>
  <c r="MO6" i="8" s="1"/>
  <c r="MP6" i="8" s="1"/>
  <c r="MQ6" i="8" s="1"/>
  <c r="MR6" i="8" s="1"/>
  <c r="MS6" i="8" s="1"/>
  <c r="MT6" i="8" s="1"/>
  <c r="MU6" i="8" s="1"/>
  <c r="MV6" i="8" s="1"/>
  <c r="MW6" i="8" s="1"/>
  <c r="MX6" i="8" s="1"/>
  <c r="MY6" i="8" s="1"/>
  <c r="MZ6" i="8" s="1"/>
  <c r="NA6" i="8" s="1"/>
  <c r="NB6" i="8" s="1"/>
  <c r="NF8" i="7"/>
  <c r="NE8" i="7"/>
  <c r="ND8" i="7"/>
  <c r="NC8" i="7"/>
  <c r="NB8" i="7"/>
  <c r="NA8" i="7"/>
  <c r="MZ8" i="7"/>
  <c r="MY8" i="7"/>
  <c r="MX8" i="7"/>
  <c r="MW8" i="7"/>
  <c r="MV8" i="7"/>
  <c r="MU8" i="7"/>
  <c r="MT8" i="7"/>
  <c r="MS8" i="7"/>
  <c r="MR8" i="7"/>
  <c r="MQ8" i="7"/>
  <c r="MP8" i="7"/>
  <c r="MO8" i="7"/>
  <c r="MN8" i="7"/>
  <c r="MM8" i="7"/>
  <c r="ML8" i="7"/>
  <c r="MK8" i="7"/>
  <c r="MJ8" i="7"/>
  <c r="MI8" i="7"/>
  <c r="MH8" i="7"/>
  <c r="MG8" i="7"/>
  <c r="MF8" i="7"/>
  <c r="ME8" i="7"/>
  <c r="MD8" i="7"/>
  <c r="MC8" i="7"/>
  <c r="MB8" i="7"/>
  <c r="MA8" i="7"/>
  <c r="LZ8" i="7"/>
  <c r="LY8" i="7"/>
  <c r="LX8" i="7"/>
  <c r="LW8" i="7"/>
  <c r="LV8" i="7"/>
  <c r="LU8" i="7"/>
  <c r="LT8" i="7"/>
  <c r="LS8" i="7"/>
  <c r="LR8" i="7"/>
  <c r="LQ8" i="7"/>
  <c r="LP8" i="7"/>
  <c r="LO8" i="7"/>
  <c r="LN8" i="7"/>
  <c r="LM8" i="7"/>
  <c r="LL8" i="7"/>
  <c r="LK8" i="7"/>
  <c r="LJ8" i="7"/>
  <c r="LI8" i="7"/>
  <c r="LH8" i="7"/>
  <c r="LG8" i="7"/>
  <c r="LF8" i="7"/>
  <c r="LE8" i="7"/>
  <c r="LD8" i="7"/>
  <c r="LC8" i="7"/>
  <c r="LB8" i="7"/>
  <c r="LA8" i="7"/>
  <c r="KZ8" i="7"/>
  <c r="KY8" i="7"/>
  <c r="KX8" i="7"/>
  <c r="KW8" i="7"/>
  <c r="KV8" i="7"/>
  <c r="KU8" i="7"/>
  <c r="KT8" i="7"/>
  <c r="KS8" i="7"/>
  <c r="KR8" i="7"/>
  <c r="KQ8" i="7"/>
  <c r="KP8" i="7"/>
  <c r="KO8" i="7"/>
  <c r="KN8" i="7"/>
  <c r="KM8" i="7"/>
  <c r="KL8" i="7"/>
  <c r="KK8" i="7"/>
  <c r="KJ8" i="7"/>
  <c r="KI8" i="7"/>
  <c r="KH8" i="7"/>
  <c r="KG8" i="7"/>
  <c r="KF8" i="7"/>
  <c r="KE8" i="7"/>
  <c r="KD8" i="7"/>
  <c r="KC8" i="7"/>
  <c r="KB8" i="7"/>
  <c r="KA8" i="7"/>
  <c r="JZ8" i="7"/>
  <c r="JY8" i="7"/>
  <c r="JX8" i="7"/>
  <c r="JW8" i="7"/>
  <c r="JV8" i="7"/>
  <c r="JU8" i="7"/>
  <c r="JT8" i="7"/>
  <c r="JS8" i="7"/>
  <c r="JR8" i="7"/>
  <c r="JQ8" i="7"/>
  <c r="JP8" i="7"/>
  <c r="JO8" i="7"/>
  <c r="JN8" i="7"/>
  <c r="JM8" i="7"/>
  <c r="JL8" i="7"/>
  <c r="JK8" i="7"/>
  <c r="JJ8" i="7"/>
  <c r="JI8" i="7"/>
  <c r="JH8" i="7"/>
  <c r="JG8" i="7"/>
  <c r="JF8" i="7"/>
  <c r="JE8" i="7"/>
  <c r="JD8" i="7"/>
  <c r="JC8" i="7"/>
  <c r="JB8" i="7"/>
  <c r="JA8" i="7"/>
  <c r="IZ8" i="7"/>
  <c r="IY8" i="7"/>
  <c r="IX8" i="7"/>
  <c r="IW8" i="7"/>
  <c r="IV8" i="7"/>
  <c r="IU8" i="7"/>
  <c r="IT8" i="7"/>
  <c r="IS8" i="7"/>
  <c r="IR8" i="7"/>
  <c r="IQ8" i="7"/>
  <c r="IP8" i="7"/>
  <c r="IO8" i="7"/>
  <c r="IN8" i="7"/>
  <c r="IM8" i="7"/>
  <c r="IL8" i="7"/>
  <c r="IK8" i="7"/>
  <c r="IJ8" i="7"/>
  <c r="II8" i="7"/>
  <c r="IH8" i="7"/>
  <c r="IG8" i="7"/>
  <c r="IF8" i="7"/>
  <c r="IE8" i="7"/>
  <c r="ID8" i="7"/>
  <c r="IC8" i="7"/>
  <c r="IB8" i="7"/>
  <c r="IA8" i="7"/>
  <c r="HZ8" i="7"/>
  <c r="HY8" i="7"/>
  <c r="HX8" i="7"/>
  <c r="HW8" i="7"/>
  <c r="HV8" i="7"/>
  <c r="HU8" i="7"/>
  <c r="HT8" i="7"/>
  <c r="HS8" i="7"/>
  <c r="HR8" i="7"/>
  <c r="HQ8" i="7"/>
  <c r="HP8" i="7"/>
  <c r="HO8" i="7"/>
  <c r="HN8" i="7"/>
  <c r="HM8" i="7"/>
  <c r="HL8" i="7"/>
  <c r="HK8" i="7"/>
  <c r="HJ8" i="7"/>
  <c r="HI8" i="7"/>
  <c r="HH8" i="7"/>
  <c r="HG8" i="7"/>
  <c r="HF8" i="7"/>
  <c r="HE8" i="7"/>
  <c r="HD8" i="7"/>
  <c r="HC8" i="7"/>
  <c r="HB8" i="7"/>
  <c r="HA8" i="7"/>
  <c r="GZ8" i="7"/>
  <c r="GY8" i="7"/>
  <c r="GX8" i="7"/>
  <c r="GW8" i="7"/>
  <c r="GV8" i="7"/>
  <c r="GU8" i="7"/>
  <c r="GT8" i="7"/>
  <c r="GS8" i="7"/>
  <c r="GR8" i="7"/>
  <c r="GQ8" i="7"/>
  <c r="GP8" i="7"/>
  <c r="GO8" i="7"/>
  <c r="GN8" i="7"/>
  <c r="GM8" i="7"/>
  <c r="GL8" i="7"/>
  <c r="GK8" i="7"/>
  <c r="GJ8" i="7"/>
  <c r="GI8" i="7"/>
  <c r="GH8" i="7"/>
  <c r="GG8" i="7"/>
  <c r="GF8" i="7"/>
  <c r="GE8" i="7"/>
  <c r="GD8" i="7"/>
  <c r="GC8" i="7"/>
  <c r="GB8" i="7"/>
  <c r="GA8" i="7"/>
  <c r="FZ8" i="7"/>
  <c r="FY8" i="7"/>
  <c r="FX8" i="7"/>
  <c r="FW8" i="7"/>
  <c r="FV8" i="7"/>
  <c r="FU8" i="7"/>
  <c r="FT8" i="7"/>
  <c r="FS8" i="7"/>
  <c r="FR8" i="7"/>
  <c r="FQ8" i="7"/>
  <c r="FP8" i="7"/>
  <c r="FO8" i="7"/>
  <c r="FN8" i="7"/>
  <c r="FM8" i="7"/>
  <c r="FL8" i="7"/>
  <c r="FK8" i="7"/>
  <c r="FJ8" i="7"/>
  <c r="FI8" i="7"/>
  <c r="FH8" i="7"/>
  <c r="FG8" i="7"/>
  <c r="FF8" i="7"/>
  <c r="FE8" i="7"/>
  <c r="FD8" i="7"/>
  <c r="FC8" i="7"/>
  <c r="FB8" i="7"/>
  <c r="FA8" i="7"/>
  <c r="EZ8" i="7"/>
  <c r="EY8" i="7"/>
  <c r="EX8" i="7"/>
  <c r="EW8" i="7"/>
  <c r="EV8" i="7"/>
  <c r="EU8" i="7"/>
  <c r="ET8" i="7"/>
  <c r="ES8" i="7"/>
  <c r="ER8" i="7"/>
  <c r="EQ8" i="7"/>
  <c r="EP8" i="7"/>
  <c r="EO8" i="7"/>
  <c r="EN8" i="7"/>
  <c r="EM8" i="7"/>
  <c r="EL8" i="7"/>
  <c r="EK8" i="7"/>
  <c r="EJ8" i="7"/>
  <c r="EI8" i="7"/>
  <c r="EH8" i="7"/>
  <c r="EG8" i="7"/>
  <c r="EF8" i="7"/>
  <c r="EE8" i="7"/>
  <c r="ED8" i="7"/>
  <c r="EC8" i="7"/>
  <c r="EB8" i="7"/>
  <c r="EA8" i="7"/>
  <c r="DZ8" i="7"/>
  <c r="DY8" i="7"/>
  <c r="DX8" i="7"/>
  <c r="DW8" i="7"/>
  <c r="DV8" i="7"/>
  <c r="DU8" i="7"/>
  <c r="DT8" i="7"/>
  <c r="DS8" i="7"/>
  <c r="DR8" i="7"/>
  <c r="DQ8" i="7"/>
  <c r="DP8" i="7"/>
  <c r="DO8" i="7"/>
  <c r="DN8" i="7"/>
  <c r="DM8" i="7"/>
  <c r="DL8" i="7"/>
  <c r="DK8" i="7"/>
  <c r="DJ8" i="7"/>
  <c r="DI8" i="7"/>
  <c r="DH8" i="7"/>
  <c r="DG8" i="7"/>
  <c r="DF8" i="7"/>
  <c r="DE8" i="7"/>
  <c r="DD8" i="7"/>
  <c r="DC8" i="7"/>
  <c r="DB8" i="7"/>
  <c r="DA8" i="7"/>
  <c r="CZ8" i="7"/>
  <c r="CY8" i="7"/>
  <c r="CX8" i="7"/>
  <c r="CW8" i="7"/>
  <c r="CV8" i="7"/>
  <c r="CU8" i="7"/>
  <c r="CT8" i="7"/>
  <c r="CS8" i="7"/>
  <c r="CR8" i="7"/>
  <c r="CQ8" i="7"/>
  <c r="CP8" i="7"/>
  <c r="CO8" i="7"/>
  <c r="CN8" i="7"/>
  <c r="CM8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G3" i="7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AE3" i="7" s="1"/>
  <c r="AF3" i="7" s="1"/>
  <c r="AG3" i="7" s="1"/>
  <c r="AH3" i="7" s="1"/>
  <c r="AI3" i="7" s="1"/>
  <c r="AJ3" i="7" s="1"/>
  <c r="AK3" i="7" s="1"/>
  <c r="AL3" i="7" s="1"/>
  <c r="AM3" i="7" s="1"/>
  <c r="AN3" i="7" s="1"/>
  <c r="AO3" i="7" s="1"/>
  <c r="AP3" i="7" s="1"/>
  <c r="AQ3" i="7" s="1"/>
  <c r="AR3" i="7" s="1"/>
  <c r="AS3" i="7" s="1"/>
  <c r="AT3" i="7" s="1"/>
  <c r="AU3" i="7" s="1"/>
  <c r="AV3" i="7" s="1"/>
  <c r="AW3" i="7" s="1"/>
  <c r="AX3" i="7" s="1"/>
  <c r="AY3" i="7" s="1"/>
  <c r="AZ3" i="7" s="1"/>
  <c r="BA3" i="7" s="1"/>
  <c r="BB3" i="7" s="1"/>
  <c r="BC3" i="7" s="1"/>
  <c r="BD3" i="7" s="1"/>
  <c r="BE3" i="7" s="1"/>
  <c r="BF3" i="7" s="1"/>
  <c r="BG3" i="7" s="1"/>
  <c r="BH3" i="7" s="1"/>
  <c r="BI3" i="7" s="1"/>
  <c r="BJ3" i="7" s="1"/>
  <c r="BK3" i="7" s="1"/>
  <c r="BL3" i="7" s="1"/>
  <c r="BM3" i="7" s="1"/>
  <c r="BN3" i="7" s="1"/>
  <c r="BO3" i="7" s="1"/>
  <c r="BP3" i="7" s="1"/>
  <c r="BQ3" i="7" s="1"/>
  <c r="BR3" i="7" s="1"/>
  <c r="BS3" i="7" s="1"/>
  <c r="BT3" i="7" s="1"/>
  <c r="BU3" i="7" s="1"/>
  <c r="BV3" i="7" s="1"/>
  <c r="BW3" i="7" s="1"/>
  <c r="BX3" i="7" s="1"/>
  <c r="BY3" i="7" s="1"/>
  <c r="BZ3" i="7" s="1"/>
  <c r="CA3" i="7" s="1"/>
  <c r="CB3" i="7" s="1"/>
  <c r="CC3" i="7" s="1"/>
  <c r="CD3" i="7" s="1"/>
  <c r="CE3" i="7" s="1"/>
  <c r="CF3" i="7" s="1"/>
  <c r="CG3" i="7" s="1"/>
  <c r="CH3" i="7" s="1"/>
  <c r="CI3" i="7" s="1"/>
  <c r="CJ3" i="7" s="1"/>
  <c r="CK3" i="7" s="1"/>
  <c r="CL3" i="7" s="1"/>
  <c r="CM3" i="7" s="1"/>
  <c r="CN3" i="7" s="1"/>
  <c r="CO3" i="7" s="1"/>
  <c r="CP3" i="7" s="1"/>
  <c r="CQ3" i="7" s="1"/>
  <c r="CR3" i="7" s="1"/>
  <c r="CS3" i="7" s="1"/>
  <c r="CT3" i="7" s="1"/>
  <c r="CU3" i="7" s="1"/>
  <c r="CV3" i="7" s="1"/>
  <c r="CW3" i="7" s="1"/>
  <c r="CX3" i="7" s="1"/>
  <c r="CY3" i="7" s="1"/>
  <c r="CZ3" i="7" s="1"/>
  <c r="DA3" i="7" s="1"/>
  <c r="DB3" i="7" s="1"/>
  <c r="DC3" i="7" s="1"/>
  <c r="DD3" i="7" s="1"/>
  <c r="DE3" i="7" s="1"/>
  <c r="DF3" i="7" s="1"/>
  <c r="DG3" i="7" s="1"/>
  <c r="DH3" i="7" s="1"/>
  <c r="DI3" i="7" s="1"/>
  <c r="DJ3" i="7" s="1"/>
  <c r="DK3" i="7" s="1"/>
  <c r="DL3" i="7" s="1"/>
  <c r="DM3" i="7" s="1"/>
  <c r="DN3" i="7" s="1"/>
  <c r="DO3" i="7" s="1"/>
  <c r="DP3" i="7" s="1"/>
  <c r="DQ3" i="7" s="1"/>
  <c r="DR3" i="7" s="1"/>
  <c r="DS3" i="7" s="1"/>
  <c r="DT3" i="7" s="1"/>
  <c r="DU3" i="7" s="1"/>
  <c r="DV3" i="7" s="1"/>
  <c r="DW3" i="7" s="1"/>
  <c r="DX3" i="7" s="1"/>
  <c r="DY3" i="7" s="1"/>
  <c r="DZ3" i="7" s="1"/>
  <c r="EA3" i="7" s="1"/>
  <c r="EB3" i="7" s="1"/>
  <c r="EC3" i="7" s="1"/>
  <c r="ED3" i="7" s="1"/>
  <c r="EE3" i="7" s="1"/>
  <c r="EF3" i="7" s="1"/>
  <c r="EG3" i="7" s="1"/>
  <c r="EH3" i="7" s="1"/>
  <c r="EI3" i="7" s="1"/>
  <c r="EJ3" i="7" s="1"/>
  <c r="EK3" i="7" s="1"/>
  <c r="EL3" i="7" s="1"/>
  <c r="EM3" i="7" s="1"/>
  <c r="EN3" i="7" s="1"/>
  <c r="EO3" i="7" s="1"/>
  <c r="EP3" i="7" s="1"/>
  <c r="EQ3" i="7" s="1"/>
  <c r="ER3" i="7" s="1"/>
  <c r="ES3" i="7" s="1"/>
  <c r="ET3" i="7" s="1"/>
  <c r="EU3" i="7" s="1"/>
  <c r="EV3" i="7" s="1"/>
  <c r="EW3" i="7" s="1"/>
  <c r="EX3" i="7" s="1"/>
  <c r="EY3" i="7" s="1"/>
  <c r="EZ3" i="7" s="1"/>
  <c r="FA3" i="7" s="1"/>
  <c r="FB3" i="7" s="1"/>
  <c r="FC3" i="7" s="1"/>
  <c r="FD3" i="7" s="1"/>
  <c r="FE3" i="7" s="1"/>
  <c r="FF3" i="7" s="1"/>
  <c r="FG3" i="7" s="1"/>
  <c r="FH3" i="7" s="1"/>
  <c r="FI3" i="7" s="1"/>
  <c r="FJ3" i="7" s="1"/>
  <c r="FK3" i="7" s="1"/>
  <c r="FL3" i="7" s="1"/>
  <c r="FM3" i="7" s="1"/>
  <c r="FN3" i="7" s="1"/>
  <c r="FO3" i="7" s="1"/>
  <c r="FP3" i="7" s="1"/>
  <c r="FQ3" i="7" s="1"/>
  <c r="FR3" i="7" s="1"/>
  <c r="FS3" i="7" s="1"/>
  <c r="FT3" i="7" s="1"/>
  <c r="FU3" i="7" s="1"/>
  <c r="FV3" i="7" s="1"/>
  <c r="FW3" i="7" s="1"/>
  <c r="FX3" i="7" s="1"/>
  <c r="FY3" i="7" s="1"/>
  <c r="FZ3" i="7" s="1"/>
  <c r="GA3" i="7" s="1"/>
  <c r="GB3" i="7" s="1"/>
  <c r="GC3" i="7" s="1"/>
  <c r="GD3" i="7" s="1"/>
  <c r="GE3" i="7" s="1"/>
  <c r="GF3" i="7" s="1"/>
  <c r="GG3" i="7" s="1"/>
  <c r="GH3" i="7" s="1"/>
  <c r="GI3" i="7" s="1"/>
  <c r="GJ3" i="7" s="1"/>
  <c r="GK3" i="7" s="1"/>
  <c r="GL3" i="7" s="1"/>
  <c r="GM3" i="7" s="1"/>
  <c r="GN3" i="7" s="1"/>
  <c r="GO3" i="7" s="1"/>
  <c r="GP3" i="7" s="1"/>
  <c r="GQ3" i="7" s="1"/>
  <c r="GR3" i="7" s="1"/>
  <c r="GS3" i="7" s="1"/>
  <c r="GT3" i="7" s="1"/>
  <c r="GU3" i="7" s="1"/>
  <c r="GV3" i="7" s="1"/>
  <c r="GW3" i="7" s="1"/>
  <c r="GX3" i="7" s="1"/>
  <c r="GY3" i="7" s="1"/>
  <c r="GZ3" i="7" s="1"/>
  <c r="HA3" i="7" s="1"/>
  <c r="HB3" i="7" s="1"/>
  <c r="HC3" i="7" s="1"/>
  <c r="HD3" i="7" s="1"/>
  <c r="HE3" i="7" s="1"/>
  <c r="HF3" i="7" s="1"/>
  <c r="HG3" i="7" s="1"/>
  <c r="HH3" i="7" s="1"/>
  <c r="HI3" i="7" s="1"/>
  <c r="HJ3" i="7" s="1"/>
  <c r="HK3" i="7" s="1"/>
  <c r="HL3" i="7" s="1"/>
  <c r="HM3" i="7" s="1"/>
  <c r="HN3" i="7" s="1"/>
  <c r="HO3" i="7" s="1"/>
  <c r="HP3" i="7" s="1"/>
  <c r="HQ3" i="7" s="1"/>
  <c r="HR3" i="7" s="1"/>
  <c r="HS3" i="7" s="1"/>
  <c r="HT3" i="7" s="1"/>
  <c r="HU3" i="7" s="1"/>
  <c r="HV3" i="7" s="1"/>
  <c r="HW3" i="7" s="1"/>
  <c r="HX3" i="7" s="1"/>
  <c r="HY3" i="7" s="1"/>
  <c r="HZ3" i="7" s="1"/>
  <c r="IA3" i="7" s="1"/>
  <c r="IB3" i="7" s="1"/>
  <c r="IC3" i="7" s="1"/>
  <c r="ID3" i="7" s="1"/>
  <c r="IE3" i="7" s="1"/>
  <c r="IF3" i="7" s="1"/>
  <c r="IG3" i="7" s="1"/>
  <c r="IH3" i="7" s="1"/>
  <c r="II3" i="7" s="1"/>
  <c r="IJ3" i="7" s="1"/>
  <c r="IK3" i="7" s="1"/>
  <c r="IL3" i="7" s="1"/>
  <c r="IM3" i="7" s="1"/>
  <c r="IN3" i="7" s="1"/>
  <c r="IO3" i="7" s="1"/>
  <c r="IP3" i="7" s="1"/>
  <c r="IQ3" i="7" s="1"/>
  <c r="IR3" i="7" s="1"/>
  <c r="IS3" i="7" s="1"/>
  <c r="IT3" i="7" s="1"/>
  <c r="IU3" i="7" s="1"/>
  <c r="IV3" i="7" s="1"/>
  <c r="IW3" i="7" s="1"/>
  <c r="IX3" i="7" s="1"/>
  <c r="IY3" i="7" s="1"/>
  <c r="IZ3" i="7" s="1"/>
  <c r="JA3" i="7" s="1"/>
  <c r="JB3" i="7" s="1"/>
  <c r="JC3" i="7" s="1"/>
  <c r="JD3" i="7" s="1"/>
  <c r="JE3" i="7" s="1"/>
  <c r="JF3" i="7" s="1"/>
  <c r="JG3" i="7" s="1"/>
  <c r="JH3" i="7" s="1"/>
  <c r="JI3" i="7" s="1"/>
  <c r="JJ3" i="7" s="1"/>
  <c r="JK3" i="7" s="1"/>
  <c r="JL3" i="7" s="1"/>
  <c r="JM3" i="7" s="1"/>
  <c r="JN3" i="7" s="1"/>
  <c r="JO3" i="7" s="1"/>
  <c r="JP3" i="7" s="1"/>
  <c r="JQ3" i="7" s="1"/>
  <c r="JR3" i="7" s="1"/>
  <c r="JS3" i="7" s="1"/>
  <c r="JT3" i="7" s="1"/>
  <c r="JU3" i="7" s="1"/>
  <c r="JV3" i="7" s="1"/>
  <c r="JW3" i="7" s="1"/>
  <c r="JX3" i="7" s="1"/>
  <c r="JY3" i="7" s="1"/>
  <c r="JZ3" i="7" s="1"/>
  <c r="KA3" i="7" s="1"/>
  <c r="KB3" i="7" s="1"/>
  <c r="KC3" i="7" s="1"/>
  <c r="KD3" i="7" s="1"/>
  <c r="KE3" i="7" s="1"/>
  <c r="KF3" i="7" s="1"/>
  <c r="KG3" i="7" s="1"/>
  <c r="KH3" i="7" s="1"/>
  <c r="KI3" i="7" s="1"/>
  <c r="KJ3" i="7" s="1"/>
  <c r="KK3" i="7" s="1"/>
  <c r="KL3" i="7" s="1"/>
  <c r="KM3" i="7" s="1"/>
  <c r="KN3" i="7" s="1"/>
  <c r="KO3" i="7" s="1"/>
  <c r="KP3" i="7" s="1"/>
  <c r="KQ3" i="7" s="1"/>
  <c r="KR3" i="7" s="1"/>
  <c r="KS3" i="7" s="1"/>
  <c r="KT3" i="7" s="1"/>
  <c r="KU3" i="7" s="1"/>
  <c r="KV3" i="7" s="1"/>
  <c r="KW3" i="7" s="1"/>
  <c r="KX3" i="7" s="1"/>
  <c r="KY3" i="7" s="1"/>
  <c r="KZ3" i="7" s="1"/>
  <c r="LA3" i="7" s="1"/>
  <c r="LB3" i="7" s="1"/>
  <c r="LC3" i="7" s="1"/>
  <c r="LD3" i="7" s="1"/>
  <c r="LE3" i="7" s="1"/>
  <c r="LF3" i="7" s="1"/>
  <c r="LG3" i="7" s="1"/>
  <c r="LH3" i="7" s="1"/>
  <c r="LI3" i="7" s="1"/>
  <c r="LJ3" i="7" s="1"/>
  <c r="LK3" i="7" s="1"/>
  <c r="LL3" i="7" s="1"/>
  <c r="LM3" i="7" s="1"/>
  <c r="LN3" i="7" s="1"/>
  <c r="LO3" i="7" s="1"/>
  <c r="LP3" i="7" s="1"/>
  <c r="LQ3" i="7" s="1"/>
  <c r="LR3" i="7" s="1"/>
  <c r="LS3" i="7" s="1"/>
  <c r="LT3" i="7" s="1"/>
  <c r="LU3" i="7" s="1"/>
  <c r="LV3" i="7" s="1"/>
  <c r="LW3" i="7" s="1"/>
  <c r="LX3" i="7" s="1"/>
  <c r="LY3" i="7" s="1"/>
  <c r="LZ3" i="7" s="1"/>
  <c r="MA3" i="7" s="1"/>
  <c r="MB3" i="7" s="1"/>
  <c r="MC3" i="7" s="1"/>
  <c r="MD3" i="7" s="1"/>
  <c r="ME3" i="7" s="1"/>
  <c r="MF3" i="7" s="1"/>
  <c r="MG3" i="7" s="1"/>
  <c r="MH3" i="7" s="1"/>
  <c r="MI3" i="7" s="1"/>
  <c r="MJ3" i="7" s="1"/>
  <c r="MK3" i="7" s="1"/>
  <c r="ML3" i="7" s="1"/>
  <c r="MM3" i="7" s="1"/>
  <c r="MN3" i="7" s="1"/>
  <c r="MO3" i="7" s="1"/>
  <c r="MP3" i="7" s="1"/>
  <c r="MQ3" i="7" s="1"/>
  <c r="MR3" i="7" s="1"/>
  <c r="MS3" i="7" s="1"/>
  <c r="MT3" i="7" s="1"/>
  <c r="MU3" i="7" s="1"/>
  <c r="MV3" i="7" s="1"/>
  <c r="MW3" i="7" s="1"/>
  <c r="MX3" i="7" s="1"/>
  <c r="MY3" i="7" s="1"/>
  <c r="MZ3" i="7" s="1"/>
  <c r="NA3" i="7" s="1"/>
  <c r="NB3" i="7" s="1"/>
  <c r="NC3" i="7" s="1"/>
  <c r="ND3" i="7" s="1"/>
  <c r="NE3" i="7" s="1"/>
  <c r="NF3" i="7" s="1"/>
  <c r="C21" i="6"/>
  <c r="C22" i="6" s="1"/>
  <c r="B39" i="1"/>
  <c r="B33" i="1"/>
  <c r="B37" i="1"/>
  <c r="C28" i="6"/>
  <c r="C29" i="6"/>
  <c r="NC29" i="6"/>
  <c r="NB29" i="6"/>
  <c r="NA29" i="6"/>
  <c r="MZ29" i="6"/>
  <c r="MY29" i="6"/>
  <c r="MX29" i="6"/>
  <c r="MW29" i="6"/>
  <c r="MV29" i="6"/>
  <c r="MU29" i="6"/>
  <c r="MT29" i="6"/>
  <c r="MS29" i="6"/>
  <c r="MR29" i="6"/>
  <c r="MQ29" i="6"/>
  <c r="MP29" i="6"/>
  <c r="MO29" i="6"/>
  <c r="MN29" i="6"/>
  <c r="MM29" i="6"/>
  <c r="ML29" i="6"/>
  <c r="MK29" i="6"/>
  <c r="MJ29" i="6"/>
  <c r="MI29" i="6"/>
  <c r="MH29" i="6"/>
  <c r="MG29" i="6"/>
  <c r="MF29" i="6"/>
  <c r="ME29" i="6"/>
  <c r="MD29" i="6"/>
  <c r="MC29" i="6"/>
  <c r="MB29" i="6"/>
  <c r="MA29" i="6"/>
  <c r="LZ29" i="6"/>
  <c r="LY29" i="6"/>
  <c r="LX29" i="6"/>
  <c r="LW29" i="6"/>
  <c r="LV29" i="6"/>
  <c r="LU29" i="6"/>
  <c r="LT29" i="6"/>
  <c r="LS29" i="6"/>
  <c r="LR29" i="6"/>
  <c r="LQ29" i="6"/>
  <c r="LP29" i="6"/>
  <c r="LO29" i="6"/>
  <c r="LN29" i="6"/>
  <c r="LM29" i="6"/>
  <c r="LL29" i="6"/>
  <c r="LK29" i="6"/>
  <c r="LJ29" i="6"/>
  <c r="LI29" i="6"/>
  <c r="LH29" i="6"/>
  <c r="LG29" i="6"/>
  <c r="LF29" i="6"/>
  <c r="LE29" i="6"/>
  <c r="LD29" i="6"/>
  <c r="LC29" i="6"/>
  <c r="LB29" i="6"/>
  <c r="LA29" i="6"/>
  <c r="KZ29" i="6"/>
  <c r="KY29" i="6"/>
  <c r="KX29" i="6"/>
  <c r="KW29" i="6"/>
  <c r="KV29" i="6"/>
  <c r="KU29" i="6"/>
  <c r="KT29" i="6"/>
  <c r="KS29" i="6"/>
  <c r="KR29" i="6"/>
  <c r="KQ29" i="6"/>
  <c r="KP29" i="6"/>
  <c r="KO29" i="6"/>
  <c r="KN29" i="6"/>
  <c r="KM29" i="6"/>
  <c r="KL29" i="6"/>
  <c r="KK29" i="6"/>
  <c r="KJ29" i="6"/>
  <c r="KI29" i="6"/>
  <c r="KH29" i="6"/>
  <c r="KG29" i="6"/>
  <c r="KF29" i="6"/>
  <c r="KE29" i="6"/>
  <c r="KD29" i="6"/>
  <c r="KC29" i="6"/>
  <c r="KB29" i="6"/>
  <c r="KA29" i="6"/>
  <c r="JZ29" i="6"/>
  <c r="JY29" i="6"/>
  <c r="JX29" i="6"/>
  <c r="JW29" i="6"/>
  <c r="JV29" i="6"/>
  <c r="JU29" i="6"/>
  <c r="JT29" i="6"/>
  <c r="JS29" i="6"/>
  <c r="JR29" i="6"/>
  <c r="JQ29" i="6"/>
  <c r="JP29" i="6"/>
  <c r="JO29" i="6"/>
  <c r="JN29" i="6"/>
  <c r="JM29" i="6"/>
  <c r="JL29" i="6"/>
  <c r="JK29" i="6"/>
  <c r="JJ29" i="6"/>
  <c r="JI29" i="6"/>
  <c r="JH29" i="6"/>
  <c r="JG29" i="6"/>
  <c r="JF29" i="6"/>
  <c r="JE29" i="6"/>
  <c r="JD29" i="6"/>
  <c r="JC29" i="6"/>
  <c r="JB29" i="6"/>
  <c r="JA29" i="6"/>
  <c r="IZ29" i="6"/>
  <c r="IY29" i="6"/>
  <c r="IX29" i="6"/>
  <c r="IW29" i="6"/>
  <c r="IV29" i="6"/>
  <c r="IU29" i="6"/>
  <c r="IT29" i="6"/>
  <c r="IS29" i="6"/>
  <c r="IR29" i="6"/>
  <c r="IQ29" i="6"/>
  <c r="IP29" i="6"/>
  <c r="IO29" i="6"/>
  <c r="IN29" i="6"/>
  <c r="IM29" i="6"/>
  <c r="IL29" i="6"/>
  <c r="IK29" i="6"/>
  <c r="IJ29" i="6"/>
  <c r="II29" i="6"/>
  <c r="IH29" i="6"/>
  <c r="IG29" i="6"/>
  <c r="IF29" i="6"/>
  <c r="IE29" i="6"/>
  <c r="ID29" i="6"/>
  <c r="IC29" i="6"/>
  <c r="IB29" i="6"/>
  <c r="IA29" i="6"/>
  <c r="HZ29" i="6"/>
  <c r="HY29" i="6"/>
  <c r="HX29" i="6"/>
  <c r="HW29" i="6"/>
  <c r="HV29" i="6"/>
  <c r="HU29" i="6"/>
  <c r="HT29" i="6"/>
  <c r="HS29" i="6"/>
  <c r="HR29" i="6"/>
  <c r="HQ29" i="6"/>
  <c r="HP29" i="6"/>
  <c r="HO29" i="6"/>
  <c r="HN29" i="6"/>
  <c r="HM29" i="6"/>
  <c r="HL29" i="6"/>
  <c r="HK29" i="6"/>
  <c r="HJ29" i="6"/>
  <c r="HI29" i="6"/>
  <c r="HH29" i="6"/>
  <c r="HG29" i="6"/>
  <c r="HF29" i="6"/>
  <c r="HE29" i="6"/>
  <c r="HD29" i="6"/>
  <c r="HC29" i="6"/>
  <c r="HB29" i="6"/>
  <c r="HA29" i="6"/>
  <c r="GZ29" i="6"/>
  <c r="GY29" i="6"/>
  <c r="GX29" i="6"/>
  <c r="GW29" i="6"/>
  <c r="GV29" i="6"/>
  <c r="GU29" i="6"/>
  <c r="GT29" i="6"/>
  <c r="GS29" i="6"/>
  <c r="GR29" i="6"/>
  <c r="GQ29" i="6"/>
  <c r="GP29" i="6"/>
  <c r="GO29" i="6"/>
  <c r="GN29" i="6"/>
  <c r="GM29" i="6"/>
  <c r="GL29" i="6"/>
  <c r="GK29" i="6"/>
  <c r="GJ29" i="6"/>
  <c r="GI29" i="6"/>
  <c r="GH29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U29" i="6"/>
  <c r="FT29" i="6"/>
  <c r="FS29" i="6"/>
  <c r="FR29" i="6"/>
  <c r="FQ29" i="6"/>
  <c r="FP29" i="6"/>
  <c r="FO29" i="6"/>
  <c r="FN29" i="6"/>
  <c r="FM29" i="6"/>
  <c r="FL29" i="6"/>
  <c r="FK29" i="6"/>
  <c r="FJ29" i="6"/>
  <c r="FI29" i="6"/>
  <c r="FH29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U29" i="6"/>
  <c r="ET29" i="6"/>
  <c r="ES29" i="6"/>
  <c r="ER29" i="6"/>
  <c r="EQ29" i="6"/>
  <c r="EP29" i="6"/>
  <c r="EO29" i="6"/>
  <c r="EN29" i="6"/>
  <c r="EM29" i="6"/>
  <c r="EL29" i="6"/>
  <c r="EK29" i="6"/>
  <c r="EJ29" i="6"/>
  <c r="EI29" i="6"/>
  <c r="EH29" i="6"/>
  <c r="EG29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L29" i="6"/>
  <c r="DK29" i="6"/>
  <c r="DJ29" i="6"/>
  <c r="DI29" i="6"/>
  <c r="DH29" i="6"/>
  <c r="DG29" i="6"/>
  <c r="DF29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NC28" i="6"/>
  <c r="NB28" i="6"/>
  <c r="NA28" i="6"/>
  <c r="MZ28" i="6"/>
  <c r="MY28" i="6"/>
  <c r="MX28" i="6"/>
  <c r="MW28" i="6"/>
  <c r="MV28" i="6"/>
  <c r="MU28" i="6"/>
  <c r="MT28" i="6"/>
  <c r="MS28" i="6"/>
  <c r="MR28" i="6"/>
  <c r="MQ28" i="6"/>
  <c r="MP28" i="6"/>
  <c r="MO28" i="6"/>
  <c r="MN28" i="6"/>
  <c r="MM28" i="6"/>
  <c r="ML28" i="6"/>
  <c r="MK28" i="6"/>
  <c r="MJ28" i="6"/>
  <c r="MI28" i="6"/>
  <c r="MH28" i="6"/>
  <c r="MG28" i="6"/>
  <c r="MF28" i="6"/>
  <c r="ME28" i="6"/>
  <c r="MD28" i="6"/>
  <c r="MC28" i="6"/>
  <c r="MB28" i="6"/>
  <c r="MA28" i="6"/>
  <c r="LZ28" i="6"/>
  <c r="LY28" i="6"/>
  <c r="LX28" i="6"/>
  <c r="LW28" i="6"/>
  <c r="LV28" i="6"/>
  <c r="LU28" i="6"/>
  <c r="LT28" i="6"/>
  <c r="LS28" i="6"/>
  <c r="LR28" i="6"/>
  <c r="LQ28" i="6"/>
  <c r="LP28" i="6"/>
  <c r="LO28" i="6"/>
  <c r="LN28" i="6"/>
  <c r="LM28" i="6"/>
  <c r="LL28" i="6"/>
  <c r="LK28" i="6"/>
  <c r="LJ28" i="6"/>
  <c r="LI28" i="6"/>
  <c r="LH28" i="6"/>
  <c r="LG28" i="6"/>
  <c r="LF28" i="6"/>
  <c r="LE28" i="6"/>
  <c r="LD28" i="6"/>
  <c r="LC28" i="6"/>
  <c r="LB28" i="6"/>
  <c r="LA28" i="6"/>
  <c r="KZ28" i="6"/>
  <c r="KY28" i="6"/>
  <c r="KX28" i="6"/>
  <c r="KW28" i="6"/>
  <c r="KV28" i="6"/>
  <c r="KU28" i="6"/>
  <c r="KT28" i="6"/>
  <c r="KS28" i="6"/>
  <c r="KR28" i="6"/>
  <c r="KQ28" i="6"/>
  <c r="KP28" i="6"/>
  <c r="KO28" i="6"/>
  <c r="KN28" i="6"/>
  <c r="KM28" i="6"/>
  <c r="KL28" i="6"/>
  <c r="KK28" i="6"/>
  <c r="KJ28" i="6"/>
  <c r="KI28" i="6"/>
  <c r="KH28" i="6"/>
  <c r="KG28" i="6"/>
  <c r="KF28" i="6"/>
  <c r="KE28" i="6"/>
  <c r="KD28" i="6"/>
  <c r="KC28" i="6"/>
  <c r="KB28" i="6"/>
  <c r="KA28" i="6"/>
  <c r="JZ28" i="6"/>
  <c r="JY28" i="6"/>
  <c r="JX28" i="6"/>
  <c r="JW28" i="6"/>
  <c r="JV28" i="6"/>
  <c r="JU28" i="6"/>
  <c r="JT28" i="6"/>
  <c r="JS28" i="6"/>
  <c r="JR28" i="6"/>
  <c r="JQ28" i="6"/>
  <c r="JP28" i="6"/>
  <c r="JO28" i="6"/>
  <c r="JN28" i="6"/>
  <c r="JM28" i="6"/>
  <c r="JL28" i="6"/>
  <c r="JK28" i="6"/>
  <c r="JJ28" i="6"/>
  <c r="JI28" i="6"/>
  <c r="JH28" i="6"/>
  <c r="JG28" i="6"/>
  <c r="JF28" i="6"/>
  <c r="JE28" i="6"/>
  <c r="JD28" i="6"/>
  <c r="JC28" i="6"/>
  <c r="JB28" i="6"/>
  <c r="JA28" i="6"/>
  <c r="IZ28" i="6"/>
  <c r="IY28" i="6"/>
  <c r="IX28" i="6"/>
  <c r="IW28" i="6"/>
  <c r="IV28" i="6"/>
  <c r="IU28" i="6"/>
  <c r="IT28" i="6"/>
  <c r="IS28" i="6"/>
  <c r="IR28" i="6"/>
  <c r="IQ28" i="6"/>
  <c r="IP28" i="6"/>
  <c r="IO28" i="6"/>
  <c r="IN28" i="6"/>
  <c r="IM28" i="6"/>
  <c r="IL28" i="6"/>
  <c r="IK28" i="6"/>
  <c r="IJ28" i="6"/>
  <c r="II28" i="6"/>
  <c r="IH28" i="6"/>
  <c r="IG28" i="6"/>
  <c r="IF28" i="6"/>
  <c r="IE28" i="6"/>
  <c r="ID28" i="6"/>
  <c r="IC28" i="6"/>
  <c r="IB28" i="6"/>
  <c r="IA28" i="6"/>
  <c r="HZ28" i="6"/>
  <c r="HY28" i="6"/>
  <c r="HX28" i="6"/>
  <c r="HW28" i="6"/>
  <c r="HV28" i="6"/>
  <c r="HU28" i="6"/>
  <c r="HT28" i="6"/>
  <c r="HS28" i="6"/>
  <c r="HR28" i="6"/>
  <c r="HQ28" i="6"/>
  <c r="HP28" i="6"/>
  <c r="HO28" i="6"/>
  <c r="HN28" i="6"/>
  <c r="HM28" i="6"/>
  <c r="HL28" i="6"/>
  <c r="HK28" i="6"/>
  <c r="HJ28" i="6"/>
  <c r="HI28" i="6"/>
  <c r="HH28" i="6"/>
  <c r="HG28" i="6"/>
  <c r="HF28" i="6"/>
  <c r="HE28" i="6"/>
  <c r="HD28" i="6"/>
  <c r="HC28" i="6"/>
  <c r="HB28" i="6"/>
  <c r="HA28" i="6"/>
  <c r="GZ28" i="6"/>
  <c r="GY28" i="6"/>
  <c r="GX28" i="6"/>
  <c r="GW28" i="6"/>
  <c r="GV28" i="6"/>
  <c r="GU28" i="6"/>
  <c r="GT28" i="6"/>
  <c r="GS28" i="6"/>
  <c r="GR28" i="6"/>
  <c r="GQ28" i="6"/>
  <c r="GP28" i="6"/>
  <c r="GO28" i="6"/>
  <c r="GN28" i="6"/>
  <c r="GM28" i="6"/>
  <c r="GL28" i="6"/>
  <c r="GK28" i="6"/>
  <c r="GJ28" i="6"/>
  <c r="GI28" i="6"/>
  <c r="GH28" i="6"/>
  <c r="GG28" i="6"/>
  <c r="GF28" i="6"/>
  <c r="GE28" i="6"/>
  <c r="GD28" i="6"/>
  <c r="GC28" i="6"/>
  <c r="GB28" i="6"/>
  <c r="GA28" i="6"/>
  <c r="FZ28" i="6"/>
  <c r="FY28" i="6"/>
  <c r="FX28" i="6"/>
  <c r="FW28" i="6"/>
  <c r="FV28" i="6"/>
  <c r="FU28" i="6"/>
  <c r="FT28" i="6"/>
  <c r="FS28" i="6"/>
  <c r="FR28" i="6"/>
  <c r="FQ28" i="6"/>
  <c r="FP28" i="6"/>
  <c r="FO28" i="6"/>
  <c r="FN28" i="6"/>
  <c r="FM28" i="6"/>
  <c r="FL28" i="6"/>
  <c r="FK28" i="6"/>
  <c r="FJ28" i="6"/>
  <c r="FI28" i="6"/>
  <c r="FH28" i="6"/>
  <c r="FG28" i="6"/>
  <c r="FF28" i="6"/>
  <c r="FE28" i="6"/>
  <c r="FD28" i="6"/>
  <c r="FC28" i="6"/>
  <c r="FB28" i="6"/>
  <c r="FA28" i="6"/>
  <c r="EZ28" i="6"/>
  <c r="EY28" i="6"/>
  <c r="EX28" i="6"/>
  <c r="EW28" i="6"/>
  <c r="EV28" i="6"/>
  <c r="EU28" i="6"/>
  <c r="ET28" i="6"/>
  <c r="ES28" i="6"/>
  <c r="ER28" i="6"/>
  <c r="EQ28" i="6"/>
  <c r="EP28" i="6"/>
  <c r="EO28" i="6"/>
  <c r="EN28" i="6"/>
  <c r="EM28" i="6"/>
  <c r="EL28" i="6"/>
  <c r="EK28" i="6"/>
  <c r="EJ28" i="6"/>
  <c r="EI28" i="6"/>
  <c r="EH28" i="6"/>
  <c r="EG28" i="6"/>
  <c r="EF28" i="6"/>
  <c r="EE28" i="6"/>
  <c r="ED28" i="6"/>
  <c r="EC28" i="6"/>
  <c r="EB28" i="6"/>
  <c r="EA28" i="6"/>
  <c r="DZ28" i="6"/>
  <c r="DY28" i="6"/>
  <c r="DX28" i="6"/>
  <c r="DW28" i="6"/>
  <c r="DV28" i="6"/>
  <c r="DU28" i="6"/>
  <c r="DT28" i="6"/>
  <c r="DS28" i="6"/>
  <c r="DR28" i="6"/>
  <c r="DQ28" i="6"/>
  <c r="DP28" i="6"/>
  <c r="DO28" i="6"/>
  <c r="DN28" i="6"/>
  <c r="DM28" i="6"/>
  <c r="DL28" i="6"/>
  <c r="DK28" i="6"/>
  <c r="DJ28" i="6"/>
  <c r="DI28" i="6"/>
  <c r="DH28" i="6"/>
  <c r="DG28" i="6"/>
  <c r="DF28" i="6"/>
  <c r="DE28" i="6"/>
  <c r="DD28" i="6"/>
  <c r="DC28" i="6"/>
  <c r="DB28" i="6"/>
  <c r="DA28" i="6"/>
  <c r="CZ28" i="6"/>
  <c r="CY28" i="6"/>
  <c r="CX28" i="6"/>
  <c r="CW28" i="6"/>
  <c r="CV28" i="6"/>
  <c r="CU28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NC27" i="6"/>
  <c r="NB27" i="6"/>
  <c r="NA27" i="6"/>
  <c r="MZ27" i="6"/>
  <c r="MY27" i="6"/>
  <c r="MX27" i="6"/>
  <c r="MW27" i="6"/>
  <c r="MV27" i="6"/>
  <c r="MU27" i="6"/>
  <c r="MT27" i="6"/>
  <c r="MS27" i="6"/>
  <c r="MR27" i="6"/>
  <c r="MQ27" i="6"/>
  <c r="MP27" i="6"/>
  <c r="MO27" i="6"/>
  <c r="MN27" i="6"/>
  <c r="MM27" i="6"/>
  <c r="ML27" i="6"/>
  <c r="MK27" i="6"/>
  <c r="MJ27" i="6"/>
  <c r="MI27" i="6"/>
  <c r="MH27" i="6"/>
  <c r="MG27" i="6"/>
  <c r="MF27" i="6"/>
  <c r="ME27" i="6"/>
  <c r="MD27" i="6"/>
  <c r="MC27" i="6"/>
  <c r="MB27" i="6"/>
  <c r="MA27" i="6"/>
  <c r="LZ27" i="6"/>
  <c r="LY27" i="6"/>
  <c r="LX27" i="6"/>
  <c r="LW27" i="6"/>
  <c r="LV27" i="6"/>
  <c r="LU27" i="6"/>
  <c r="LT27" i="6"/>
  <c r="LS27" i="6"/>
  <c r="LR27" i="6"/>
  <c r="LQ27" i="6"/>
  <c r="LP27" i="6"/>
  <c r="LO27" i="6"/>
  <c r="LN27" i="6"/>
  <c r="LM27" i="6"/>
  <c r="LL27" i="6"/>
  <c r="LK27" i="6"/>
  <c r="LJ27" i="6"/>
  <c r="LI27" i="6"/>
  <c r="LH27" i="6"/>
  <c r="LG27" i="6"/>
  <c r="LF27" i="6"/>
  <c r="LE27" i="6"/>
  <c r="LD27" i="6"/>
  <c r="LC27" i="6"/>
  <c r="LB27" i="6"/>
  <c r="LA27" i="6"/>
  <c r="KZ27" i="6"/>
  <c r="KY27" i="6"/>
  <c r="KX27" i="6"/>
  <c r="KW27" i="6"/>
  <c r="KV27" i="6"/>
  <c r="KU27" i="6"/>
  <c r="KT27" i="6"/>
  <c r="KS27" i="6"/>
  <c r="KR27" i="6"/>
  <c r="KQ27" i="6"/>
  <c r="KP27" i="6"/>
  <c r="KO27" i="6"/>
  <c r="KN27" i="6"/>
  <c r="KM27" i="6"/>
  <c r="KL27" i="6"/>
  <c r="KK27" i="6"/>
  <c r="KJ27" i="6"/>
  <c r="KI27" i="6"/>
  <c r="KH27" i="6"/>
  <c r="KG27" i="6"/>
  <c r="KF27" i="6"/>
  <c r="KE27" i="6"/>
  <c r="KD27" i="6"/>
  <c r="KC27" i="6"/>
  <c r="KB27" i="6"/>
  <c r="KA27" i="6"/>
  <c r="JZ27" i="6"/>
  <c r="JY27" i="6"/>
  <c r="JX27" i="6"/>
  <c r="JW27" i="6"/>
  <c r="JV27" i="6"/>
  <c r="JU27" i="6"/>
  <c r="JT27" i="6"/>
  <c r="JS27" i="6"/>
  <c r="JR27" i="6"/>
  <c r="JQ27" i="6"/>
  <c r="JP27" i="6"/>
  <c r="JO27" i="6"/>
  <c r="JN27" i="6"/>
  <c r="JM27" i="6"/>
  <c r="JL27" i="6"/>
  <c r="JK27" i="6"/>
  <c r="JJ27" i="6"/>
  <c r="JI27" i="6"/>
  <c r="JH27" i="6"/>
  <c r="JG27" i="6"/>
  <c r="JF27" i="6"/>
  <c r="JE27" i="6"/>
  <c r="JD27" i="6"/>
  <c r="JC27" i="6"/>
  <c r="JB27" i="6"/>
  <c r="JA27" i="6"/>
  <c r="IZ27" i="6"/>
  <c r="IY27" i="6"/>
  <c r="IX27" i="6"/>
  <c r="IW27" i="6"/>
  <c r="IV27" i="6"/>
  <c r="IU27" i="6"/>
  <c r="IT27" i="6"/>
  <c r="IS27" i="6"/>
  <c r="IR27" i="6"/>
  <c r="IQ27" i="6"/>
  <c r="IP27" i="6"/>
  <c r="IO27" i="6"/>
  <c r="IN27" i="6"/>
  <c r="IM27" i="6"/>
  <c r="IL27" i="6"/>
  <c r="IK27" i="6"/>
  <c r="IJ27" i="6"/>
  <c r="II27" i="6"/>
  <c r="IH27" i="6"/>
  <c r="IG27" i="6"/>
  <c r="IF27" i="6"/>
  <c r="IE27" i="6"/>
  <c r="ID27" i="6"/>
  <c r="IC27" i="6"/>
  <c r="IB27" i="6"/>
  <c r="IA27" i="6"/>
  <c r="HZ27" i="6"/>
  <c r="HY27" i="6"/>
  <c r="HX27" i="6"/>
  <c r="HW27" i="6"/>
  <c r="HV27" i="6"/>
  <c r="HU27" i="6"/>
  <c r="HT27" i="6"/>
  <c r="HS27" i="6"/>
  <c r="HR27" i="6"/>
  <c r="HQ27" i="6"/>
  <c r="HP27" i="6"/>
  <c r="HO27" i="6"/>
  <c r="HN27" i="6"/>
  <c r="HM27" i="6"/>
  <c r="HL27" i="6"/>
  <c r="HK27" i="6"/>
  <c r="HJ27" i="6"/>
  <c r="HI27" i="6"/>
  <c r="HH27" i="6"/>
  <c r="HG27" i="6"/>
  <c r="HF27" i="6"/>
  <c r="HE27" i="6"/>
  <c r="HD27" i="6"/>
  <c r="HC27" i="6"/>
  <c r="HB27" i="6"/>
  <c r="HA27" i="6"/>
  <c r="GZ27" i="6"/>
  <c r="GY27" i="6"/>
  <c r="GX27" i="6"/>
  <c r="GW27" i="6"/>
  <c r="GV27" i="6"/>
  <c r="GU27" i="6"/>
  <c r="GT27" i="6"/>
  <c r="GS27" i="6"/>
  <c r="GR27" i="6"/>
  <c r="GQ27" i="6"/>
  <c r="GP27" i="6"/>
  <c r="GO27" i="6"/>
  <c r="GN27" i="6"/>
  <c r="GM27" i="6"/>
  <c r="GL27" i="6"/>
  <c r="GK27" i="6"/>
  <c r="GJ27" i="6"/>
  <c r="GI27" i="6"/>
  <c r="GH27" i="6"/>
  <c r="GG27" i="6"/>
  <c r="GF27" i="6"/>
  <c r="GE27" i="6"/>
  <c r="GD27" i="6"/>
  <c r="GC27" i="6"/>
  <c r="GB27" i="6"/>
  <c r="GA27" i="6"/>
  <c r="FZ27" i="6"/>
  <c r="FY27" i="6"/>
  <c r="FX27" i="6"/>
  <c r="FW27" i="6"/>
  <c r="FV27" i="6"/>
  <c r="FU27" i="6"/>
  <c r="FT27" i="6"/>
  <c r="FS27" i="6"/>
  <c r="FR27" i="6"/>
  <c r="FQ27" i="6"/>
  <c r="FP27" i="6"/>
  <c r="FO27" i="6"/>
  <c r="FN27" i="6"/>
  <c r="FM27" i="6"/>
  <c r="FL27" i="6"/>
  <c r="FK27" i="6"/>
  <c r="FJ27" i="6"/>
  <c r="FI27" i="6"/>
  <c r="FH27" i="6"/>
  <c r="FG27" i="6"/>
  <c r="FF27" i="6"/>
  <c r="FE27" i="6"/>
  <c r="FD27" i="6"/>
  <c r="FC27" i="6"/>
  <c r="FB27" i="6"/>
  <c r="FA27" i="6"/>
  <c r="EZ27" i="6"/>
  <c r="EY27" i="6"/>
  <c r="EX27" i="6"/>
  <c r="EW27" i="6"/>
  <c r="EV27" i="6"/>
  <c r="EU27" i="6"/>
  <c r="ET27" i="6"/>
  <c r="ES27" i="6"/>
  <c r="ER27" i="6"/>
  <c r="EQ27" i="6"/>
  <c r="EP27" i="6"/>
  <c r="EO27" i="6"/>
  <c r="EN27" i="6"/>
  <c r="EM27" i="6"/>
  <c r="EL27" i="6"/>
  <c r="EK27" i="6"/>
  <c r="EJ27" i="6"/>
  <c r="EI27" i="6"/>
  <c r="EH27" i="6"/>
  <c r="EG27" i="6"/>
  <c r="EF27" i="6"/>
  <c r="EE27" i="6"/>
  <c r="ED27" i="6"/>
  <c r="EC27" i="6"/>
  <c r="EB27" i="6"/>
  <c r="EA27" i="6"/>
  <c r="DZ27" i="6"/>
  <c r="DY27" i="6"/>
  <c r="DX27" i="6"/>
  <c r="DW27" i="6"/>
  <c r="DV27" i="6"/>
  <c r="DU27" i="6"/>
  <c r="DT27" i="6"/>
  <c r="DS27" i="6"/>
  <c r="DR27" i="6"/>
  <c r="DQ27" i="6"/>
  <c r="DP27" i="6"/>
  <c r="DO27" i="6"/>
  <c r="DN27" i="6"/>
  <c r="DM27" i="6"/>
  <c r="DL27" i="6"/>
  <c r="DK27" i="6"/>
  <c r="DJ27" i="6"/>
  <c r="DI27" i="6"/>
  <c r="DH27" i="6"/>
  <c r="DG27" i="6"/>
  <c r="DF27" i="6"/>
  <c r="DE27" i="6"/>
  <c r="DD27" i="6"/>
  <c r="DC27" i="6"/>
  <c r="DB27" i="6"/>
  <c r="DA27" i="6"/>
  <c r="CZ27" i="6"/>
  <c r="CY27" i="6"/>
  <c r="CX27" i="6"/>
  <c r="CW27" i="6"/>
  <c r="CV27" i="6"/>
  <c r="CU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NC21" i="6"/>
  <c r="NB21" i="6"/>
  <c r="NA21" i="6"/>
  <c r="MZ21" i="6"/>
  <c r="MZ22" i="6" s="1"/>
  <c r="MY21" i="6"/>
  <c r="MY22" i="6" s="1"/>
  <c r="MX21" i="6"/>
  <c r="MX22" i="6" s="1"/>
  <c r="MW21" i="6"/>
  <c r="MW22" i="6" s="1"/>
  <c r="MV21" i="6"/>
  <c r="MV22" i="6" s="1"/>
  <c r="MU21" i="6"/>
  <c r="MT21" i="6"/>
  <c r="MT22" i="6" s="1"/>
  <c r="MS21" i="6"/>
  <c r="MS22" i="6" s="1"/>
  <c r="MR21" i="6"/>
  <c r="MR22" i="6" s="1"/>
  <c r="MQ21" i="6"/>
  <c r="MQ22" i="6" s="1"/>
  <c r="MP21" i="6"/>
  <c r="MP22" i="6" s="1"/>
  <c r="MO21" i="6"/>
  <c r="MO22" i="6" s="1"/>
  <c r="MN21" i="6"/>
  <c r="MN22" i="6" s="1"/>
  <c r="MM21" i="6"/>
  <c r="ML21" i="6"/>
  <c r="ML22" i="6" s="1"/>
  <c r="MK21" i="6"/>
  <c r="MK22" i="6" s="1"/>
  <c r="MJ21" i="6"/>
  <c r="MJ22" i="6" s="1"/>
  <c r="MI21" i="6"/>
  <c r="MI22" i="6" s="1"/>
  <c r="MH21" i="6"/>
  <c r="MH22" i="6" s="1"/>
  <c r="MG21" i="6"/>
  <c r="MG22" i="6" s="1"/>
  <c r="MF21" i="6"/>
  <c r="MF22" i="6" s="1"/>
  <c r="ME21" i="6"/>
  <c r="MD21" i="6"/>
  <c r="MD22" i="6" s="1"/>
  <c r="MC21" i="6"/>
  <c r="MC22" i="6" s="1"/>
  <c r="MB21" i="6"/>
  <c r="MB22" i="6" s="1"/>
  <c r="MA21" i="6"/>
  <c r="MA22" i="6" s="1"/>
  <c r="LZ21" i="6"/>
  <c r="LZ22" i="6" s="1"/>
  <c r="LY21" i="6"/>
  <c r="LY22" i="6" s="1"/>
  <c r="LX21" i="6"/>
  <c r="LX22" i="6" s="1"/>
  <c r="LW21" i="6"/>
  <c r="LV21" i="6"/>
  <c r="LV22" i="6" s="1"/>
  <c r="LU21" i="6"/>
  <c r="LU22" i="6" s="1"/>
  <c r="LT21" i="6"/>
  <c r="LT22" i="6" s="1"/>
  <c r="LS21" i="6"/>
  <c r="LS22" i="6" s="1"/>
  <c r="LR21" i="6"/>
  <c r="LR22" i="6" s="1"/>
  <c r="LQ21" i="6"/>
  <c r="LQ22" i="6" s="1"/>
  <c r="LP21" i="6"/>
  <c r="LP22" i="6" s="1"/>
  <c r="LO21" i="6"/>
  <c r="LN21" i="6"/>
  <c r="LN22" i="6" s="1"/>
  <c r="LM21" i="6"/>
  <c r="LM22" i="6" s="1"/>
  <c r="LL21" i="6"/>
  <c r="LL22" i="6" s="1"/>
  <c r="LK21" i="6"/>
  <c r="LK22" i="6" s="1"/>
  <c r="LJ21" i="6"/>
  <c r="LJ22" i="6" s="1"/>
  <c r="LI21" i="6"/>
  <c r="LI22" i="6" s="1"/>
  <c r="LH21" i="6"/>
  <c r="LH22" i="6" s="1"/>
  <c r="LG21" i="6"/>
  <c r="LF21" i="6"/>
  <c r="LF22" i="6" s="1"/>
  <c r="LE21" i="6"/>
  <c r="LE22" i="6" s="1"/>
  <c r="LD21" i="6"/>
  <c r="LD22" i="6" s="1"/>
  <c r="LC21" i="6"/>
  <c r="LC22" i="6" s="1"/>
  <c r="LB21" i="6"/>
  <c r="LB22" i="6" s="1"/>
  <c r="LA21" i="6"/>
  <c r="LA22" i="6" s="1"/>
  <c r="KZ21" i="6"/>
  <c r="KZ22" i="6" s="1"/>
  <c r="KY21" i="6"/>
  <c r="KX21" i="6"/>
  <c r="KX22" i="6" s="1"/>
  <c r="KW21" i="6"/>
  <c r="KW22" i="6" s="1"/>
  <c r="KV21" i="6"/>
  <c r="KV22" i="6" s="1"/>
  <c r="KU21" i="6"/>
  <c r="KU22" i="6" s="1"/>
  <c r="KT21" i="6"/>
  <c r="KT22" i="6" s="1"/>
  <c r="KS21" i="6"/>
  <c r="KS22" i="6" s="1"/>
  <c r="KR21" i="6"/>
  <c r="KR22" i="6" s="1"/>
  <c r="KQ21" i="6"/>
  <c r="KP21" i="6"/>
  <c r="KP22" i="6" s="1"/>
  <c r="KO21" i="6"/>
  <c r="KO22" i="6" s="1"/>
  <c r="KN21" i="6"/>
  <c r="KN22" i="6" s="1"/>
  <c r="KM21" i="6"/>
  <c r="KM22" i="6" s="1"/>
  <c r="KL21" i="6"/>
  <c r="KL22" i="6" s="1"/>
  <c r="KK21" i="6"/>
  <c r="KK22" i="6" s="1"/>
  <c r="KJ21" i="6"/>
  <c r="KJ22" i="6" s="1"/>
  <c r="KI21" i="6"/>
  <c r="KH21" i="6"/>
  <c r="KH22" i="6" s="1"/>
  <c r="KG21" i="6"/>
  <c r="KG22" i="6" s="1"/>
  <c r="KF21" i="6"/>
  <c r="KF22" i="6" s="1"/>
  <c r="KE21" i="6"/>
  <c r="KE22" i="6" s="1"/>
  <c r="KD21" i="6"/>
  <c r="KD22" i="6" s="1"/>
  <c r="KC21" i="6"/>
  <c r="KC22" i="6" s="1"/>
  <c r="KB21" i="6"/>
  <c r="KB22" i="6" s="1"/>
  <c r="KA21" i="6"/>
  <c r="JZ21" i="6"/>
  <c r="JZ22" i="6" s="1"/>
  <c r="JY21" i="6"/>
  <c r="JY22" i="6" s="1"/>
  <c r="JX21" i="6"/>
  <c r="JX22" i="6" s="1"/>
  <c r="JW21" i="6"/>
  <c r="JW22" i="6" s="1"/>
  <c r="JV21" i="6"/>
  <c r="JV22" i="6" s="1"/>
  <c r="JU21" i="6"/>
  <c r="JU22" i="6" s="1"/>
  <c r="JT21" i="6"/>
  <c r="JT22" i="6" s="1"/>
  <c r="JS21" i="6"/>
  <c r="JR21" i="6"/>
  <c r="JR22" i="6" s="1"/>
  <c r="JQ21" i="6"/>
  <c r="JQ22" i="6" s="1"/>
  <c r="JP21" i="6"/>
  <c r="JP22" i="6" s="1"/>
  <c r="JO21" i="6"/>
  <c r="JO22" i="6" s="1"/>
  <c r="JN21" i="6"/>
  <c r="JN22" i="6" s="1"/>
  <c r="JM21" i="6"/>
  <c r="JM22" i="6" s="1"/>
  <c r="JL21" i="6"/>
  <c r="JL22" i="6" s="1"/>
  <c r="JK21" i="6"/>
  <c r="JJ21" i="6"/>
  <c r="JJ22" i="6" s="1"/>
  <c r="JI21" i="6"/>
  <c r="JI22" i="6" s="1"/>
  <c r="JH21" i="6"/>
  <c r="JH22" i="6" s="1"/>
  <c r="JG21" i="6"/>
  <c r="JG22" i="6" s="1"/>
  <c r="JF21" i="6"/>
  <c r="JF22" i="6" s="1"/>
  <c r="JE21" i="6"/>
  <c r="JE22" i="6" s="1"/>
  <c r="JD21" i="6"/>
  <c r="JD22" i="6" s="1"/>
  <c r="JC21" i="6"/>
  <c r="JB21" i="6"/>
  <c r="JB22" i="6" s="1"/>
  <c r="JA21" i="6"/>
  <c r="JA22" i="6" s="1"/>
  <c r="IZ21" i="6"/>
  <c r="IZ22" i="6" s="1"/>
  <c r="IY21" i="6"/>
  <c r="IY22" i="6" s="1"/>
  <c r="IX21" i="6"/>
  <c r="IX22" i="6" s="1"/>
  <c r="IW21" i="6"/>
  <c r="IW22" i="6" s="1"/>
  <c r="IV21" i="6"/>
  <c r="IV22" i="6" s="1"/>
  <c r="IU21" i="6"/>
  <c r="IT21" i="6"/>
  <c r="IT22" i="6" s="1"/>
  <c r="IS21" i="6"/>
  <c r="IS22" i="6" s="1"/>
  <c r="IR21" i="6"/>
  <c r="IR22" i="6" s="1"/>
  <c r="IQ21" i="6"/>
  <c r="IQ22" i="6" s="1"/>
  <c r="IP21" i="6"/>
  <c r="IP22" i="6" s="1"/>
  <c r="IO21" i="6"/>
  <c r="IO22" i="6" s="1"/>
  <c r="IN21" i="6"/>
  <c r="IN22" i="6" s="1"/>
  <c r="IM21" i="6"/>
  <c r="IL21" i="6"/>
  <c r="IL22" i="6" s="1"/>
  <c r="IK21" i="6"/>
  <c r="IK22" i="6" s="1"/>
  <c r="IJ21" i="6"/>
  <c r="IJ22" i="6" s="1"/>
  <c r="II21" i="6"/>
  <c r="II22" i="6" s="1"/>
  <c r="IH21" i="6"/>
  <c r="IH22" i="6" s="1"/>
  <c r="IG21" i="6"/>
  <c r="IG22" i="6" s="1"/>
  <c r="IF21" i="6"/>
  <c r="IF22" i="6" s="1"/>
  <c r="IE21" i="6"/>
  <c r="ID21" i="6"/>
  <c r="ID22" i="6" s="1"/>
  <c r="IC21" i="6"/>
  <c r="IC22" i="6" s="1"/>
  <c r="IB21" i="6"/>
  <c r="IB22" i="6" s="1"/>
  <c r="IA21" i="6"/>
  <c r="IA22" i="6" s="1"/>
  <c r="HZ21" i="6"/>
  <c r="HZ22" i="6" s="1"/>
  <c r="HY21" i="6"/>
  <c r="HY22" i="6" s="1"/>
  <c r="HX21" i="6"/>
  <c r="HX22" i="6" s="1"/>
  <c r="HW21" i="6"/>
  <c r="HV21" i="6"/>
  <c r="HV22" i="6" s="1"/>
  <c r="HU21" i="6"/>
  <c r="HU22" i="6" s="1"/>
  <c r="HT21" i="6"/>
  <c r="HT22" i="6" s="1"/>
  <c r="HS21" i="6"/>
  <c r="HS22" i="6" s="1"/>
  <c r="HR21" i="6"/>
  <c r="HQ21" i="6"/>
  <c r="HQ22" i="6" s="1"/>
  <c r="HP21" i="6"/>
  <c r="HP22" i="6" s="1"/>
  <c r="HO21" i="6"/>
  <c r="HN21" i="6"/>
  <c r="HN22" i="6" s="1"/>
  <c r="HM21" i="6"/>
  <c r="HM22" i="6" s="1"/>
  <c r="HL21" i="6"/>
  <c r="HL22" i="6" s="1"/>
  <c r="HK21" i="6"/>
  <c r="HK22" i="6" s="1"/>
  <c r="HJ21" i="6"/>
  <c r="HJ22" i="6" s="1"/>
  <c r="HI21" i="6"/>
  <c r="HI22" i="6" s="1"/>
  <c r="HH21" i="6"/>
  <c r="HH22" i="6" s="1"/>
  <c r="HG21" i="6"/>
  <c r="HF21" i="6"/>
  <c r="HF22" i="6" s="1"/>
  <c r="HE21" i="6"/>
  <c r="HE22" i="6" s="1"/>
  <c r="HD21" i="6"/>
  <c r="HD22" i="6" s="1"/>
  <c r="HC21" i="6"/>
  <c r="HC22" i="6" s="1"/>
  <c r="HB21" i="6"/>
  <c r="HB22" i="6" s="1"/>
  <c r="HA21" i="6"/>
  <c r="HA22" i="6" s="1"/>
  <c r="GZ21" i="6"/>
  <c r="GZ22" i="6" s="1"/>
  <c r="GY21" i="6"/>
  <c r="GX21" i="6"/>
  <c r="GX22" i="6" s="1"/>
  <c r="GW21" i="6"/>
  <c r="GW22" i="6" s="1"/>
  <c r="GV21" i="6"/>
  <c r="GV22" i="6" s="1"/>
  <c r="GU21" i="6"/>
  <c r="GU22" i="6" s="1"/>
  <c r="GT21" i="6"/>
  <c r="GT22" i="6" s="1"/>
  <c r="GS21" i="6"/>
  <c r="GS22" i="6" s="1"/>
  <c r="GR21" i="6"/>
  <c r="GR22" i="6" s="1"/>
  <c r="GQ21" i="6"/>
  <c r="GP21" i="6"/>
  <c r="GP22" i="6" s="1"/>
  <c r="GO21" i="6"/>
  <c r="GO22" i="6" s="1"/>
  <c r="GN21" i="6"/>
  <c r="GN22" i="6" s="1"/>
  <c r="GM21" i="6"/>
  <c r="GM22" i="6" s="1"/>
  <c r="GL21" i="6"/>
  <c r="GL22" i="6" s="1"/>
  <c r="GK21" i="6"/>
  <c r="GK22" i="6" s="1"/>
  <c r="GJ21" i="6"/>
  <c r="GJ22" i="6" s="1"/>
  <c r="GI21" i="6"/>
  <c r="GH21" i="6"/>
  <c r="GG21" i="6"/>
  <c r="GG22" i="6" s="1"/>
  <c r="GF21" i="6"/>
  <c r="GF22" i="6" s="1"/>
  <c r="GE21" i="6"/>
  <c r="GE22" i="6" s="1"/>
  <c r="GD21" i="6"/>
  <c r="GD22" i="6" s="1"/>
  <c r="GC21" i="6"/>
  <c r="GC22" i="6" s="1"/>
  <c r="GB21" i="6"/>
  <c r="GB22" i="6" s="1"/>
  <c r="GA21" i="6"/>
  <c r="FZ21" i="6"/>
  <c r="FZ22" i="6" s="1"/>
  <c r="FY21" i="6"/>
  <c r="FY22" i="6" s="1"/>
  <c r="FX21" i="6"/>
  <c r="FX22" i="6" s="1"/>
  <c r="FW21" i="6"/>
  <c r="FW22" i="6" s="1"/>
  <c r="FV21" i="6"/>
  <c r="FV22" i="6" s="1"/>
  <c r="FU21" i="6"/>
  <c r="FU22" i="6" s="1"/>
  <c r="FT21" i="6"/>
  <c r="FT22" i="6" s="1"/>
  <c r="FS21" i="6"/>
  <c r="FR21" i="6"/>
  <c r="FR22" i="6" s="1"/>
  <c r="FQ21" i="6"/>
  <c r="FQ22" i="6" s="1"/>
  <c r="FP21" i="6"/>
  <c r="FP22" i="6" s="1"/>
  <c r="FO21" i="6"/>
  <c r="FO22" i="6" s="1"/>
  <c r="FN21" i="6"/>
  <c r="FN22" i="6" s="1"/>
  <c r="FM21" i="6"/>
  <c r="FM22" i="6" s="1"/>
  <c r="FL21" i="6"/>
  <c r="FL22" i="6" s="1"/>
  <c r="FK21" i="6"/>
  <c r="FJ21" i="6"/>
  <c r="FJ22" i="6" s="1"/>
  <c r="FI21" i="6"/>
  <c r="FI22" i="6" s="1"/>
  <c r="FH21" i="6"/>
  <c r="FH22" i="6" s="1"/>
  <c r="FG21" i="6"/>
  <c r="FG22" i="6" s="1"/>
  <c r="FF21" i="6"/>
  <c r="FF22" i="6" s="1"/>
  <c r="FE21" i="6"/>
  <c r="FE22" i="6" s="1"/>
  <c r="FD21" i="6"/>
  <c r="FD22" i="6" s="1"/>
  <c r="FC21" i="6"/>
  <c r="FB21" i="6"/>
  <c r="FB22" i="6" s="1"/>
  <c r="FA21" i="6"/>
  <c r="FA22" i="6" s="1"/>
  <c r="EZ21" i="6"/>
  <c r="EZ22" i="6" s="1"/>
  <c r="EY21" i="6"/>
  <c r="EY22" i="6" s="1"/>
  <c r="EX21" i="6"/>
  <c r="EX22" i="6" s="1"/>
  <c r="EW21" i="6"/>
  <c r="EW22" i="6" s="1"/>
  <c r="EV21" i="6"/>
  <c r="EV22" i="6" s="1"/>
  <c r="EU21" i="6"/>
  <c r="ET21" i="6"/>
  <c r="ET22" i="6" s="1"/>
  <c r="ES21" i="6"/>
  <c r="ES22" i="6" s="1"/>
  <c r="ER21" i="6"/>
  <c r="ER22" i="6" s="1"/>
  <c r="EQ21" i="6"/>
  <c r="EQ22" i="6" s="1"/>
  <c r="EP21" i="6"/>
  <c r="EP22" i="6" s="1"/>
  <c r="EO21" i="6"/>
  <c r="EO22" i="6" s="1"/>
  <c r="EN21" i="6"/>
  <c r="EN22" i="6" s="1"/>
  <c r="EM21" i="6"/>
  <c r="EL21" i="6"/>
  <c r="EL22" i="6" s="1"/>
  <c r="EK21" i="6"/>
  <c r="EK22" i="6" s="1"/>
  <c r="EJ21" i="6"/>
  <c r="EJ22" i="6" s="1"/>
  <c r="EI21" i="6"/>
  <c r="EI22" i="6" s="1"/>
  <c r="EH21" i="6"/>
  <c r="EH22" i="6" s="1"/>
  <c r="EG21" i="6"/>
  <c r="EG22" i="6" s="1"/>
  <c r="EF21" i="6"/>
  <c r="EF22" i="6" s="1"/>
  <c r="EE21" i="6"/>
  <c r="ED21" i="6"/>
  <c r="ED22" i="6" s="1"/>
  <c r="EC21" i="6"/>
  <c r="EC22" i="6" s="1"/>
  <c r="EB21" i="6"/>
  <c r="EB22" i="6" s="1"/>
  <c r="EA21" i="6"/>
  <c r="EA22" i="6" s="1"/>
  <c r="DZ21" i="6"/>
  <c r="DZ22" i="6" s="1"/>
  <c r="DY21" i="6"/>
  <c r="DY22" i="6" s="1"/>
  <c r="DX21" i="6"/>
  <c r="DX22" i="6" s="1"/>
  <c r="DW21" i="6"/>
  <c r="DV21" i="6"/>
  <c r="DV22" i="6" s="1"/>
  <c r="DU21" i="6"/>
  <c r="DU22" i="6" s="1"/>
  <c r="DT21" i="6"/>
  <c r="DT22" i="6" s="1"/>
  <c r="DS21" i="6"/>
  <c r="DS22" i="6" s="1"/>
  <c r="DR21" i="6"/>
  <c r="DR22" i="6" s="1"/>
  <c r="DQ21" i="6"/>
  <c r="DQ22" i="6" s="1"/>
  <c r="DP21" i="6"/>
  <c r="DP22" i="6" s="1"/>
  <c r="DO21" i="6"/>
  <c r="DN21" i="6"/>
  <c r="DN22" i="6" s="1"/>
  <c r="DM21" i="6"/>
  <c r="DM22" i="6" s="1"/>
  <c r="DL21" i="6"/>
  <c r="DL22" i="6" s="1"/>
  <c r="DK21" i="6"/>
  <c r="DK22" i="6" s="1"/>
  <c r="DJ21" i="6"/>
  <c r="DJ22" i="6" s="1"/>
  <c r="DI21" i="6"/>
  <c r="DI22" i="6" s="1"/>
  <c r="DH21" i="6"/>
  <c r="DH22" i="6" s="1"/>
  <c r="DG21" i="6"/>
  <c r="DF21" i="6"/>
  <c r="DF22" i="6" s="1"/>
  <c r="DE21" i="6"/>
  <c r="DE22" i="6" s="1"/>
  <c r="DD21" i="6"/>
  <c r="DD22" i="6" s="1"/>
  <c r="DC21" i="6"/>
  <c r="DC22" i="6" s="1"/>
  <c r="DB21" i="6"/>
  <c r="DB22" i="6" s="1"/>
  <c r="DA21" i="6"/>
  <c r="DA22" i="6" s="1"/>
  <c r="CZ21" i="6"/>
  <c r="CZ22" i="6" s="1"/>
  <c r="CY21" i="6"/>
  <c r="CX21" i="6"/>
  <c r="CX22" i="6" s="1"/>
  <c r="CW21" i="6"/>
  <c r="CW22" i="6" s="1"/>
  <c r="CV21" i="6"/>
  <c r="CV22" i="6" s="1"/>
  <c r="CU21" i="6"/>
  <c r="CU22" i="6" s="1"/>
  <c r="CT21" i="6"/>
  <c r="CT22" i="6" s="1"/>
  <c r="CS21" i="6"/>
  <c r="CS22" i="6" s="1"/>
  <c r="CR21" i="6"/>
  <c r="CR22" i="6" s="1"/>
  <c r="CQ21" i="6"/>
  <c r="CP21" i="6"/>
  <c r="CP22" i="6" s="1"/>
  <c r="CO21" i="6"/>
  <c r="CO22" i="6" s="1"/>
  <c r="CN21" i="6"/>
  <c r="CN22" i="6" s="1"/>
  <c r="CM21" i="6"/>
  <c r="CM22" i="6" s="1"/>
  <c r="CL21" i="6"/>
  <c r="CL22" i="6" s="1"/>
  <c r="CK21" i="6"/>
  <c r="CK22" i="6" s="1"/>
  <c r="CJ21" i="6"/>
  <c r="CJ22" i="6" s="1"/>
  <c r="CI21" i="6"/>
  <c r="CH21" i="6"/>
  <c r="CH22" i="6" s="1"/>
  <c r="CG21" i="6"/>
  <c r="CG22" i="6" s="1"/>
  <c r="CF21" i="6"/>
  <c r="CF22" i="6" s="1"/>
  <c r="CE21" i="6"/>
  <c r="CE22" i="6" s="1"/>
  <c r="CD21" i="6"/>
  <c r="CD22" i="6" s="1"/>
  <c r="CC21" i="6"/>
  <c r="CC22" i="6" s="1"/>
  <c r="CB21" i="6"/>
  <c r="CB22" i="6" s="1"/>
  <c r="CA21" i="6"/>
  <c r="BZ21" i="6"/>
  <c r="BZ22" i="6" s="1"/>
  <c r="BY21" i="6"/>
  <c r="BY22" i="6" s="1"/>
  <c r="BX21" i="6"/>
  <c r="BX22" i="6" s="1"/>
  <c r="BW21" i="6"/>
  <c r="BW22" i="6" s="1"/>
  <c r="BV21" i="6"/>
  <c r="BV22" i="6" s="1"/>
  <c r="BU21" i="6"/>
  <c r="BU22" i="6" s="1"/>
  <c r="BT21" i="6"/>
  <c r="BT22" i="6" s="1"/>
  <c r="BS21" i="6"/>
  <c r="BR21" i="6"/>
  <c r="BR22" i="6" s="1"/>
  <c r="BQ21" i="6"/>
  <c r="BQ22" i="6" s="1"/>
  <c r="BP21" i="6"/>
  <c r="BP22" i="6" s="1"/>
  <c r="BO21" i="6"/>
  <c r="BO22" i="6" s="1"/>
  <c r="BN21" i="6"/>
  <c r="BN22" i="6" s="1"/>
  <c r="BM21" i="6"/>
  <c r="BM22" i="6" s="1"/>
  <c r="BL21" i="6"/>
  <c r="BL22" i="6" s="1"/>
  <c r="BK21" i="6"/>
  <c r="BJ21" i="6"/>
  <c r="BJ22" i="6" s="1"/>
  <c r="BI21" i="6"/>
  <c r="BI22" i="6" s="1"/>
  <c r="BH21" i="6"/>
  <c r="BH22" i="6" s="1"/>
  <c r="BG21" i="6"/>
  <c r="BG22" i="6" s="1"/>
  <c r="BF21" i="6"/>
  <c r="BF22" i="6" s="1"/>
  <c r="BE21" i="6"/>
  <c r="BE22" i="6" s="1"/>
  <c r="BD21" i="6"/>
  <c r="BD22" i="6" s="1"/>
  <c r="BC21" i="6"/>
  <c r="BB21" i="6"/>
  <c r="BB22" i="6" s="1"/>
  <c r="BA21" i="6"/>
  <c r="BA22" i="6" s="1"/>
  <c r="AZ21" i="6"/>
  <c r="AZ22" i="6" s="1"/>
  <c r="AY21" i="6"/>
  <c r="AY22" i="6" s="1"/>
  <c r="AX21" i="6"/>
  <c r="AX22" i="6" s="1"/>
  <c r="AW21" i="6"/>
  <c r="AW22" i="6" s="1"/>
  <c r="AV21" i="6"/>
  <c r="AV22" i="6" s="1"/>
  <c r="AU21" i="6"/>
  <c r="AT21" i="6"/>
  <c r="AT22" i="6" s="1"/>
  <c r="AS21" i="6"/>
  <c r="AS22" i="6" s="1"/>
  <c r="AR21" i="6"/>
  <c r="AR22" i="6" s="1"/>
  <c r="AQ21" i="6"/>
  <c r="AQ22" i="6" s="1"/>
  <c r="AP21" i="6"/>
  <c r="AP22" i="6" s="1"/>
  <c r="AO21" i="6"/>
  <c r="AO22" i="6" s="1"/>
  <c r="AN21" i="6"/>
  <c r="AN22" i="6" s="1"/>
  <c r="AM21" i="6"/>
  <c r="AL21" i="6"/>
  <c r="AL22" i="6" s="1"/>
  <c r="AK21" i="6"/>
  <c r="AK22" i="6" s="1"/>
  <c r="AJ21" i="6"/>
  <c r="AJ22" i="6" s="1"/>
  <c r="AI21" i="6"/>
  <c r="AI22" i="6" s="1"/>
  <c r="AH21" i="6"/>
  <c r="AH22" i="6" s="1"/>
  <c r="AG21" i="6"/>
  <c r="AG22" i="6" s="1"/>
  <c r="AF21" i="6"/>
  <c r="AF22" i="6" s="1"/>
  <c r="AE21" i="6"/>
  <c r="AD21" i="6"/>
  <c r="AD22" i="6" s="1"/>
  <c r="AC21" i="6"/>
  <c r="AC22" i="6" s="1"/>
  <c r="AB21" i="6"/>
  <c r="AB22" i="6" s="1"/>
  <c r="AA21" i="6"/>
  <c r="AA22" i="6" s="1"/>
  <c r="Z21" i="6"/>
  <c r="Z22" i="6" s="1"/>
  <c r="Y21" i="6"/>
  <c r="Y22" i="6" s="1"/>
  <c r="X21" i="6"/>
  <c r="X22" i="6" s="1"/>
  <c r="W21" i="6"/>
  <c r="V21" i="6"/>
  <c r="V22" i="6" s="1"/>
  <c r="U21" i="6"/>
  <c r="U22" i="6" s="1"/>
  <c r="T21" i="6"/>
  <c r="T22" i="6" s="1"/>
  <c r="S21" i="6"/>
  <c r="S22" i="6" s="1"/>
  <c r="R21" i="6"/>
  <c r="R22" i="6" s="1"/>
  <c r="Q21" i="6"/>
  <c r="Q22" i="6" s="1"/>
  <c r="P21" i="6"/>
  <c r="P22" i="6" s="1"/>
  <c r="O21" i="6"/>
  <c r="N21" i="6"/>
  <c r="N22" i="6" s="1"/>
  <c r="M21" i="6"/>
  <c r="M22" i="6" s="1"/>
  <c r="L21" i="6"/>
  <c r="L22" i="6" s="1"/>
  <c r="K21" i="6"/>
  <c r="K22" i="6" s="1"/>
  <c r="J21" i="6"/>
  <c r="J22" i="6" s="1"/>
  <c r="I21" i="6"/>
  <c r="I22" i="6" s="1"/>
  <c r="H21" i="6"/>
  <c r="H22" i="6" s="1"/>
  <c r="G21" i="6"/>
  <c r="F21" i="6"/>
  <c r="F22" i="6" s="1"/>
  <c r="E21" i="6"/>
  <c r="E22" i="6" s="1"/>
  <c r="D21" i="6"/>
  <c r="D22" i="6" s="1"/>
  <c r="C27" i="6"/>
  <c r="NC40" i="6"/>
  <c r="NB40" i="6"/>
  <c r="NA40" i="6"/>
  <c r="MZ40" i="6"/>
  <c r="MY40" i="6"/>
  <c r="MX40" i="6"/>
  <c r="MW40" i="6"/>
  <c r="MV40" i="6"/>
  <c r="MU40" i="6"/>
  <c r="MT40" i="6"/>
  <c r="MS40" i="6"/>
  <c r="MR40" i="6"/>
  <c r="MQ40" i="6"/>
  <c r="MP40" i="6"/>
  <c r="MO40" i="6"/>
  <c r="MN40" i="6"/>
  <c r="MM40" i="6"/>
  <c r="ML40" i="6"/>
  <c r="MK40" i="6"/>
  <c r="MJ40" i="6"/>
  <c r="MI40" i="6"/>
  <c r="MH40" i="6"/>
  <c r="MG40" i="6"/>
  <c r="MF40" i="6"/>
  <c r="ME40" i="6"/>
  <c r="MD40" i="6"/>
  <c r="MC40" i="6"/>
  <c r="MB40" i="6"/>
  <c r="MA40" i="6"/>
  <c r="LZ40" i="6"/>
  <c r="LY40" i="6"/>
  <c r="LX40" i="6"/>
  <c r="LW40" i="6"/>
  <c r="LV40" i="6"/>
  <c r="LU40" i="6"/>
  <c r="LT40" i="6"/>
  <c r="LS40" i="6"/>
  <c r="LR40" i="6"/>
  <c r="LQ40" i="6"/>
  <c r="LP40" i="6"/>
  <c r="LO40" i="6"/>
  <c r="LN40" i="6"/>
  <c r="LM40" i="6"/>
  <c r="LL40" i="6"/>
  <c r="LK40" i="6"/>
  <c r="LJ40" i="6"/>
  <c r="LI40" i="6"/>
  <c r="LH40" i="6"/>
  <c r="LG40" i="6"/>
  <c r="LF40" i="6"/>
  <c r="LE40" i="6"/>
  <c r="LD40" i="6"/>
  <c r="LC40" i="6"/>
  <c r="LB40" i="6"/>
  <c r="LA40" i="6"/>
  <c r="KZ40" i="6"/>
  <c r="KY40" i="6"/>
  <c r="KX40" i="6"/>
  <c r="KW40" i="6"/>
  <c r="KV40" i="6"/>
  <c r="KU40" i="6"/>
  <c r="KT40" i="6"/>
  <c r="KS40" i="6"/>
  <c r="KR40" i="6"/>
  <c r="KQ40" i="6"/>
  <c r="KP40" i="6"/>
  <c r="KO40" i="6"/>
  <c r="KN40" i="6"/>
  <c r="KM40" i="6"/>
  <c r="KL40" i="6"/>
  <c r="KK40" i="6"/>
  <c r="KJ40" i="6"/>
  <c r="KI40" i="6"/>
  <c r="KH40" i="6"/>
  <c r="KG40" i="6"/>
  <c r="KF40" i="6"/>
  <c r="KE40" i="6"/>
  <c r="KD40" i="6"/>
  <c r="KC40" i="6"/>
  <c r="KB40" i="6"/>
  <c r="KA40" i="6"/>
  <c r="JZ40" i="6"/>
  <c r="JY40" i="6"/>
  <c r="JX40" i="6"/>
  <c r="JW40" i="6"/>
  <c r="JV40" i="6"/>
  <c r="JU40" i="6"/>
  <c r="JT40" i="6"/>
  <c r="JS40" i="6"/>
  <c r="JR40" i="6"/>
  <c r="JQ40" i="6"/>
  <c r="JP40" i="6"/>
  <c r="JO40" i="6"/>
  <c r="JN40" i="6"/>
  <c r="JM40" i="6"/>
  <c r="JL40" i="6"/>
  <c r="JK40" i="6"/>
  <c r="JJ40" i="6"/>
  <c r="JI40" i="6"/>
  <c r="JH40" i="6"/>
  <c r="JG40" i="6"/>
  <c r="JF40" i="6"/>
  <c r="JE40" i="6"/>
  <c r="JD40" i="6"/>
  <c r="JC40" i="6"/>
  <c r="JB40" i="6"/>
  <c r="JA40" i="6"/>
  <c r="IZ40" i="6"/>
  <c r="IY40" i="6"/>
  <c r="IX40" i="6"/>
  <c r="IW40" i="6"/>
  <c r="IV40" i="6"/>
  <c r="IU40" i="6"/>
  <c r="IT40" i="6"/>
  <c r="IS40" i="6"/>
  <c r="IR40" i="6"/>
  <c r="IQ40" i="6"/>
  <c r="IP40" i="6"/>
  <c r="IO40" i="6"/>
  <c r="IN40" i="6"/>
  <c r="IM40" i="6"/>
  <c r="IL40" i="6"/>
  <c r="IK40" i="6"/>
  <c r="IJ40" i="6"/>
  <c r="II40" i="6"/>
  <c r="IH40" i="6"/>
  <c r="IG40" i="6"/>
  <c r="IF40" i="6"/>
  <c r="IE40" i="6"/>
  <c r="ID40" i="6"/>
  <c r="IC40" i="6"/>
  <c r="IB40" i="6"/>
  <c r="IA40" i="6"/>
  <c r="HZ40" i="6"/>
  <c r="HY40" i="6"/>
  <c r="HX40" i="6"/>
  <c r="HW40" i="6"/>
  <c r="HV40" i="6"/>
  <c r="HU40" i="6"/>
  <c r="HT40" i="6"/>
  <c r="HS40" i="6"/>
  <c r="HR40" i="6"/>
  <c r="HQ40" i="6"/>
  <c r="HP40" i="6"/>
  <c r="HO40" i="6"/>
  <c r="HN40" i="6"/>
  <c r="HM40" i="6"/>
  <c r="HL40" i="6"/>
  <c r="HK40" i="6"/>
  <c r="HJ40" i="6"/>
  <c r="HI40" i="6"/>
  <c r="HH40" i="6"/>
  <c r="HG40" i="6"/>
  <c r="HF40" i="6"/>
  <c r="HE40" i="6"/>
  <c r="HD40" i="6"/>
  <c r="HC40" i="6"/>
  <c r="HB40" i="6"/>
  <c r="HA40" i="6"/>
  <c r="GZ40" i="6"/>
  <c r="GY40" i="6"/>
  <c r="GX40" i="6"/>
  <c r="GW40" i="6"/>
  <c r="GV40" i="6"/>
  <c r="GU40" i="6"/>
  <c r="GT40" i="6"/>
  <c r="GS40" i="6"/>
  <c r="GR40" i="6"/>
  <c r="GQ40" i="6"/>
  <c r="GP40" i="6"/>
  <c r="GO40" i="6"/>
  <c r="GN40" i="6"/>
  <c r="GM40" i="6"/>
  <c r="GL40" i="6"/>
  <c r="GK40" i="6"/>
  <c r="GJ40" i="6"/>
  <c r="GI40" i="6"/>
  <c r="GH40" i="6"/>
  <c r="GG40" i="6"/>
  <c r="GF40" i="6"/>
  <c r="GE40" i="6"/>
  <c r="GD40" i="6"/>
  <c r="GC40" i="6"/>
  <c r="GB40" i="6"/>
  <c r="GA40" i="6"/>
  <c r="FZ40" i="6"/>
  <c r="FY40" i="6"/>
  <c r="FX40" i="6"/>
  <c r="FW40" i="6"/>
  <c r="FV40" i="6"/>
  <c r="FU40" i="6"/>
  <c r="FT40" i="6"/>
  <c r="FS40" i="6"/>
  <c r="FR40" i="6"/>
  <c r="FQ40" i="6"/>
  <c r="FP40" i="6"/>
  <c r="FO40" i="6"/>
  <c r="FN40" i="6"/>
  <c r="FM40" i="6"/>
  <c r="FL40" i="6"/>
  <c r="FK40" i="6"/>
  <c r="FJ40" i="6"/>
  <c r="FI40" i="6"/>
  <c r="FH40" i="6"/>
  <c r="FG40" i="6"/>
  <c r="FF40" i="6"/>
  <c r="FE40" i="6"/>
  <c r="FD40" i="6"/>
  <c r="FC40" i="6"/>
  <c r="FB40" i="6"/>
  <c r="FA40" i="6"/>
  <c r="EZ40" i="6"/>
  <c r="EY40" i="6"/>
  <c r="EX40" i="6"/>
  <c r="EW40" i="6"/>
  <c r="EV40" i="6"/>
  <c r="EU40" i="6"/>
  <c r="ET40" i="6"/>
  <c r="ES40" i="6"/>
  <c r="ER40" i="6"/>
  <c r="EQ40" i="6"/>
  <c r="EP40" i="6"/>
  <c r="EO40" i="6"/>
  <c r="EN40" i="6"/>
  <c r="EM40" i="6"/>
  <c r="EL40" i="6"/>
  <c r="EK40" i="6"/>
  <c r="EJ40" i="6"/>
  <c r="EI40" i="6"/>
  <c r="EH40" i="6"/>
  <c r="EG40" i="6"/>
  <c r="EF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S40" i="6"/>
  <c r="DR40" i="6"/>
  <c r="DQ40" i="6"/>
  <c r="DP40" i="6"/>
  <c r="DO40" i="6"/>
  <c r="DN40" i="6"/>
  <c r="DM40" i="6"/>
  <c r="DL40" i="6"/>
  <c r="DK40" i="6"/>
  <c r="DJ40" i="6"/>
  <c r="DI40" i="6"/>
  <c r="DH40" i="6"/>
  <c r="DG40" i="6"/>
  <c r="DF40" i="6"/>
  <c r="DE40" i="6"/>
  <c r="DD40" i="6"/>
  <c r="DC40" i="6"/>
  <c r="DB40" i="6"/>
  <c r="DA40" i="6"/>
  <c r="CZ40" i="6"/>
  <c r="CY40" i="6"/>
  <c r="CX40" i="6"/>
  <c r="CW40" i="6"/>
  <c r="CV40" i="6"/>
  <c r="CU40" i="6"/>
  <c r="CT40" i="6"/>
  <c r="CS40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C40" i="6"/>
  <c r="CB40" i="6"/>
  <c r="CA40" i="6"/>
  <c r="BZ40" i="6"/>
  <c r="BY40" i="6"/>
  <c r="BX40" i="6"/>
  <c r="BW40" i="6"/>
  <c r="BV40" i="6"/>
  <c r="BU40" i="6"/>
  <c r="BT40" i="6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NC36" i="6"/>
  <c r="NB36" i="6"/>
  <c r="NA36" i="6"/>
  <c r="MZ36" i="6"/>
  <c r="MY36" i="6"/>
  <c r="MX36" i="6"/>
  <c r="MW36" i="6"/>
  <c r="MV36" i="6"/>
  <c r="MU36" i="6"/>
  <c r="MT36" i="6"/>
  <c r="MS36" i="6"/>
  <c r="MR36" i="6"/>
  <c r="MQ36" i="6"/>
  <c r="MP36" i="6"/>
  <c r="MO36" i="6"/>
  <c r="MN36" i="6"/>
  <c r="MM36" i="6"/>
  <c r="ML36" i="6"/>
  <c r="MK36" i="6"/>
  <c r="MJ36" i="6"/>
  <c r="MI36" i="6"/>
  <c r="MH36" i="6"/>
  <c r="MG36" i="6"/>
  <c r="MF36" i="6"/>
  <c r="ME36" i="6"/>
  <c r="MD36" i="6"/>
  <c r="MC36" i="6"/>
  <c r="MB36" i="6"/>
  <c r="MA36" i="6"/>
  <c r="LZ36" i="6"/>
  <c r="LY36" i="6"/>
  <c r="LX36" i="6"/>
  <c r="LW36" i="6"/>
  <c r="LV36" i="6"/>
  <c r="LU36" i="6"/>
  <c r="LT36" i="6"/>
  <c r="LS36" i="6"/>
  <c r="LR36" i="6"/>
  <c r="LQ36" i="6"/>
  <c r="LP36" i="6"/>
  <c r="LO36" i="6"/>
  <c r="LN36" i="6"/>
  <c r="LM36" i="6"/>
  <c r="LL36" i="6"/>
  <c r="LK36" i="6"/>
  <c r="LJ36" i="6"/>
  <c r="LI36" i="6"/>
  <c r="LH36" i="6"/>
  <c r="LG36" i="6"/>
  <c r="LF36" i="6"/>
  <c r="LE36" i="6"/>
  <c r="LD36" i="6"/>
  <c r="LC36" i="6"/>
  <c r="LB36" i="6"/>
  <c r="LA36" i="6"/>
  <c r="KZ36" i="6"/>
  <c r="KY36" i="6"/>
  <c r="KX36" i="6"/>
  <c r="KW36" i="6"/>
  <c r="KV36" i="6"/>
  <c r="KU36" i="6"/>
  <c r="KT36" i="6"/>
  <c r="KS36" i="6"/>
  <c r="KR36" i="6"/>
  <c r="KQ36" i="6"/>
  <c r="KP36" i="6"/>
  <c r="KO36" i="6"/>
  <c r="KN36" i="6"/>
  <c r="KM36" i="6"/>
  <c r="KL36" i="6"/>
  <c r="KK36" i="6"/>
  <c r="KJ36" i="6"/>
  <c r="KI36" i="6"/>
  <c r="KH36" i="6"/>
  <c r="KG36" i="6"/>
  <c r="KF36" i="6"/>
  <c r="KE36" i="6"/>
  <c r="KD36" i="6"/>
  <c r="KC36" i="6"/>
  <c r="KB36" i="6"/>
  <c r="KA36" i="6"/>
  <c r="JZ36" i="6"/>
  <c r="JY36" i="6"/>
  <c r="JX36" i="6"/>
  <c r="JW36" i="6"/>
  <c r="JV36" i="6"/>
  <c r="JU36" i="6"/>
  <c r="JT36" i="6"/>
  <c r="JS36" i="6"/>
  <c r="JR36" i="6"/>
  <c r="JQ36" i="6"/>
  <c r="JP36" i="6"/>
  <c r="JO36" i="6"/>
  <c r="JN36" i="6"/>
  <c r="JM36" i="6"/>
  <c r="JL36" i="6"/>
  <c r="JK36" i="6"/>
  <c r="JJ36" i="6"/>
  <c r="JI36" i="6"/>
  <c r="JH36" i="6"/>
  <c r="JG36" i="6"/>
  <c r="JF36" i="6"/>
  <c r="JE36" i="6"/>
  <c r="JD36" i="6"/>
  <c r="JC36" i="6"/>
  <c r="JB36" i="6"/>
  <c r="JA36" i="6"/>
  <c r="IZ36" i="6"/>
  <c r="IY36" i="6"/>
  <c r="IX36" i="6"/>
  <c r="IW36" i="6"/>
  <c r="IV36" i="6"/>
  <c r="IU36" i="6"/>
  <c r="IT36" i="6"/>
  <c r="IS36" i="6"/>
  <c r="IR36" i="6"/>
  <c r="IQ36" i="6"/>
  <c r="IP36" i="6"/>
  <c r="IO36" i="6"/>
  <c r="IN36" i="6"/>
  <c r="IM36" i="6"/>
  <c r="IL36" i="6"/>
  <c r="IK36" i="6"/>
  <c r="IJ36" i="6"/>
  <c r="II36" i="6"/>
  <c r="IH36" i="6"/>
  <c r="IG36" i="6"/>
  <c r="IF36" i="6"/>
  <c r="IE36" i="6"/>
  <c r="ID36" i="6"/>
  <c r="IC36" i="6"/>
  <c r="IB36" i="6"/>
  <c r="IA36" i="6"/>
  <c r="HZ36" i="6"/>
  <c r="HY36" i="6"/>
  <c r="HX36" i="6"/>
  <c r="HW36" i="6"/>
  <c r="HV36" i="6"/>
  <c r="HU36" i="6"/>
  <c r="HT36" i="6"/>
  <c r="HS36" i="6"/>
  <c r="HR36" i="6"/>
  <c r="HQ36" i="6"/>
  <c r="HP36" i="6"/>
  <c r="HO36" i="6"/>
  <c r="HN36" i="6"/>
  <c r="HM36" i="6"/>
  <c r="HL36" i="6"/>
  <c r="HK36" i="6"/>
  <c r="HJ36" i="6"/>
  <c r="HI36" i="6"/>
  <c r="HH36" i="6"/>
  <c r="HG36" i="6"/>
  <c r="HF36" i="6"/>
  <c r="HE36" i="6"/>
  <c r="HD36" i="6"/>
  <c r="HC36" i="6"/>
  <c r="HB36" i="6"/>
  <c r="HA36" i="6"/>
  <c r="GZ36" i="6"/>
  <c r="GY36" i="6"/>
  <c r="GX36" i="6"/>
  <c r="GW36" i="6"/>
  <c r="GV36" i="6"/>
  <c r="GU36" i="6"/>
  <c r="GT36" i="6"/>
  <c r="GS36" i="6"/>
  <c r="GR36" i="6"/>
  <c r="GQ36" i="6"/>
  <c r="GP36" i="6"/>
  <c r="GO36" i="6"/>
  <c r="GN36" i="6"/>
  <c r="GM36" i="6"/>
  <c r="GL36" i="6"/>
  <c r="GK36" i="6"/>
  <c r="GJ36" i="6"/>
  <c r="GI36" i="6"/>
  <c r="GH36" i="6"/>
  <c r="GG36" i="6"/>
  <c r="GF36" i="6"/>
  <c r="GE36" i="6"/>
  <c r="GD36" i="6"/>
  <c r="GC36" i="6"/>
  <c r="GB36" i="6"/>
  <c r="GA36" i="6"/>
  <c r="FZ36" i="6"/>
  <c r="FY36" i="6"/>
  <c r="FX36" i="6"/>
  <c r="FW36" i="6"/>
  <c r="FV36" i="6"/>
  <c r="FU36" i="6"/>
  <c r="FT36" i="6"/>
  <c r="FS36" i="6"/>
  <c r="FR36" i="6"/>
  <c r="FQ36" i="6"/>
  <c r="FP36" i="6"/>
  <c r="FO36" i="6"/>
  <c r="FN36" i="6"/>
  <c r="FM36" i="6"/>
  <c r="FL36" i="6"/>
  <c r="FK36" i="6"/>
  <c r="FJ36" i="6"/>
  <c r="FI36" i="6"/>
  <c r="FH36" i="6"/>
  <c r="FG36" i="6"/>
  <c r="FF36" i="6"/>
  <c r="FE36" i="6"/>
  <c r="FD36" i="6"/>
  <c r="FC36" i="6"/>
  <c r="FB36" i="6"/>
  <c r="FA36" i="6"/>
  <c r="EZ36" i="6"/>
  <c r="EY36" i="6"/>
  <c r="EX36" i="6"/>
  <c r="EW36" i="6"/>
  <c r="EV36" i="6"/>
  <c r="EU36" i="6"/>
  <c r="ET36" i="6"/>
  <c r="ES36" i="6"/>
  <c r="ER36" i="6"/>
  <c r="EQ36" i="6"/>
  <c r="EP36" i="6"/>
  <c r="EO36" i="6"/>
  <c r="EN36" i="6"/>
  <c r="EM36" i="6"/>
  <c r="EL36" i="6"/>
  <c r="EK36" i="6"/>
  <c r="EJ36" i="6"/>
  <c r="EI36" i="6"/>
  <c r="EH36" i="6"/>
  <c r="EG36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DP36" i="6"/>
  <c r="DO36" i="6"/>
  <c r="DN36" i="6"/>
  <c r="DM36" i="6"/>
  <c r="DL36" i="6"/>
  <c r="DK36" i="6"/>
  <c r="DJ36" i="6"/>
  <c r="DI36" i="6"/>
  <c r="DH36" i="6"/>
  <c r="DG36" i="6"/>
  <c r="DF36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C31" i="6"/>
  <c r="C30" i="6"/>
  <c r="NC26" i="6"/>
  <c r="NB26" i="6"/>
  <c r="NA26" i="6"/>
  <c r="MZ26" i="6"/>
  <c r="MY26" i="6"/>
  <c r="MX26" i="6"/>
  <c r="MW26" i="6"/>
  <c r="MV26" i="6"/>
  <c r="MU26" i="6"/>
  <c r="MT26" i="6"/>
  <c r="MS26" i="6"/>
  <c r="MR26" i="6"/>
  <c r="MQ26" i="6"/>
  <c r="MP26" i="6"/>
  <c r="MO26" i="6"/>
  <c r="MN26" i="6"/>
  <c r="MM26" i="6"/>
  <c r="ML26" i="6"/>
  <c r="MK26" i="6"/>
  <c r="MJ26" i="6"/>
  <c r="MI26" i="6"/>
  <c r="MH26" i="6"/>
  <c r="MG26" i="6"/>
  <c r="MF26" i="6"/>
  <c r="ME26" i="6"/>
  <c r="MD26" i="6"/>
  <c r="MC26" i="6"/>
  <c r="MB26" i="6"/>
  <c r="MA26" i="6"/>
  <c r="LZ26" i="6"/>
  <c r="LY26" i="6"/>
  <c r="LX26" i="6"/>
  <c r="LW26" i="6"/>
  <c r="LV26" i="6"/>
  <c r="LU26" i="6"/>
  <c r="LT26" i="6"/>
  <c r="LS26" i="6"/>
  <c r="LR26" i="6"/>
  <c r="LQ26" i="6"/>
  <c r="LP26" i="6"/>
  <c r="LO26" i="6"/>
  <c r="LN26" i="6"/>
  <c r="LM26" i="6"/>
  <c r="LL26" i="6"/>
  <c r="LK26" i="6"/>
  <c r="LJ26" i="6"/>
  <c r="LI26" i="6"/>
  <c r="LH26" i="6"/>
  <c r="LG26" i="6"/>
  <c r="LF26" i="6"/>
  <c r="LE26" i="6"/>
  <c r="LD26" i="6"/>
  <c r="LC26" i="6"/>
  <c r="LB26" i="6"/>
  <c r="LA26" i="6"/>
  <c r="KZ26" i="6"/>
  <c r="KY26" i="6"/>
  <c r="KX26" i="6"/>
  <c r="KW26" i="6"/>
  <c r="KV26" i="6"/>
  <c r="KU26" i="6"/>
  <c r="KT26" i="6"/>
  <c r="KS26" i="6"/>
  <c r="KR26" i="6"/>
  <c r="KQ26" i="6"/>
  <c r="KP26" i="6"/>
  <c r="KO26" i="6"/>
  <c r="KN26" i="6"/>
  <c r="KM26" i="6"/>
  <c r="KL26" i="6"/>
  <c r="KK26" i="6"/>
  <c r="KJ26" i="6"/>
  <c r="KI26" i="6"/>
  <c r="KH26" i="6"/>
  <c r="KG26" i="6"/>
  <c r="KF26" i="6"/>
  <c r="KE26" i="6"/>
  <c r="KD26" i="6"/>
  <c r="KC26" i="6"/>
  <c r="KB26" i="6"/>
  <c r="KA26" i="6"/>
  <c r="JZ26" i="6"/>
  <c r="JY26" i="6"/>
  <c r="JX26" i="6"/>
  <c r="JW26" i="6"/>
  <c r="JV26" i="6"/>
  <c r="JU26" i="6"/>
  <c r="JT26" i="6"/>
  <c r="JS26" i="6"/>
  <c r="JR26" i="6"/>
  <c r="JQ26" i="6"/>
  <c r="JP26" i="6"/>
  <c r="JO26" i="6"/>
  <c r="JN26" i="6"/>
  <c r="JM26" i="6"/>
  <c r="JL26" i="6"/>
  <c r="JK26" i="6"/>
  <c r="JJ26" i="6"/>
  <c r="JI26" i="6"/>
  <c r="JH26" i="6"/>
  <c r="JG26" i="6"/>
  <c r="JF26" i="6"/>
  <c r="JE26" i="6"/>
  <c r="JD26" i="6"/>
  <c r="JC26" i="6"/>
  <c r="JB26" i="6"/>
  <c r="JA26" i="6"/>
  <c r="IZ26" i="6"/>
  <c r="IY26" i="6"/>
  <c r="IX26" i="6"/>
  <c r="IW26" i="6"/>
  <c r="IV26" i="6"/>
  <c r="IU26" i="6"/>
  <c r="IT26" i="6"/>
  <c r="IS26" i="6"/>
  <c r="IR26" i="6"/>
  <c r="IQ26" i="6"/>
  <c r="IP26" i="6"/>
  <c r="IO26" i="6"/>
  <c r="IN26" i="6"/>
  <c r="IM26" i="6"/>
  <c r="IL26" i="6"/>
  <c r="IK26" i="6"/>
  <c r="IJ26" i="6"/>
  <c r="II26" i="6"/>
  <c r="IH26" i="6"/>
  <c r="IG26" i="6"/>
  <c r="IF26" i="6"/>
  <c r="IE26" i="6"/>
  <c r="ID26" i="6"/>
  <c r="IC26" i="6"/>
  <c r="IB26" i="6"/>
  <c r="IA26" i="6"/>
  <c r="HZ26" i="6"/>
  <c r="HY26" i="6"/>
  <c r="HX26" i="6"/>
  <c r="HW26" i="6"/>
  <c r="HV26" i="6"/>
  <c r="HU26" i="6"/>
  <c r="HT26" i="6"/>
  <c r="HS26" i="6"/>
  <c r="HR26" i="6"/>
  <c r="HQ26" i="6"/>
  <c r="HP26" i="6"/>
  <c r="HO26" i="6"/>
  <c r="HN26" i="6"/>
  <c r="HM26" i="6"/>
  <c r="HL26" i="6"/>
  <c r="HK26" i="6"/>
  <c r="HJ26" i="6"/>
  <c r="HI26" i="6"/>
  <c r="HH26" i="6"/>
  <c r="HG26" i="6"/>
  <c r="HF26" i="6"/>
  <c r="HE26" i="6"/>
  <c r="HD26" i="6"/>
  <c r="HC26" i="6"/>
  <c r="HB26" i="6"/>
  <c r="HA26" i="6"/>
  <c r="GZ26" i="6"/>
  <c r="GY26" i="6"/>
  <c r="GX26" i="6"/>
  <c r="GW26" i="6"/>
  <c r="GV26" i="6"/>
  <c r="GU26" i="6"/>
  <c r="GT26" i="6"/>
  <c r="GS26" i="6"/>
  <c r="GR26" i="6"/>
  <c r="GQ26" i="6"/>
  <c r="GP26" i="6"/>
  <c r="GO26" i="6"/>
  <c r="GN26" i="6"/>
  <c r="GM26" i="6"/>
  <c r="GL26" i="6"/>
  <c r="GK26" i="6"/>
  <c r="GJ26" i="6"/>
  <c r="GI26" i="6"/>
  <c r="GH26" i="6"/>
  <c r="GG26" i="6"/>
  <c r="GF26" i="6"/>
  <c r="GE26" i="6"/>
  <c r="GD26" i="6"/>
  <c r="GC26" i="6"/>
  <c r="GB26" i="6"/>
  <c r="GA26" i="6"/>
  <c r="FZ26" i="6"/>
  <c r="FY26" i="6"/>
  <c r="FX26" i="6"/>
  <c r="FW26" i="6"/>
  <c r="FV26" i="6"/>
  <c r="FU26" i="6"/>
  <c r="FT26" i="6"/>
  <c r="FS26" i="6"/>
  <c r="FR26" i="6"/>
  <c r="FQ26" i="6"/>
  <c r="FP26" i="6"/>
  <c r="FO26" i="6"/>
  <c r="FN26" i="6"/>
  <c r="FM26" i="6"/>
  <c r="FL26" i="6"/>
  <c r="FK26" i="6"/>
  <c r="FJ26" i="6"/>
  <c r="FI26" i="6"/>
  <c r="FH26" i="6"/>
  <c r="FG26" i="6"/>
  <c r="FF26" i="6"/>
  <c r="FE26" i="6"/>
  <c r="FD26" i="6"/>
  <c r="FC26" i="6"/>
  <c r="FB26" i="6"/>
  <c r="FA26" i="6"/>
  <c r="EZ26" i="6"/>
  <c r="EY26" i="6"/>
  <c r="EX26" i="6"/>
  <c r="EW26" i="6"/>
  <c r="EV26" i="6"/>
  <c r="EU26" i="6"/>
  <c r="ET26" i="6"/>
  <c r="ES26" i="6"/>
  <c r="ER26" i="6"/>
  <c r="EQ26" i="6"/>
  <c r="EP26" i="6"/>
  <c r="EO26" i="6"/>
  <c r="EN26" i="6"/>
  <c r="EM26" i="6"/>
  <c r="EL26" i="6"/>
  <c r="EK26" i="6"/>
  <c r="EJ26" i="6"/>
  <c r="EI26" i="6"/>
  <c r="EH26" i="6"/>
  <c r="EG26" i="6"/>
  <c r="EF26" i="6"/>
  <c r="EE26" i="6"/>
  <c r="ED26" i="6"/>
  <c r="EC26" i="6"/>
  <c r="EB26" i="6"/>
  <c r="EA26" i="6"/>
  <c r="DZ26" i="6"/>
  <c r="DY26" i="6"/>
  <c r="DX26" i="6"/>
  <c r="DW26" i="6"/>
  <c r="DV26" i="6"/>
  <c r="DU26" i="6"/>
  <c r="DT26" i="6"/>
  <c r="DS26" i="6"/>
  <c r="DR26" i="6"/>
  <c r="DQ26" i="6"/>
  <c r="DP26" i="6"/>
  <c r="DO26" i="6"/>
  <c r="DN26" i="6"/>
  <c r="DM26" i="6"/>
  <c r="DL26" i="6"/>
  <c r="DK26" i="6"/>
  <c r="DJ26" i="6"/>
  <c r="DI26" i="6"/>
  <c r="DH26" i="6"/>
  <c r="DG26" i="6"/>
  <c r="DF26" i="6"/>
  <c r="DE26" i="6"/>
  <c r="DD26" i="6"/>
  <c r="DC26" i="6"/>
  <c r="DB26" i="6"/>
  <c r="DA26" i="6"/>
  <c r="CZ26" i="6"/>
  <c r="CY26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NC25" i="6"/>
  <c r="NB25" i="6"/>
  <c r="NA25" i="6"/>
  <c r="MZ25" i="6"/>
  <c r="MY25" i="6"/>
  <c r="MX25" i="6"/>
  <c r="MW25" i="6"/>
  <c r="MV25" i="6"/>
  <c r="MU25" i="6"/>
  <c r="MT25" i="6"/>
  <c r="MS25" i="6"/>
  <c r="MR25" i="6"/>
  <c r="MQ25" i="6"/>
  <c r="MP25" i="6"/>
  <c r="MO25" i="6"/>
  <c r="MN25" i="6"/>
  <c r="MM25" i="6"/>
  <c r="ML25" i="6"/>
  <c r="MK25" i="6"/>
  <c r="MJ25" i="6"/>
  <c r="MI25" i="6"/>
  <c r="MH25" i="6"/>
  <c r="MG25" i="6"/>
  <c r="MF25" i="6"/>
  <c r="ME25" i="6"/>
  <c r="MD25" i="6"/>
  <c r="MC25" i="6"/>
  <c r="MB25" i="6"/>
  <c r="MA25" i="6"/>
  <c r="LZ25" i="6"/>
  <c r="LY25" i="6"/>
  <c r="LX25" i="6"/>
  <c r="LW25" i="6"/>
  <c r="LV25" i="6"/>
  <c r="LU25" i="6"/>
  <c r="LT25" i="6"/>
  <c r="LS25" i="6"/>
  <c r="LR25" i="6"/>
  <c r="LQ25" i="6"/>
  <c r="LP25" i="6"/>
  <c r="LO25" i="6"/>
  <c r="LN25" i="6"/>
  <c r="LM25" i="6"/>
  <c r="LL25" i="6"/>
  <c r="LK25" i="6"/>
  <c r="LJ25" i="6"/>
  <c r="LI25" i="6"/>
  <c r="LH25" i="6"/>
  <c r="LG25" i="6"/>
  <c r="LF25" i="6"/>
  <c r="LE25" i="6"/>
  <c r="LD25" i="6"/>
  <c r="LC25" i="6"/>
  <c r="LB25" i="6"/>
  <c r="LA25" i="6"/>
  <c r="KZ25" i="6"/>
  <c r="KY25" i="6"/>
  <c r="KX25" i="6"/>
  <c r="KW25" i="6"/>
  <c r="KV25" i="6"/>
  <c r="KU25" i="6"/>
  <c r="KT25" i="6"/>
  <c r="KS25" i="6"/>
  <c r="KR25" i="6"/>
  <c r="KQ25" i="6"/>
  <c r="KP25" i="6"/>
  <c r="KO25" i="6"/>
  <c r="KN25" i="6"/>
  <c r="KM25" i="6"/>
  <c r="KL25" i="6"/>
  <c r="KK25" i="6"/>
  <c r="KJ25" i="6"/>
  <c r="KI25" i="6"/>
  <c r="KH25" i="6"/>
  <c r="KG25" i="6"/>
  <c r="KF25" i="6"/>
  <c r="KE25" i="6"/>
  <c r="KD25" i="6"/>
  <c r="KC25" i="6"/>
  <c r="KB25" i="6"/>
  <c r="KA25" i="6"/>
  <c r="JZ25" i="6"/>
  <c r="JY25" i="6"/>
  <c r="JX25" i="6"/>
  <c r="JW25" i="6"/>
  <c r="JV25" i="6"/>
  <c r="JU25" i="6"/>
  <c r="JT25" i="6"/>
  <c r="JS25" i="6"/>
  <c r="JR25" i="6"/>
  <c r="JQ25" i="6"/>
  <c r="JP25" i="6"/>
  <c r="JO25" i="6"/>
  <c r="JN25" i="6"/>
  <c r="JM25" i="6"/>
  <c r="JL25" i="6"/>
  <c r="JK25" i="6"/>
  <c r="JJ25" i="6"/>
  <c r="JI25" i="6"/>
  <c r="JH25" i="6"/>
  <c r="JG25" i="6"/>
  <c r="JF25" i="6"/>
  <c r="JE25" i="6"/>
  <c r="JD25" i="6"/>
  <c r="JC25" i="6"/>
  <c r="JB25" i="6"/>
  <c r="JA25" i="6"/>
  <c r="IZ25" i="6"/>
  <c r="IY25" i="6"/>
  <c r="IX25" i="6"/>
  <c r="IW25" i="6"/>
  <c r="IV25" i="6"/>
  <c r="IU25" i="6"/>
  <c r="IT25" i="6"/>
  <c r="IS25" i="6"/>
  <c r="IR25" i="6"/>
  <c r="IQ25" i="6"/>
  <c r="IP25" i="6"/>
  <c r="IO25" i="6"/>
  <c r="IN25" i="6"/>
  <c r="IM25" i="6"/>
  <c r="IL25" i="6"/>
  <c r="IK25" i="6"/>
  <c r="IJ25" i="6"/>
  <c r="II25" i="6"/>
  <c r="IH25" i="6"/>
  <c r="IG25" i="6"/>
  <c r="IF25" i="6"/>
  <c r="IE25" i="6"/>
  <c r="ID25" i="6"/>
  <c r="IC25" i="6"/>
  <c r="IB25" i="6"/>
  <c r="IA25" i="6"/>
  <c r="HZ25" i="6"/>
  <c r="HY25" i="6"/>
  <c r="HX25" i="6"/>
  <c r="HW25" i="6"/>
  <c r="HV25" i="6"/>
  <c r="HU25" i="6"/>
  <c r="HT25" i="6"/>
  <c r="HS25" i="6"/>
  <c r="HR25" i="6"/>
  <c r="HQ25" i="6"/>
  <c r="HP25" i="6"/>
  <c r="HO25" i="6"/>
  <c r="HN25" i="6"/>
  <c r="HM25" i="6"/>
  <c r="HL25" i="6"/>
  <c r="HK25" i="6"/>
  <c r="HJ25" i="6"/>
  <c r="HI25" i="6"/>
  <c r="HH25" i="6"/>
  <c r="HG25" i="6"/>
  <c r="HF25" i="6"/>
  <c r="HE25" i="6"/>
  <c r="HD25" i="6"/>
  <c r="HC25" i="6"/>
  <c r="HB25" i="6"/>
  <c r="HA25" i="6"/>
  <c r="GZ25" i="6"/>
  <c r="GY25" i="6"/>
  <c r="GX25" i="6"/>
  <c r="GW25" i="6"/>
  <c r="GV25" i="6"/>
  <c r="GU25" i="6"/>
  <c r="GT25" i="6"/>
  <c r="GS25" i="6"/>
  <c r="GR25" i="6"/>
  <c r="GQ25" i="6"/>
  <c r="GP25" i="6"/>
  <c r="GO25" i="6"/>
  <c r="GN25" i="6"/>
  <c r="GM25" i="6"/>
  <c r="GL25" i="6"/>
  <c r="GK25" i="6"/>
  <c r="GJ25" i="6"/>
  <c r="GI25" i="6"/>
  <c r="GH25" i="6"/>
  <c r="GG25" i="6"/>
  <c r="GF25" i="6"/>
  <c r="GE25" i="6"/>
  <c r="GD25" i="6"/>
  <c r="GC25" i="6"/>
  <c r="GB25" i="6"/>
  <c r="GA25" i="6"/>
  <c r="FZ25" i="6"/>
  <c r="FY25" i="6"/>
  <c r="FX25" i="6"/>
  <c r="FW25" i="6"/>
  <c r="FV25" i="6"/>
  <c r="FU25" i="6"/>
  <c r="FT25" i="6"/>
  <c r="FS25" i="6"/>
  <c r="FR25" i="6"/>
  <c r="FQ25" i="6"/>
  <c r="FP25" i="6"/>
  <c r="FO25" i="6"/>
  <c r="FN25" i="6"/>
  <c r="FM25" i="6"/>
  <c r="FL25" i="6"/>
  <c r="FK25" i="6"/>
  <c r="FJ25" i="6"/>
  <c r="FI25" i="6"/>
  <c r="FH25" i="6"/>
  <c r="FG25" i="6"/>
  <c r="FF25" i="6"/>
  <c r="FE25" i="6"/>
  <c r="FD25" i="6"/>
  <c r="FC25" i="6"/>
  <c r="FB25" i="6"/>
  <c r="FA25" i="6"/>
  <c r="EZ25" i="6"/>
  <c r="EY25" i="6"/>
  <c r="EX25" i="6"/>
  <c r="EW25" i="6"/>
  <c r="EV25" i="6"/>
  <c r="EU25" i="6"/>
  <c r="ET25" i="6"/>
  <c r="ES25" i="6"/>
  <c r="ER25" i="6"/>
  <c r="EQ25" i="6"/>
  <c r="EP25" i="6"/>
  <c r="EO25" i="6"/>
  <c r="EN25" i="6"/>
  <c r="EM25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DK25" i="6"/>
  <c r="DJ25" i="6"/>
  <c r="DI25" i="6"/>
  <c r="DH25" i="6"/>
  <c r="DG25" i="6"/>
  <c r="DF25" i="6"/>
  <c r="DE25" i="6"/>
  <c r="DD25" i="6"/>
  <c r="DC25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NC23" i="6"/>
  <c r="NC24" i="6" s="1"/>
  <c r="NB23" i="6"/>
  <c r="NB24" i="6" s="1"/>
  <c r="NA23" i="6"/>
  <c r="NA24" i="6" s="1"/>
  <c r="MZ23" i="6"/>
  <c r="MZ24" i="6" s="1"/>
  <c r="MY23" i="6"/>
  <c r="MY24" i="6" s="1"/>
  <c r="MX23" i="6"/>
  <c r="MX24" i="6" s="1"/>
  <c r="MW23" i="6"/>
  <c r="MW24" i="6" s="1"/>
  <c r="MV23" i="6"/>
  <c r="MV24" i="6" s="1"/>
  <c r="MU23" i="6"/>
  <c r="MU24" i="6" s="1"/>
  <c r="MT23" i="6"/>
  <c r="MT24" i="6" s="1"/>
  <c r="MS23" i="6"/>
  <c r="MS24" i="6" s="1"/>
  <c r="MR23" i="6"/>
  <c r="MR24" i="6" s="1"/>
  <c r="MQ23" i="6"/>
  <c r="MQ24" i="6" s="1"/>
  <c r="MP23" i="6"/>
  <c r="MP24" i="6" s="1"/>
  <c r="MO23" i="6"/>
  <c r="MO24" i="6" s="1"/>
  <c r="MN23" i="6"/>
  <c r="MN24" i="6" s="1"/>
  <c r="MM23" i="6"/>
  <c r="MM24" i="6" s="1"/>
  <c r="ML23" i="6"/>
  <c r="ML24" i="6" s="1"/>
  <c r="MK23" i="6"/>
  <c r="MK24" i="6" s="1"/>
  <c r="MJ23" i="6"/>
  <c r="MJ24" i="6" s="1"/>
  <c r="MI23" i="6"/>
  <c r="MI24" i="6" s="1"/>
  <c r="MH23" i="6"/>
  <c r="MH24" i="6" s="1"/>
  <c r="MG23" i="6"/>
  <c r="MG24" i="6" s="1"/>
  <c r="MF23" i="6"/>
  <c r="MF24" i="6" s="1"/>
  <c r="ME23" i="6"/>
  <c r="ME24" i="6" s="1"/>
  <c r="MD23" i="6"/>
  <c r="MD24" i="6" s="1"/>
  <c r="MC23" i="6"/>
  <c r="MC24" i="6" s="1"/>
  <c r="MB23" i="6"/>
  <c r="MB24" i="6" s="1"/>
  <c r="MA23" i="6"/>
  <c r="MA24" i="6" s="1"/>
  <c r="LZ23" i="6"/>
  <c r="LZ24" i="6" s="1"/>
  <c r="LY23" i="6"/>
  <c r="LY24" i="6" s="1"/>
  <c r="LX23" i="6"/>
  <c r="LX24" i="6" s="1"/>
  <c r="LW23" i="6"/>
  <c r="LW24" i="6" s="1"/>
  <c r="LV23" i="6"/>
  <c r="LV24" i="6" s="1"/>
  <c r="LU23" i="6"/>
  <c r="LU24" i="6" s="1"/>
  <c r="LT23" i="6"/>
  <c r="LT24" i="6" s="1"/>
  <c r="LS23" i="6"/>
  <c r="LS24" i="6" s="1"/>
  <c r="LR23" i="6"/>
  <c r="LR24" i="6" s="1"/>
  <c r="LQ23" i="6"/>
  <c r="LQ24" i="6" s="1"/>
  <c r="LP23" i="6"/>
  <c r="LP24" i="6" s="1"/>
  <c r="LO23" i="6"/>
  <c r="LO24" i="6" s="1"/>
  <c r="LN23" i="6"/>
  <c r="LN24" i="6" s="1"/>
  <c r="LM23" i="6"/>
  <c r="LM24" i="6" s="1"/>
  <c r="LL23" i="6"/>
  <c r="LL24" i="6" s="1"/>
  <c r="LK23" i="6"/>
  <c r="LK24" i="6" s="1"/>
  <c r="LJ23" i="6"/>
  <c r="LJ24" i="6" s="1"/>
  <c r="LI23" i="6"/>
  <c r="LI24" i="6" s="1"/>
  <c r="LH23" i="6"/>
  <c r="LH24" i="6" s="1"/>
  <c r="LG23" i="6"/>
  <c r="LG24" i="6" s="1"/>
  <c r="LF23" i="6"/>
  <c r="LF24" i="6" s="1"/>
  <c r="LE23" i="6"/>
  <c r="LE24" i="6" s="1"/>
  <c r="LD23" i="6"/>
  <c r="LD24" i="6" s="1"/>
  <c r="LC23" i="6"/>
  <c r="LC24" i="6" s="1"/>
  <c r="LB23" i="6"/>
  <c r="LB24" i="6" s="1"/>
  <c r="LA23" i="6"/>
  <c r="LA24" i="6" s="1"/>
  <c r="KZ23" i="6"/>
  <c r="KZ24" i="6" s="1"/>
  <c r="KY23" i="6"/>
  <c r="KY24" i="6" s="1"/>
  <c r="KX23" i="6"/>
  <c r="KX24" i="6" s="1"/>
  <c r="KW23" i="6"/>
  <c r="KW24" i="6" s="1"/>
  <c r="KV23" i="6"/>
  <c r="KV24" i="6" s="1"/>
  <c r="KU23" i="6"/>
  <c r="KU24" i="6" s="1"/>
  <c r="KT23" i="6"/>
  <c r="KT24" i="6" s="1"/>
  <c r="KS23" i="6"/>
  <c r="KS24" i="6" s="1"/>
  <c r="KR23" i="6"/>
  <c r="KR24" i="6" s="1"/>
  <c r="KQ23" i="6"/>
  <c r="KQ24" i="6" s="1"/>
  <c r="KP23" i="6"/>
  <c r="KP24" i="6" s="1"/>
  <c r="KO23" i="6"/>
  <c r="KO24" i="6" s="1"/>
  <c r="KN23" i="6"/>
  <c r="KN24" i="6" s="1"/>
  <c r="KM23" i="6"/>
  <c r="KM24" i="6" s="1"/>
  <c r="KL23" i="6"/>
  <c r="KL24" i="6" s="1"/>
  <c r="KK23" i="6"/>
  <c r="KK24" i="6" s="1"/>
  <c r="KJ23" i="6"/>
  <c r="KJ24" i="6" s="1"/>
  <c r="KI23" i="6"/>
  <c r="KI24" i="6" s="1"/>
  <c r="KH23" i="6"/>
  <c r="KH24" i="6" s="1"/>
  <c r="KG23" i="6"/>
  <c r="KG24" i="6" s="1"/>
  <c r="KF23" i="6"/>
  <c r="KF24" i="6" s="1"/>
  <c r="KE23" i="6"/>
  <c r="KE24" i="6" s="1"/>
  <c r="KD23" i="6"/>
  <c r="KD24" i="6" s="1"/>
  <c r="KC23" i="6"/>
  <c r="KC24" i="6" s="1"/>
  <c r="KB23" i="6"/>
  <c r="KB24" i="6" s="1"/>
  <c r="KA23" i="6"/>
  <c r="KA24" i="6" s="1"/>
  <c r="JZ23" i="6"/>
  <c r="JZ24" i="6" s="1"/>
  <c r="JY23" i="6"/>
  <c r="JY24" i="6" s="1"/>
  <c r="JX23" i="6"/>
  <c r="JX24" i="6" s="1"/>
  <c r="JW23" i="6"/>
  <c r="JW24" i="6" s="1"/>
  <c r="JV23" i="6"/>
  <c r="JV24" i="6" s="1"/>
  <c r="JU23" i="6"/>
  <c r="JU24" i="6" s="1"/>
  <c r="JT23" i="6"/>
  <c r="JT24" i="6" s="1"/>
  <c r="JS23" i="6"/>
  <c r="JS24" i="6" s="1"/>
  <c r="JR23" i="6"/>
  <c r="JR24" i="6" s="1"/>
  <c r="JQ23" i="6"/>
  <c r="JQ24" i="6" s="1"/>
  <c r="JP23" i="6"/>
  <c r="JP24" i="6" s="1"/>
  <c r="JO23" i="6"/>
  <c r="JO24" i="6" s="1"/>
  <c r="JN23" i="6"/>
  <c r="JN24" i="6" s="1"/>
  <c r="JM23" i="6"/>
  <c r="JM24" i="6" s="1"/>
  <c r="JL23" i="6"/>
  <c r="JL24" i="6" s="1"/>
  <c r="JK23" i="6"/>
  <c r="JK24" i="6" s="1"/>
  <c r="JJ23" i="6"/>
  <c r="JJ24" i="6" s="1"/>
  <c r="JI23" i="6"/>
  <c r="JI24" i="6" s="1"/>
  <c r="JH23" i="6"/>
  <c r="JH24" i="6" s="1"/>
  <c r="JG23" i="6"/>
  <c r="JG24" i="6" s="1"/>
  <c r="JF23" i="6"/>
  <c r="JF24" i="6" s="1"/>
  <c r="JE23" i="6"/>
  <c r="JE24" i="6" s="1"/>
  <c r="JD23" i="6"/>
  <c r="JD24" i="6" s="1"/>
  <c r="JC23" i="6"/>
  <c r="JC24" i="6" s="1"/>
  <c r="JB23" i="6"/>
  <c r="JB24" i="6" s="1"/>
  <c r="JA23" i="6"/>
  <c r="JA24" i="6" s="1"/>
  <c r="IZ23" i="6"/>
  <c r="IZ24" i="6" s="1"/>
  <c r="IY23" i="6"/>
  <c r="IY24" i="6" s="1"/>
  <c r="IX23" i="6"/>
  <c r="IX24" i="6" s="1"/>
  <c r="IW23" i="6"/>
  <c r="IW24" i="6" s="1"/>
  <c r="IV23" i="6"/>
  <c r="IV24" i="6" s="1"/>
  <c r="IU23" i="6"/>
  <c r="IU24" i="6" s="1"/>
  <c r="IT23" i="6"/>
  <c r="IT24" i="6" s="1"/>
  <c r="IS23" i="6"/>
  <c r="IS24" i="6" s="1"/>
  <c r="IR23" i="6"/>
  <c r="IR24" i="6" s="1"/>
  <c r="IQ23" i="6"/>
  <c r="IQ24" i="6" s="1"/>
  <c r="IP23" i="6"/>
  <c r="IP24" i="6" s="1"/>
  <c r="IO23" i="6"/>
  <c r="IO24" i="6" s="1"/>
  <c r="IN23" i="6"/>
  <c r="IN24" i="6" s="1"/>
  <c r="IM23" i="6"/>
  <c r="IM24" i="6" s="1"/>
  <c r="IL23" i="6"/>
  <c r="IL24" i="6" s="1"/>
  <c r="IK23" i="6"/>
  <c r="IK24" i="6" s="1"/>
  <c r="IJ23" i="6"/>
  <c r="IJ24" i="6" s="1"/>
  <c r="II23" i="6"/>
  <c r="II24" i="6" s="1"/>
  <c r="IH23" i="6"/>
  <c r="IH24" i="6" s="1"/>
  <c r="IG23" i="6"/>
  <c r="IG24" i="6" s="1"/>
  <c r="IF23" i="6"/>
  <c r="IF24" i="6" s="1"/>
  <c r="IE23" i="6"/>
  <c r="IE24" i="6" s="1"/>
  <c r="ID23" i="6"/>
  <c r="ID24" i="6" s="1"/>
  <c r="IC23" i="6"/>
  <c r="IC24" i="6" s="1"/>
  <c r="IB23" i="6"/>
  <c r="IB24" i="6" s="1"/>
  <c r="IA23" i="6"/>
  <c r="IA24" i="6" s="1"/>
  <c r="HZ23" i="6"/>
  <c r="HZ24" i="6" s="1"/>
  <c r="HY23" i="6"/>
  <c r="HY24" i="6" s="1"/>
  <c r="HX23" i="6"/>
  <c r="HX24" i="6" s="1"/>
  <c r="HW23" i="6"/>
  <c r="HW24" i="6" s="1"/>
  <c r="HV23" i="6"/>
  <c r="HV24" i="6" s="1"/>
  <c r="HU23" i="6"/>
  <c r="HU24" i="6" s="1"/>
  <c r="HT23" i="6"/>
  <c r="HT24" i="6" s="1"/>
  <c r="HS23" i="6"/>
  <c r="HS24" i="6" s="1"/>
  <c r="HR23" i="6"/>
  <c r="HR24" i="6" s="1"/>
  <c r="HQ23" i="6"/>
  <c r="HQ24" i="6" s="1"/>
  <c r="HP23" i="6"/>
  <c r="HP24" i="6" s="1"/>
  <c r="HO23" i="6"/>
  <c r="HO24" i="6" s="1"/>
  <c r="HN23" i="6"/>
  <c r="HN24" i="6" s="1"/>
  <c r="HM23" i="6"/>
  <c r="HM24" i="6" s="1"/>
  <c r="HL23" i="6"/>
  <c r="HL24" i="6" s="1"/>
  <c r="HK23" i="6"/>
  <c r="HK24" i="6" s="1"/>
  <c r="HJ23" i="6"/>
  <c r="HJ24" i="6" s="1"/>
  <c r="HI23" i="6"/>
  <c r="HI24" i="6" s="1"/>
  <c r="HH23" i="6"/>
  <c r="HH24" i="6" s="1"/>
  <c r="HG23" i="6"/>
  <c r="HG24" i="6" s="1"/>
  <c r="HF23" i="6"/>
  <c r="HF24" i="6" s="1"/>
  <c r="HE23" i="6"/>
  <c r="HE24" i="6" s="1"/>
  <c r="HD23" i="6"/>
  <c r="HD24" i="6" s="1"/>
  <c r="HC23" i="6"/>
  <c r="HC24" i="6" s="1"/>
  <c r="HB23" i="6"/>
  <c r="HB24" i="6" s="1"/>
  <c r="HA23" i="6"/>
  <c r="HA24" i="6" s="1"/>
  <c r="GZ23" i="6"/>
  <c r="GZ24" i="6" s="1"/>
  <c r="GY23" i="6"/>
  <c r="GY24" i="6" s="1"/>
  <c r="GX23" i="6"/>
  <c r="GX24" i="6" s="1"/>
  <c r="GW23" i="6"/>
  <c r="GW24" i="6" s="1"/>
  <c r="GV23" i="6"/>
  <c r="GV24" i="6" s="1"/>
  <c r="GU23" i="6"/>
  <c r="GU24" i="6" s="1"/>
  <c r="GT23" i="6"/>
  <c r="GT24" i="6" s="1"/>
  <c r="GS23" i="6"/>
  <c r="GS24" i="6" s="1"/>
  <c r="GR23" i="6"/>
  <c r="GR24" i="6" s="1"/>
  <c r="GQ23" i="6"/>
  <c r="GQ24" i="6" s="1"/>
  <c r="GP23" i="6"/>
  <c r="GP24" i="6" s="1"/>
  <c r="GO23" i="6"/>
  <c r="GO24" i="6" s="1"/>
  <c r="GN23" i="6"/>
  <c r="GN24" i="6" s="1"/>
  <c r="GM23" i="6"/>
  <c r="GM24" i="6" s="1"/>
  <c r="GL23" i="6"/>
  <c r="GL24" i="6" s="1"/>
  <c r="GK23" i="6"/>
  <c r="GK24" i="6" s="1"/>
  <c r="GJ23" i="6"/>
  <c r="GJ24" i="6" s="1"/>
  <c r="GI23" i="6"/>
  <c r="GI24" i="6" s="1"/>
  <c r="GH23" i="6"/>
  <c r="GH24" i="6" s="1"/>
  <c r="GG23" i="6"/>
  <c r="GG24" i="6" s="1"/>
  <c r="GF23" i="6"/>
  <c r="GF24" i="6" s="1"/>
  <c r="GE23" i="6"/>
  <c r="GE24" i="6" s="1"/>
  <c r="GD23" i="6"/>
  <c r="GD24" i="6" s="1"/>
  <c r="GC23" i="6"/>
  <c r="GC24" i="6" s="1"/>
  <c r="GB23" i="6"/>
  <c r="GB24" i="6" s="1"/>
  <c r="GA23" i="6"/>
  <c r="GA24" i="6" s="1"/>
  <c r="FZ23" i="6"/>
  <c r="FZ24" i="6" s="1"/>
  <c r="FY23" i="6"/>
  <c r="FY24" i="6" s="1"/>
  <c r="FX23" i="6"/>
  <c r="FX24" i="6" s="1"/>
  <c r="FW23" i="6"/>
  <c r="FW24" i="6" s="1"/>
  <c r="FV23" i="6"/>
  <c r="FV24" i="6" s="1"/>
  <c r="FU23" i="6"/>
  <c r="FU24" i="6" s="1"/>
  <c r="FT23" i="6"/>
  <c r="FT24" i="6" s="1"/>
  <c r="FS23" i="6"/>
  <c r="FS24" i="6" s="1"/>
  <c r="FR23" i="6"/>
  <c r="FR24" i="6" s="1"/>
  <c r="FQ23" i="6"/>
  <c r="FQ24" i="6" s="1"/>
  <c r="FP23" i="6"/>
  <c r="FP24" i="6" s="1"/>
  <c r="FO23" i="6"/>
  <c r="FO24" i="6" s="1"/>
  <c r="FN23" i="6"/>
  <c r="FN24" i="6" s="1"/>
  <c r="FM23" i="6"/>
  <c r="FM24" i="6" s="1"/>
  <c r="FL23" i="6"/>
  <c r="FL24" i="6" s="1"/>
  <c r="FK23" i="6"/>
  <c r="FK24" i="6" s="1"/>
  <c r="FJ23" i="6"/>
  <c r="FJ24" i="6" s="1"/>
  <c r="FI23" i="6"/>
  <c r="FI24" i="6" s="1"/>
  <c r="FH23" i="6"/>
  <c r="FH24" i="6" s="1"/>
  <c r="FG23" i="6"/>
  <c r="FG24" i="6" s="1"/>
  <c r="FF23" i="6"/>
  <c r="FF24" i="6" s="1"/>
  <c r="FE23" i="6"/>
  <c r="FE24" i="6" s="1"/>
  <c r="FD23" i="6"/>
  <c r="FD24" i="6" s="1"/>
  <c r="FC23" i="6"/>
  <c r="FC24" i="6" s="1"/>
  <c r="FB23" i="6"/>
  <c r="FB24" i="6" s="1"/>
  <c r="FA23" i="6"/>
  <c r="FA24" i="6" s="1"/>
  <c r="EZ23" i="6"/>
  <c r="EZ24" i="6" s="1"/>
  <c r="EY23" i="6"/>
  <c r="EY24" i="6" s="1"/>
  <c r="EX23" i="6"/>
  <c r="EX24" i="6" s="1"/>
  <c r="EW23" i="6"/>
  <c r="EW24" i="6" s="1"/>
  <c r="EV23" i="6"/>
  <c r="EV24" i="6" s="1"/>
  <c r="EU23" i="6"/>
  <c r="EU24" i="6" s="1"/>
  <c r="ET23" i="6"/>
  <c r="ET24" i="6" s="1"/>
  <c r="ES23" i="6"/>
  <c r="ES24" i="6" s="1"/>
  <c r="ER23" i="6"/>
  <c r="ER24" i="6" s="1"/>
  <c r="EQ23" i="6"/>
  <c r="EQ24" i="6" s="1"/>
  <c r="EP23" i="6"/>
  <c r="EP24" i="6" s="1"/>
  <c r="EO23" i="6"/>
  <c r="EO24" i="6" s="1"/>
  <c r="EN23" i="6"/>
  <c r="EN24" i="6" s="1"/>
  <c r="EM23" i="6"/>
  <c r="EM24" i="6" s="1"/>
  <c r="EL23" i="6"/>
  <c r="EL24" i="6" s="1"/>
  <c r="EK23" i="6"/>
  <c r="EK24" i="6" s="1"/>
  <c r="EJ23" i="6"/>
  <c r="EJ24" i="6" s="1"/>
  <c r="EI23" i="6"/>
  <c r="EI24" i="6" s="1"/>
  <c r="EH23" i="6"/>
  <c r="EH24" i="6" s="1"/>
  <c r="EG23" i="6"/>
  <c r="EG24" i="6" s="1"/>
  <c r="EF23" i="6"/>
  <c r="EF24" i="6" s="1"/>
  <c r="EE23" i="6"/>
  <c r="EE24" i="6" s="1"/>
  <c r="ED23" i="6"/>
  <c r="ED24" i="6" s="1"/>
  <c r="EC23" i="6"/>
  <c r="EC24" i="6" s="1"/>
  <c r="EB23" i="6"/>
  <c r="EB24" i="6" s="1"/>
  <c r="EA23" i="6"/>
  <c r="EA24" i="6" s="1"/>
  <c r="DZ23" i="6"/>
  <c r="DZ24" i="6" s="1"/>
  <c r="DY23" i="6"/>
  <c r="DY24" i="6" s="1"/>
  <c r="DX23" i="6"/>
  <c r="DX24" i="6" s="1"/>
  <c r="DW23" i="6"/>
  <c r="DW24" i="6" s="1"/>
  <c r="DV23" i="6"/>
  <c r="DV24" i="6" s="1"/>
  <c r="DU23" i="6"/>
  <c r="DU24" i="6" s="1"/>
  <c r="DT23" i="6"/>
  <c r="DT24" i="6" s="1"/>
  <c r="DS23" i="6"/>
  <c r="DS24" i="6" s="1"/>
  <c r="DR23" i="6"/>
  <c r="DR24" i="6" s="1"/>
  <c r="DQ23" i="6"/>
  <c r="DQ24" i="6" s="1"/>
  <c r="DP23" i="6"/>
  <c r="DP24" i="6" s="1"/>
  <c r="DO23" i="6"/>
  <c r="DO24" i="6" s="1"/>
  <c r="DN23" i="6"/>
  <c r="DN24" i="6" s="1"/>
  <c r="DM23" i="6"/>
  <c r="DM24" i="6" s="1"/>
  <c r="DL23" i="6"/>
  <c r="DL24" i="6" s="1"/>
  <c r="DK23" i="6"/>
  <c r="DK24" i="6" s="1"/>
  <c r="DJ23" i="6"/>
  <c r="DJ24" i="6" s="1"/>
  <c r="DI23" i="6"/>
  <c r="DI24" i="6" s="1"/>
  <c r="DH23" i="6"/>
  <c r="DH24" i="6" s="1"/>
  <c r="DG23" i="6"/>
  <c r="DG24" i="6" s="1"/>
  <c r="DF23" i="6"/>
  <c r="DF24" i="6" s="1"/>
  <c r="DE23" i="6"/>
  <c r="DE24" i="6" s="1"/>
  <c r="DD23" i="6"/>
  <c r="DD24" i="6" s="1"/>
  <c r="DC23" i="6"/>
  <c r="DC24" i="6" s="1"/>
  <c r="DB23" i="6"/>
  <c r="DB24" i="6" s="1"/>
  <c r="DA23" i="6"/>
  <c r="DA24" i="6" s="1"/>
  <c r="CZ23" i="6"/>
  <c r="CZ24" i="6" s="1"/>
  <c r="CY23" i="6"/>
  <c r="CY24" i="6" s="1"/>
  <c r="CX23" i="6"/>
  <c r="CX24" i="6" s="1"/>
  <c r="CW23" i="6"/>
  <c r="CW24" i="6" s="1"/>
  <c r="CV23" i="6"/>
  <c r="CV24" i="6" s="1"/>
  <c r="CU23" i="6"/>
  <c r="CU24" i="6" s="1"/>
  <c r="CT23" i="6"/>
  <c r="CT24" i="6" s="1"/>
  <c r="CS23" i="6"/>
  <c r="CS24" i="6" s="1"/>
  <c r="CR23" i="6"/>
  <c r="CR24" i="6" s="1"/>
  <c r="CQ23" i="6"/>
  <c r="CQ24" i="6" s="1"/>
  <c r="CP23" i="6"/>
  <c r="CP24" i="6" s="1"/>
  <c r="CO23" i="6"/>
  <c r="CO24" i="6" s="1"/>
  <c r="CN23" i="6"/>
  <c r="CN24" i="6" s="1"/>
  <c r="CM23" i="6"/>
  <c r="CM24" i="6" s="1"/>
  <c r="CL23" i="6"/>
  <c r="CL24" i="6" s="1"/>
  <c r="CK23" i="6"/>
  <c r="CK24" i="6" s="1"/>
  <c r="CJ23" i="6"/>
  <c r="CJ24" i="6" s="1"/>
  <c r="CI23" i="6"/>
  <c r="CI24" i="6" s="1"/>
  <c r="CH23" i="6"/>
  <c r="CH24" i="6" s="1"/>
  <c r="CG23" i="6"/>
  <c r="CG24" i="6" s="1"/>
  <c r="CF23" i="6"/>
  <c r="CF24" i="6" s="1"/>
  <c r="CE23" i="6"/>
  <c r="CE24" i="6" s="1"/>
  <c r="CD23" i="6"/>
  <c r="CD24" i="6" s="1"/>
  <c r="CC23" i="6"/>
  <c r="CC24" i="6" s="1"/>
  <c r="CB23" i="6"/>
  <c r="CB24" i="6" s="1"/>
  <c r="CA23" i="6"/>
  <c r="CA24" i="6" s="1"/>
  <c r="BZ23" i="6"/>
  <c r="BZ24" i="6" s="1"/>
  <c r="BY23" i="6"/>
  <c r="BY24" i="6" s="1"/>
  <c r="BX23" i="6"/>
  <c r="BX24" i="6" s="1"/>
  <c r="BW23" i="6"/>
  <c r="BW24" i="6" s="1"/>
  <c r="BV23" i="6"/>
  <c r="BV24" i="6" s="1"/>
  <c r="BU23" i="6"/>
  <c r="BU24" i="6" s="1"/>
  <c r="BT23" i="6"/>
  <c r="BT24" i="6" s="1"/>
  <c r="BS23" i="6"/>
  <c r="BS24" i="6" s="1"/>
  <c r="BR23" i="6"/>
  <c r="BR24" i="6" s="1"/>
  <c r="BQ23" i="6"/>
  <c r="BQ24" i="6" s="1"/>
  <c r="BP23" i="6"/>
  <c r="BP24" i="6" s="1"/>
  <c r="BO23" i="6"/>
  <c r="BO24" i="6" s="1"/>
  <c r="BN23" i="6"/>
  <c r="BN24" i="6" s="1"/>
  <c r="BM23" i="6"/>
  <c r="BM24" i="6" s="1"/>
  <c r="BL23" i="6"/>
  <c r="BL24" i="6" s="1"/>
  <c r="BK23" i="6"/>
  <c r="BK24" i="6" s="1"/>
  <c r="BJ23" i="6"/>
  <c r="BJ24" i="6" s="1"/>
  <c r="BI23" i="6"/>
  <c r="BI24" i="6" s="1"/>
  <c r="BH23" i="6"/>
  <c r="BH24" i="6" s="1"/>
  <c r="BG23" i="6"/>
  <c r="BG24" i="6" s="1"/>
  <c r="BF23" i="6"/>
  <c r="BF24" i="6" s="1"/>
  <c r="BE23" i="6"/>
  <c r="BE24" i="6" s="1"/>
  <c r="BD23" i="6"/>
  <c r="BD24" i="6" s="1"/>
  <c r="BC23" i="6"/>
  <c r="BC24" i="6" s="1"/>
  <c r="BB23" i="6"/>
  <c r="BB24" i="6" s="1"/>
  <c r="BA23" i="6"/>
  <c r="BA24" i="6" s="1"/>
  <c r="AZ23" i="6"/>
  <c r="AZ24" i="6" s="1"/>
  <c r="AY23" i="6"/>
  <c r="AY24" i="6" s="1"/>
  <c r="AX23" i="6"/>
  <c r="AX24" i="6" s="1"/>
  <c r="AW23" i="6"/>
  <c r="AW24" i="6" s="1"/>
  <c r="AV23" i="6"/>
  <c r="AV24" i="6" s="1"/>
  <c r="AU23" i="6"/>
  <c r="AU24" i="6" s="1"/>
  <c r="AT23" i="6"/>
  <c r="AT24" i="6" s="1"/>
  <c r="AS23" i="6"/>
  <c r="AS24" i="6" s="1"/>
  <c r="AR23" i="6"/>
  <c r="AR24" i="6" s="1"/>
  <c r="AQ23" i="6"/>
  <c r="AQ24" i="6" s="1"/>
  <c r="AP23" i="6"/>
  <c r="AP24" i="6" s="1"/>
  <c r="AO23" i="6"/>
  <c r="AO24" i="6" s="1"/>
  <c r="AN23" i="6"/>
  <c r="AN24" i="6" s="1"/>
  <c r="AM23" i="6"/>
  <c r="AM24" i="6" s="1"/>
  <c r="AL23" i="6"/>
  <c r="AL24" i="6" s="1"/>
  <c r="AK23" i="6"/>
  <c r="AK24" i="6" s="1"/>
  <c r="AJ23" i="6"/>
  <c r="AJ24" i="6" s="1"/>
  <c r="AI23" i="6"/>
  <c r="AI24" i="6" s="1"/>
  <c r="AH23" i="6"/>
  <c r="AH24" i="6" s="1"/>
  <c r="AG23" i="6"/>
  <c r="AG24" i="6" s="1"/>
  <c r="AF23" i="6"/>
  <c r="AF24" i="6" s="1"/>
  <c r="AE23" i="6"/>
  <c r="AE24" i="6" s="1"/>
  <c r="AD23" i="6"/>
  <c r="AD24" i="6" s="1"/>
  <c r="AC23" i="6"/>
  <c r="AC24" i="6" s="1"/>
  <c r="AB23" i="6"/>
  <c r="AB24" i="6" s="1"/>
  <c r="AA23" i="6"/>
  <c r="AA24" i="6" s="1"/>
  <c r="Z23" i="6"/>
  <c r="Z24" i="6" s="1"/>
  <c r="Y23" i="6"/>
  <c r="Y24" i="6" s="1"/>
  <c r="X23" i="6"/>
  <c r="X24" i="6" s="1"/>
  <c r="W23" i="6"/>
  <c r="W24" i="6" s="1"/>
  <c r="V23" i="6"/>
  <c r="V24" i="6" s="1"/>
  <c r="U23" i="6"/>
  <c r="U24" i="6" s="1"/>
  <c r="T23" i="6"/>
  <c r="T24" i="6" s="1"/>
  <c r="S23" i="6"/>
  <c r="S24" i="6" s="1"/>
  <c r="R23" i="6"/>
  <c r="R24" i="6" s="1"/>
  <c r="Q23" i="6"/>
  <c r="Q24" i="6" s="1"/>
  <c r="P23" i="6"/>
  <c r="P24" i="6" s="1"/>
  <c r="O23" i="6"/>
  <c r="O24" i="6" s="1"/>
  <c r="N23" i="6"/>
  <c r="N24" i="6" s="1"/>
  <c r="M23" i="6"/>
  <c r="M24" i="6" s="1"/>
  <c r="L23" i="6"/>
  <c r="L24" i="6" s="1"/>
  <c r="K23" i="6"/>
  <c r="K24" i="6" s="1"/>
  <c r="J23" i="6"/>
  <c r="J24" i="6" s="1"/>
  <c r="I23" i="6"/>
  <c r="I24" i="6" s="1"/>
  <c r="H23" i="6"/>
  <c r="H24" i="6" s="1"/>
  <c r="G23" i="6"/>
  <c r="G24" i="6" s="1"/>
  <c r="F23" i="6"/>
  <c r="F24" i="6" s="1"/>
  <c r="E23" i="6"/>
  <c r="E24" i="6" s="1"/>
  <c r="D23" i="6"/>
  <c r="D24" i="6" s="1"/>
  <c r="C23" i="6"/>
  <c r="C24" i="6" s="1"/>
  <c r="NC22" i="6"/>
  <c r="NB22" i="6"/>
  <c r="NA22" i="6"/>
  <c r="MU22" i="6"/>
  <c r="MM22" i="6"/>
  <c r="ME22" i="6"/>
  <c r="LW22" i="6"/>
  <c r="LO22" i="6"/>
  <c r="LG22" i="6"/>
  <c r="KY22" i="6"/>
  <c r="KQ22" i="6"/>
  <c r="KI22" i="6"/>
  <c r="KA22" i="6"/>
  <c r="JS22" i="6"/>
  <c r="JK22" i="6"/>
  <c r="JC22" i="6"/>
  <c r="IU22" i="6"/>
  <c r="IM22" i="6"/>
  <c r="IE22" i="6"/>
  <c r="HW22" i="6"/>
  <c r="HR22" i="6"/>
  <c r="HO22" i="6"/>
  <c r="HG22" i="6"/>
  <c r="GY22" i="6"/>
  <c r="GQ22" i="6"/>
  <c r="GI22" i="6"/>
  <c r="GH22" i="6"/>
  <c r="GA22" i="6"/>
  <c r="FS22" i="6"/>
  <c r="FK22" i="6"/>
  <c r="FC22" i="6"/>
  <c r="EU22" i="6"/>
  <c r="EM22" i="6"/>
  <c r="EE22" i="6"/>
  <c r="DW22" i="6"/>
  <c r="DO22" i="6"/>
  <c r="DG22" i="6"/>
  <c r="CY22" i="6"/>
  <c r="CQ22" i="6"/>
  <c r="CI22" i="6"/>
  <c r="CA22" i="6"/>
  <c r="BS22" i="6"/>
  <c r="BK22" i="6"/>
  <c r="BC22" i="6"/>
  <c r="AU22" i="6"/>
  <c r="AM22" i="6"/>
  <c r="AE22" i="6"/>
  <c r="W22" i="6"/>
  <c r="O22" i="6"/>
  <c r="G22" i="6"/>
  <c r="D19" i="6"/>
  <c r="D18" i="6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Z18" i="6" s="1"/>
  <c r="AA18" i="6" s="1"/>
  <c r="AB18" i="6" s="1"/>
  <c r="AC18" i="6" s="1"/>
  <c r="AD18" i="6" s="1"/>
  <c r="AE18" i="6" s="1"/>
  <c r="AF18" i="6" s="1"/>
  <c r="AG18" i="6" s="1"/>
  <c r="AH18" i="6" s="1"/>
  <c r="AI18" i="6" s="1"/>
  <c r="AJ18" i="6" s="1"/>
  <c r="AK18" i="6" s="1"/>
  <c r="AL18" i="6" s="1"/>
  <c r="AM18" i="6" s="1"/>
  <c r="AN18" i="6" s="1"/>
  <c r="AO18" i="6" s="1"/>
  <c r="AP18" i="6" s="1"/>
  <c r="AQ18" i="6" s="1"/>
  <c r="AR18" i="6" s="1"/>
  <c r="AS18" i="6" s="1"/>
  <c r="AT18" i="6" s="1"/>
  <c r="AU18" i="6" s="1"/>
  <c r="AV18" i="6" s="1"/>
  <c r="AW18" i="6" s="1"/>
  <c r="AX18" i="6" s="1"/>
  <c r="AY18" i="6" s="1"/>
  <c r="AZ18" i="6" s="1"/>
  <c r="BA18" i="6" s="1"/>
  <c r="BB18" i="6" s="1"/>
  <c r="BC18" i="6" s="1"/>
  <c r="BD18" i="6" s="1"/>
  <c r="BE18" i="6" s="1"/>
  <c r="BF18" i="6" s="1"/>
  <c r="BG18" i="6" s="1"/>
  <c r="BH18" i="6" s="1"/>
  <c r="BI18" i="6" s="1"/>
  <c r="BJ18" i="6" s="1"/>
  <c r="BK18" i="6" s="1"/>
  <c r="BL18" i="6" s="1"/>
  <c r="BM18" i="6" s="1"/>
  <c r="BN18" i="6" s="1"/>
  <c r="BO18" i="6" s="1"/>
  <c r="BP18" i="6" s="1"/>
  <c r="BQ18" i="6" s="1"/>
  <c r="BR18" i="6" s="1"/>
  <c r="BS18" i="6" s="1"/>
  <c r="BT18" i="6" s="1"/>
  <c r="BU18" i="6" s="1"/>
  <c r="BV18" i="6" s="1"/>
  <c r="BW18" i="6" s="1"/>
  <c r="BX18" i="6" s="1"/>
  <c r="BY18" i="6" s="1"/>
  <c r="BZ18" i="6" s="1"/>
  <c r="CA18" i="6" s="1"/>
  <c r="CB18" i="6" s="1"/>
  <c r="CC18" i="6" s="1"/>
  <c r="CD18" i="6" s="1"/>
  <c r="CE18" i="6" s="1"/>
  <c r="CF18" i="6" s="1"/>
  <c r="CG18" i="6" s="1"/>
  <c r="CH18" i="6" s="1"/>
  <c r="CI18" i="6" s="1"/>
  <c r="CJ18" i="6" s="1"/>
  <c r="CK18" i="6" s="1"/>
  <c r="CL18" i="6" s="1"/>
  <c r="CM18" i="6" s="1"/>
  <c r="CN18" i="6" s="1"/>
  <c r="CO18" i="6" s="1"/>
  <c r="CP18" i="6" s="1"/>
  <c r="CQ18" i="6" s="1"/>
  <c r="CR18" i="6" s="1"/>
  <c r="CS18" i="6" s="1"/>
  <c r="CT18" i="6" s="1"/>
  <c r="CU18" i="6" s="1"/>
  <c r="CV18" i="6" s="1"/>
  <c r="CW18" i="6" s="1"/>
  <c r="CX18" i="6" s="1"/>
  <c r="CY18" i="6" s="1"/>
  <c r="CZ18" i="6" s="1"/>
  <c r="DA18" i="6" s="1"/>
  <c r="DB18" i="6" s="1"/>
  <c r="DC18" i="6" s="1"/>
  <c r="DD18" i="6" s="1"/>
  <c r="DE18" i="6" s="1"/>
  <c r="DF18" i="6" s="1"/>
  <c r="DG18" i="6" s="1"/>
  <c r="DH18" i="6" s="1"/>
  <c r="DI18" i="6" s="1"/>
  <c r="DJ18" i="6" s="1"/>
  <c r="DK18" i="6" s="1"/>
  <c r="DL18" i="6" s="1"/>
  <c r="DM18" i="6" s="1"/>
  <c r="DN18" i="6" s="1"/>
  <c r="DO18" i="6" s="1"/>
  <c r="DP18" i="6" s="1"/>
  <c r="DQ18" i="6" s="1"/>
  <c r="DR18" i="6" s="1"/>
  <c r="DS18" i="6" s="1"/>
  <c r="DT18" i="6" s="1"/>
  <c r="DU18" i="6" s="1"/>
  <c r="DV18" i="6" s="1"/>
  <c r="DW18" i="6" s="1"/>
  <c r="DX18" i="6" s="1"/>
  <c r="DY18" i="6" s="1"/>
  <c r="DZ18" i="6" s="1"/>
  <c r="EA18" i="6" s="1"/>
  <c r="EB18" i="6" s="1"/>
  <c r="EC18" i="6" s="1"/>
  <c r="ED18" i="6" s="1"/>
  <c r="EE18" i="6" s="1"/>
  <c r="EF18" i="6" s="1"/>
  <c r="EG18" i="6" s="1"/>
  <c r="EH18" i="6" s="1"/>
  <c r="EI18" i="6" s="1"/>
  <c r="EJ18" i="6" s="1"/>
  <c r="EK18" i="6" s="1"/>
  <c r="EL18" i="6" s="1"/>
  <c r="EM18" i="6" s="1"/>
  <c r="EN18" i="6" s="1"/>
  <c r="EO18" i="6" s="1"/>
  <c r="EP18" i="6" s="1"/>
  <c r="EQ18" i="6" s="1"/>
  <c r="ER18" i="6" s="1"/>
  <c r="ES18" i="6" s="1"/>
  <c r="ET18" i="6" s="1"/>
  <c r="EU18" i="6" s="1"/>
  <c r="EV18" i="6" s="1"/>
  <c r="EW18" i="6" s="1"/>
  <c r="EX18" i="6" s="1"/>
  <c r="EY18" i="6" s="1"/>
  <c r="EZ18" i="6" s="1"/>
  <c r="FA18" i="6" s="1"/>
  <c r="FB18" i="6" s="1"/>
  <c r="FC18" i="6" s="1"/>
  <c r="FD18" i="6" s="1"/>
  <c r="FE18" i="6" s="1"/>
  <c r="FF18" i="6" s="1"/>
  <c r="FG18" i="6" s="1"/>
  <c r="FH18" i="6" s="1"/>
  <c r="FI18" i="6" s="1"/>
  <c r="FJ18" i="6" s="1"/>
  <c r="FK18" i="6" s="1"/>
  <c r="FL18" i="6" s="1"/>
  <c r="FM18" i="6" s="1"/>
  <c r="FN18" i="6" s="1"/>
  <c r="FO18" i="6" s="1"/>
  <c r="FP18" i="6" s="1"/>
  <c r="FQ18" i="6" s="1"/>
  <c r="FR18" i="6" s="1"/>
  <c r="FS18" i="6" s="1"/>
  <c r="FT18" i="6" s="1"/>
  <c r="FU18" i="6" s="1"/>
  <c r="FV18" i="6" s="1"/>
  <c r="FW18" i="6" s="1"/>
  <c r="FX18" i="6" s="1"/>
  <c r="FY18" i="6" s="1"/>
  <c r="FZ18" i="6" s="1"/>
  <c r="GA18" i="6" s="1"/>
  <c r="GB18" i="6" s="1"/>
  <c r="GC18" i="6" s="1"/>
  <c r="GD18" i="6" s="1"/>
  <c r="GE18" i="6" s="1"/>
  <c r="GF18" i="6" s="1"/>
  <c r="GG18" i="6" s="1"/>
  <c r="GH18" i="6" s="1"/>
  <c r="GI18" i="6" s="1"/>
  <c r="GJ18" i="6" s="1"/>
  <c r="GK18" i="6" s="1"/>
  <c r="GL18" i="6" s="1"/>
  <c r="GM18" i="6" s="1"/>
  <c r="GN18" i="6" s="1"/>
  <c r="GO18" i="6" s="1"/>
  <c r="GP18" i="6" s="1"/>
  <c r="GQ18" i="6" s="1"/>
  <c r="GR18" i="6" s="1"/>
  <c r="GS18" i="6" s="1"/>
  <c r="GT18" i="6" s="1"/>
  <c r="GU18" i="6" s="1"/>
  <c r="GV18" i="6" s="1"/>
  <c r="GW18" i="6" s="1"/>
  <c r="GX18" i="6" s="1"/>
  <c r="GY18" i="6" s="1"/>
  <c r="GZ18" i="6" s="1"/>
  <c r="HA18" i="6" s="1"/>
  <c r="HB18" i="6" s="1"/>
  <c r="HC18" i="6" s="1"/>
  <c r="HD18" i="6" s="1"/>
  <c r="HE18" i="6" s="1"/>
  <c r="HF18" i="6" s="1"/>
  <c r="HG18" i="6" s="1"/>
  <c r="HH18" i="6" s="1"/>
  <c r="HI18" i="6" s="1"/>
  <c r="HJ18" i="6" s="1"/>
  <c r="HK18" i="6" s="1"/>
  <c r="HL18" i="6" s="1"/>
  <c r="HM18" i="6" s="1"/>
  <c r="HN18" i="6" s="1"/>
  <c r="HO18" i="6" s="1"/>
  <c r="HP18" i="6" s="1"/>
  <c r="HQ18" i="6" s="1"/>
  <c r="HR18" i="6" s="1"/>
  <c r="HS18" i="6" s="1"/>
  <c r="HT18" i="6" s="1"/>
  <c r="HU18" i="6" s="1"/>
  <c r="HV18" i="6" s="1"/>
  <c r="HW18" i="6" s="1"/>
  <c r="HX18" i="6" s="1"/>
  <c r="HY18" i="6" s="1"/>
  <c r="HZ18" i="6" s="1"/>
  <c r="IA18" i="6" s="1"/>
  <c r="IB18" i="6" s="1"/>
  <c r="IC18" i="6" s="1"/>
  <c r="ID18" i="6" s="1"/>
  <c r="IE18" i="6" s="1"/>
  <c r="IF18" i="6" s="1"/>
  <c r="IG18" i="6" s="1"/>
  <c r="IH18" i="6" s="1"/>
  <c r="II18" i="6" s="1"/>
  <c r="IJ18" i="6" s="1"/>
  <c r="IK18" i="6" s="1"/>
  <c r="IL18" i="6" s="1"/>
  <c r="IM18" i="6" s="1"/>
  <c r="IN18" i="6" s="1"/>
  <c r="IO18" i="6" s="1"/>
  <c r="IP18" i="6" s="1"/>
  <c r="IQ18" i="6" s="1"/>
  <c r="IR18" i="6" s="1"/>
  <c r="IS18" i="6" s="1"/>
  <c r="IT18" i="6" s="1"/>
  <c r="IU18" i="6" s="1"/>
  <c r="IV18" i="6" s="1"/>
  <c r="IW18" i="6" s="1"/>
  <c r="IX18" i="6" s="1"/>
  <c r="IY18" i="6" s="1"/>
  <c r="IZ18" i="6" s="1"/>
  <c r="JA18" i="6" s="1"/>
  <c r="JB18" i="6" s="1"/>
  <c r="JC18" i="6" s="1"/>
  <c r="JD18" i="6" s="1"/>
  <c r="JE18" i="6" s="1"/>
  <c r="JF18" i="6" s="1"/>
  <c r="JG18" i="6" s="1"/>
  <c r="JH18" i="6" s="1"/>
  <c r="JI18" i="6" s="1"/>
  <c r="JJ18" i="6" s="1"/>
  <c r="JK18" i="6" s="1"/>
  <c r="JL18" i="6" s="1"/>
  <c r="JM18" i="6" s="1"/>
  <c r="JN18" i="6" s="1"/>
  <c r="JO18" i="6" s="1"/>
  <c r="JP18" i="6" s="1"/>
  <c r="JQ18" i="6" s="1"/>
  <c r="JR18" i="6" s="1"/>
  <c r="JS18" i="6" s="1"/>
  <c r="JT18" i="6" s="1"/>
  <c r="JU18" i="6" s="1"/>
  <c r="JV18" i="6" s="1"/>
  <c r="JW18" i="6" s="1"/>
  <c r="JX18" i="6" s="1"/>
  <c r="JY18" i="6" s="1"/>
  <c r="JZ18" i="6" s="1"/>
  <c r="KA18" i="6" s="1"/>
  <c r="KB18" i="6" s="1"/>
  <c r="KC18" i="6" s="1"/>
  <c r="KD18" i="6" s="1"/>
  <c r="KE18" i="6" s="1"/>
  <c r="KF18" i="6" s="1"/>
  <c r="KG18" i="6" s="1"/>
  <c r="KH18" i="6" s="1"/>
  <c r="KI18" i="6" s="1"/>
  <c r="KJ18" i="6" s="1"/>
  <c r="KK18" i="6" s="1"/>
  <c r="KL18" i="6" s="1"/>
  <c r="KM18" i="6" s="1"/>
  <c r="KN18" i="6" s="1"/>
  <c r="KO18" i="6" s="1"/>
  <c r="KP18" i="6" s="1"/>
  <c r="KQ18" i="6" s="1"/>
  <c r="KR18" i="6" s="1"/>
  <c r="KS18" i="6" s="1"/>
  <c r="KT18" i="6" s="1"/>
  <c r="KU18" i="6" s="1"/>
  <c r="KV18" i="6" s="1"/>
  <c r="KW18" i="6" s="1"/>
  <c r="KX18" i="6" s="1"/>
  <c r="KY18" i="6" s="1"/>
  <c r="KZ18" i="6" s="1"/>
  <c r="LA18" i="6" s="1"/>
  <c r="LB18" i="6" s="1"/>
  <c r="LC18" i="6" s="1"/>
  <c r="LD18" i="6" s="1"/>
  <c r="LE18" i="6" s="1"/>
  <c r="LF18" i="6" s="1"/>
  <c r="LG18" i="6" s="1"/>
  <c r="LH18" i="6" s="1"/>
  <c r="LI18" i="6" s="1"/>
  <c r="LJ18" i="6" s="1"/>
  <c r="LK18" i="6" s="1"/>
  <c r="LL18" i="6" s="1"/>
  <c r="LM18" i="6" s="1"/>
  <c r="LN18" i="6" s="1"/>
  <c r="LO18" i="6" s="1"/>
  <c r="LP18" i="6" s="1"/>
  <c r="LQ18" i="6" s="1"/>
  <c r="LR18" i="6" s="1"/>
  <c r="LS18" i="6" s="1"/>
  <c r="LT18" i="6" s="1"/>
  <c r="LU18" i="6" s="1"/>
  <c r="LV18" i="6" s="1"/>
  <c r="LW18" i="6" s="1"/>
  <c r="LX18" i="6" s="1"/>
  <c r="LY18" i="6" s="1"/>
  <c r="LZ18" i="6" s="1"/>
  <c r="MA18" i="6" s="1"/>
  <c r="MB18" i="6" s="1"/>
  <c r="MC18" i="6" s="1"/>
  <c r="MD18" i="6" s="1"/>
  <c r="ME18" i="6" s="1"/>
  <c r="MF18" i="6" s="1"/>
  <c r="MG18" i="6" s="1"/>
  <c r="MH18" i="6" s="1"/>
  <c r="MI18" i="6" s="1"/>
  <c r="MJ18" i="6" s="1"/>
  <c r="MK18" i="6" s="1"/>
  <c r="ML18" i="6" s="1"/>
  <c r="MM18" i="6" s="1"/>
  <c r="MN18" i="6" s="1"/>
  <c r="MO18" i="6" s="1"/>
  <c r="MP18" i="6" s="1"/>
  <c r="MQ18" i="6" s="1"/>
  <c r="MR18" i="6" s="1"/>
  <c r="MS18" i="6" s="1"/>
  <c r="MT18" i="6" s="1"/>
  <c r="MU18" i="6" s="1"/>
  <c r="MV18" i="6" s="1"/>
  <c r="MW18" i="6" s="1"/>
  <c r="MX18" i="6" s="1"/>
  <c r="MY18" i="6" s="1"/>
  <c r="MZ18" i="6" s="1"/>
  <c r="NA18" i="6" s="1"/>
  <c r="NB18" i="6" s="1"/>
  <c r="NC18" i="6" s="1"/>
  <c r="D10" i="6"/>
  <c r="E10" i="6" s="1"/>
  <c r="F10" i="6" s="1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AK10" i="6" s="1"/>
  <c r="AL10" i="6" s="1"/>
  <c r="AM10" i="6" s="1"/>
  <c r="AN10" i="6" s="1"/>
  <c r="AO10" i="6" s="1"/>
  <c r="AP10" i="6" s="1"/>
  <c r="AQ10" i="6" s="1"/>
  <c r="AR10" i="6" s="1"/>
  <c r="AS10" i="6" s="1"/>
  <c r="AT10" i="6" s="1"/>
  <c r="AU10" i="6" s="1"/>
  <c r="AV10" i="6" s="1"/>
  <c r="AW10" i="6" s="1"/>
  <c r="AX10" i="6" s="1"/>
  <c r="AY10" i="6" s="1"/>
  <c r="AZ10" i="6" s="1"/>
  <c r="BA10" i="6" s="1"/>
  <c r="BB10" i="6" s="1"/>
  <c r="BC10" i="6" s="1"/>
  <c r="BD10" i="6" s="1"/>
  <c r="BE10" i="6" s="1"/>
  <c r="BF10" i="6" s="1"/>
  <c r="BG10" i="6" s="1"/>
  <c r="BH10" i="6" s="1"/>
  <c r="BI10" i="6" s="1"/>
  <c r="BJ10" i="6" s="1"/>
  <c r="BK10" i="6" s="1"/>
  <c r="BL10" i="6" s="1"/>
  <c r="BM10" i="6" s="1"/>
  <c r="BN10" i="6" s="1"/>
  <c r="BO10" i="6" s="1"/>
  <c r="BP10" i="6" s="1"/>
  <c r="BQ10" i="6" s="1"/>
  <c r="BR10" i="6" s="1"/>
  <c r="BS10" i="6" s="1"/>
  <c r="BT10" i="6" s="1"/>
  <c r="BU10" i="6" s="1"/>
  <c r="BV10" i="6" s="1"/>
  <c r="BW10" i="6" s="1"/>
  <c r="BX10" i="6" s="1"/>
  <c r="BY10" i="6" s="1"/>
  <c r="BZ10" i="6" s="1"/>
  <c r="CA10" i="6" s="1"/>
  <c r="CB10" i="6" s="1"/>
  <c r="CC10" i="6" s="1"/>
  <c r="CD10" i="6" s="1"/>
  <c r="CE10" i="6" s="1"/>
  <c r="CF10" i="6" s="1"/>
  <c r="CG10" i="6" s="1"/>
  <c r="CH10" i="6" s="1"/>
  <c r="CI10" i="6" s="1"/>
  <c r="CJ10" i="6" s="1"/>
  <c r="CK10" i="6" s="1"/>
  <c r="CL10" i="6" s="1"/>
  <c r="CM10" i="6" s="1"/>
  <c r="CN10" i="6" s="1"/>
  <c r="CO10" i="6" s="1"/>
  <c r="CP10" i="6" s="1"/>
  <c r="CQ10" i="6" s="1"/>
  <c r="CR10" i="6" s="1"/>
  <c r="CS10" i="6" s="1"/>
  <c r="CT10" i="6" s="1"/>
  <c r="CU10" i="6" s="1"/>
  <c r="CV10" i="6" s="1"/>
  <c r="CW10" i="6" s="1"/>
  <c r="CX10" i="6" s="1"/>
  <c r="CY10" i="6" s="1"/>
  <c r="CZ10" i="6" s="1"/>
  <c r="DA10" i="6" s="1"/>
  <c r="DB10" i="6" s="1"/>
  <c r="DC10" i="6" s="1"/>
  <c r="DD10" i="6" s="1"/>
  <c r="DE10" i="6" s="1"/>
  <c r="DF10" i="6" s="1"/>
  <c r="DG10" i="6" s="1"/>
  <c r="DH10" i="6" s="1"/>
  <c r="DI10" i="6" s="1"/>
  <c r="DJ10" i="6" s="1"/>
  <c r="DK10" i="6" s="1"/>
  <c r="DL10" i="6" s="1"/>
  <c r="DM10" i="6" s="1"/>
  <c r="DN10" i="6" s="1"/>
  <c r="DO10" i="6" s="1"/>
  <c r="DP10" i="6" s="1"/>
  <c r="DQ10" i="6" s="1"/>
  <c r="DR10" i="6" s="1"/>
  <c r="DS10" i="6" s="1"/>
  <c r="DT10" i="6" s="1"/>
  <c r="DU10" i="6" s="1"/>
  <c r="DV10" i="6" s="1"/>
  <c r="DW10" i="6" s="1"/>
  <c r="DX10" i="6" s="1"/>
  <c r="DY10" i="6" s="1"/>
  <c r="DZ10" i="6" s="1"/>
  <c r="EA10" i="6" s="1"/>
  <c r="EB10" i="6" s="1"/>
  <c r="EC10" i="6" s="1"/>
  <c r="ED10" i="6" s="1"/>
  <c r="EE10" i="6" s="1"/>
  <c r="EF10" i="6" s="1"/>
  <c r="EG10" i="6" s="1"/>
  <c r="EH10" i="6" s="1"/>
  <c r="EI10" i="6" s="1"/>
  <c r="EJ10" i="6" s="1"/>
  <c r="EK10" i="6" s="1"/>
  <c r="EL10" i="6" s="1"/>
  <c r="EM10" i="6" s="1"/>
  <c r="EN10" i="6" s="1"/>
  <c r="EO10" i="6" s="1"/>
  <c r="EP10" i="6" s="1"/>
  <c r="EQ10" i="6" s="1"/>
  <c r="ER10" i="6" s="1"/>
  <c r="ES10" i="6" s="1"/>
  <c r="ET10" i="6" s="1"/>
  <c r="EU10" i="6" s="1"/>
  <c r="EV10" i="6" s="1"/>
  <c r="EW10" i="6" s="1"/>
  <c r="EX10" i="6" s="1"/>
  <c r="EY10" i="6" s="1"/>
  <c r="EZ10" i="6" s="1"/>
  <c r="FA10" i="6" s="1"/>
  <c r="FB10" i="6" s="1"/>
  <c r="FC10" i="6" s="1"/>
  <c r="FD10" i="6" s="1"/>
  <c r="FE10" i="6" s="1"/>
  <c r="FF10" i="6" s="1"/>
  <c r="FG10" i="6" s="1"/>
  <c r="FH10" i="6" s="1"/>
  <c r="FI10" i="6" s="1"/>
  <c r="FJ10" i="6" s="1"/>
  <c r="FK10" i="6" s="1"/>
  <c r="FL10" i="6" s="1"/>
  <c r="FM10" i="6" s="1"/>
  <c r="FN10" i="6" s="1"/>
  <c r="FO10" i="6" s="1"/>
  <c r="FP10" i="6" s="1"/>
  <c r="FQ10" i="6" s="1"/>
  <c r="FR10" i="6" s="1"/>
  <c r="FS10" i="6" s="1"/>
  <c r="FT10" i="6" s="1"/>
  <c r="FU10" i="6" s="1"/>
  <c r="FV10" i="6" s="1"/>
  <c r="FW10" i="6" s="1"/>
  <c r="FX10" i="6" s="1"/>
  <c r="FY10" i="6" s="1"/>
  <c r="FZ10" i="6" s="1"/>
  <c r="GA10" i="6" s="1"/>
  <c r="GB10" i="6" s="1"/>
  <c r="GC10" i="6" s="1"/>
  <c r="GD10" i="6" s="1"/>
  <c r="GE10" i="6" s="1"/>
  <c r="GF10" i="6" s="1"/>
  <c r="GG10" i="6" s="1"/>
  <c r="GH10" i="6" s="1"/>
  <c r="GI10" i="6" s="1"/>
  <c r="GJ10" i="6" s="1"/>
  <c r="GK10" i="6" s="1"/>
  <c r="GL10" i="6" s="1"/>
  <c r="GM10" i="6" s="1"/>
  <c r="GN10" i="6" s="1"/>
  <c r="GO10" i="6" s="1"/>
  <c r="GP10" i="6" s="1"/>
  <c r="GQ10" i="6" s="1"/>
  <c r="GR10" i="6" s="1"/>
  <c r="GS10" i="6" s="1"/>
  <c r="GT10" i="6" s="1"/>
  <c r="GU10" i="6" s="1"/>
  <c r="GV10" i="6" s="1"/>
  <c r="GW10" i="6" s="1"/>
  <c r="GX10" i="6" s="1"/>
  <c r="GY10" i="6" s="1"/>
  <c r="GZ10" i="6" s="1"/>
  <c r="HA10" i="6" s="1"/>
  <c r="HB10" i="6" s="1"/>
  <c r="HC10" i="6" s="1"/>
  <c r="HD10" i="6" s="1"/>
  <c r="HE10" i="6" s="1"/>
  <c r="HF10" i="6" s="1"/>
  <c r="HG10" i="6" s="1"/>
  <c r="HH10" i="6" s="1"/>
  <c r="HI10" i="6" s="1"/>
  <c r="HJ10" i="6" s="1"/>
  <c r="HK10" i="6" s="1"/>
  <c r="HL10" i="6" s="1"/>
  <c r="HM10" i="6" s="1"/>
  <c r="HN10" i="6" s="1"/>
  <c r="HO10" i="6" s="1"/>
  <c r="HP10" i="6" s="1"/>
  <c r="HQ10" i="6" s="1"/>
  <c r="HR10" i="6" s="1"/>
  <c r="HS10" i="6" s="1"/>
  <c r="HT10" i="6" s="1"/>
  <c r="HU10" i="6" s="1"/>
  <c r="HV10" i="6" s="1"/>
  <c r="HW10" i="6" s="1"/>
  <c r="HX10" i="6" s="1"/>
  <c r="HY10" i="6" s="1"/>
  <c r="HZ10" i="6" s="1"/>
  <c r="IA10" i="6" s="1"/>
  <c r="IB10" i="6" s="1"/>
  <c r="IC10" i="6" s="1"/>
  <c r="ID10" i="6" s="1"/>
  <c r="IE10" i="6" s="1"/>
  <c r="IF10" i="6" s="1"/>
  <c r="IG10" i="6" s="1"/>
  <c r="IH10" i="6" s="1"/>
  <c r="II10" i="6" s="1"/>
  <c r="IJ10" i="6" s="1"/>
  <c r="IK10" i="6" s="1"/>
  <c r="IL10" i="6" s="1"/>
  <c r="IM10" i="6" s="1"/>
  <c r="IN10" i="6" s="1"/>
  <c r="IO10" i="6" s="1"/>
  <c r="IP10" i="6" s="1"/>
  <c r="IQ10" i="6" s="1"/>
  <c r="IR10" i="6" s="1"/>
  <c r="IS10" i="6" s="1"/>
  <c r="IT10" i="6" s="1"/>
  <c r="IU10" i="6" s="1"/>
  <c r="IV10" i="6" s="1"/>
  <c r="IW10" i="6" s="1"/>
  <c r="IX10" i="6" s="1"/>
  <c r="IY10" i="6" s="1"/>
  <c r="IZ10" i="6" s="1"/>
  <c r="JA10" i="6" s="1"/>
  <c r="JB10" i="6" s="1"/>
  <c r="JC10" i="6" s="1"/>
  <c r="JD10" i="6" s="1"/>
  <c r="JE10" i="6" s="1"/>
  <c r="JF10" i="6" s="1"/>
  <c r="JG10" i="6" s="1"/>
  <c r="JH10" i="6" s="1"/>
  <c r="JI10" i="6" s="1"/>
  <c r="JJ10" i="6" s="1"/>
  <c r="JK10" i="6" s="1"/>
  <c r="JL10" i="6" s="1"/>
  <c r="JM10" i="6" s="1"/>
  <c r="JN10" i="6" s="1"/>
  <c r="JO10" i="6" s="1"/>
  <c r="JP10" i="6" s="1"/>
  <c r="JQ10" i="6" s="1"/>
  <c r="JR10" i="6" s="1"/>
  <c r="JS10" i="6" s="1"/>
  <c r="JT10" i="6" s="1"/>
  <c r="JU10" i="6" s="1"/>
  <c r="JV10" i="6" s="1"/>
  <c r="JW10" i="6" s="1"/>
  <c r="JX10" i="6" s="1"/>
  <c r="JY10" i="6" s="1"/>
  <c r="JZ10" i="6" s="1"/>
  <c r="KA10" i="6" s="1"/>
  <c r="KB10" i="6" s="1"/>
  <c r="KC10" i="6" s="1"/>
  <c r="KD10" i="6" s="1"/>
  <c r="KE10" i="6" s="1"/>
  <c r="KF10" i="6" s="1"/>
  <c r="KG10" i="6" s="1"/>
  <c r="KH10" i="6" s="1"/>
  <c r="KI10" i="6" s="1"/>
  <c r="KJ10" i="6" s="1"/>
  <c r="KK10" i="6" s="1"/>
  <c r="KL10" i="6" s="1"/>
  <c r="KM10" i="6" s="1"/>
  <c r="KN10" i="6" s="1"/>
  <c r="KO10" i="6" s="1"/>
  <c r="KP10" i="6" s="1"/>
  <c r="KQ10" i="6" s="1"/>
  <c r="KR10" i="6" s="1"/>
  <c r="KS10" i="6" s="1"/>
  <c r="KT10" i="6" s="1"/>
  <c r="KU10" i="6" s="1"/>
  <c r="KV10" i="6" s="1"/>
  <c r="KW10" i="6" s="1"/>
  <c r="KX10" i="6" s="1"/>
  <c r="KY10" i="6" s="1"/>
  <c r="KZ10" i="6" s="1"/>
  <c r="LA10" i="6" s="1"/>
  <c r="LB10" i="6" s="1"/>
  <c r="LC10" i="6" s="1"/>
  <c r="LD10" i="6" s="1"/>
  <c r="LE10" i="6" s="1"/>
  <c r="LF10" i="6" s="1"/>
  <c r="LG10" i="6" s="1"/>
  <c r="LH10" i="6" s="1"/>
  <c r="LI10" i="6" s="1"/>
  <c r="LJ10" i="6" s="1"/>
  <c r="LK10" i="6" s="1"/>
  <c r="LL10" i="6" s="1"/>
  <c r="LM10" i="6" s="1"/>
  <c r="LN10" i="6" s="1"/>
  <c r="LO10" i="6" s="1"/>
  <c r="LP10" i="6" s="1"/>
  <c r="LQ10" i="6" s="1"/>
  <c r="LR10" i="6" s="1"/>
  <c r="LS10" i="6" s="1"/>
  <c r="LT10" i="6" s="1"/>
  <c r="LU10" i="6" s="1"/>
  <c r="LV10" i="6" s="1"/>
  <c r="LW10" i="6" s="1"/>
  <c r="LX10" i="6" s="1"/>
  <c r="LY10" i="6" s="1"/>
  <c r="LZ10" i="6" s="1"/>
  <c r="MA10" i="6" s="1"/>
  <c r="MB10" i="6" s="1"/>
  <c r="MC10" i="6" s="1"/>
  <c r="MD10" i="6" s="1"/>
  <c r="ME10" i="6" s="1"/>
  <c r="MF10" i="6" s="1"/>
  <c r="MG10" i="6" s="1"/>
  <c r="MH10" i="6" s="1"/>
  <c r="MI10" i="6" s="1"/>
  <c r="MJ10" i="6" s="1"/>
  <c r="MK10" i="6" s="1"/>
  <c r="ML10" i="6" s="1"/>
  <c r="MM10" i="6" s="1"/>
  <c r="MN10" i="6" s="1"/>
  <c r="MO10" i="6" s="1"/>
  <c r="MP10" i="6" s="1"/>
  <c r="MQ10" i="6" s="1"/>
  <c r="MR10" i="6" s="1"/>
  <c r="MS10" i="6" s="1"/>
  <c r="MT10" i="6" s="1"/>
  <c r="MU10" i="6" s="1"/>
  <c r="MV10" i="6" s="1"/>
  <c r="MW10" i="6" s="1"/>
  <c r="MX10" i="6" s="1"/>
  <c r="MY10" i="6" s="1"/>
  <c r="MZ10" i="6" s="1"/>
  <c r="NA10" i="6" s="1"/>
  <c r="NB10" i="6" s="1"/>
  <c r="NC10" i="6" s="1"/>
  <c r="C6" i="6"/>
  <c r="B28" i="1"/>
  <c r="B29" i="1"/>
  <c r="B21" i="1"/>
  <c r="B22" i="1" s="1"/>
  <c r="AP37" i="6" l="1"/>
  <c r="DS37" i="6"/>
  <c r="FO37" i="6"/>
  <c r="IQ37" i="6"/>
  <c r="KM37" i="6"/>
  <c r="LR37" i="6"/>
  <c r="BV37" i="6"/>
  <c r="GT37" i="6"/>
  <c r="HZ37" i="6"/>
  <c r="JF37" i="6"/>
  <c r="KL37" i="6"/>
  <c r="MX37" i="6"/>
  <c r="J37" i="6"/>
  <c r="DB37" i="6"/>
  <c r="EH37" i="6"/>
  <c r="FN37" i="6"/>
  <c r="EI37" i="6"/>
  <c r="JO37" i="6"/>
  <c r="C37" i="6"/>
  <c r="K37" i="6"/>
  <c r="AA37" i="6"/>
  <c r="AI37" i="6"/>
  <c r="AY37" i="6"/>
  <c r="BG37" i="6"/>
  <c r="BO37" i="6"/>
  <c r="BW37" i="6"/>
  <c r="CE37" i="6"/>
  <c r="DC37" i="6"/>
  <c r="DK37" i="6"/>
  <c r="EA37" i="6"/>
  <c r="EY37" i="6"/>
  <c r="FG37" i="6"/>
  <c r="FW37" i="6"/>
  <c r="GE37" i="6"/>
  <c r="GU37" i="6"/>
  <c r="HC37" i="6"/>
  <c r="HK37" i="6"/>
  <c r="IA37" i="6"/>
  <c r="IY37" i="6"/>
  <c r="JG37" i="6"/>
  <c r="JW37" i="6"/>
  <c r="KE37" i="6"/>
  <c r="KU37" i="6"/>
  <c r="LC37" i="6"/>
  <c r="LK37" i="6"/>
  <c r="LS37" i="6"/>
  <c r="MA37" i="6"/>
  <c r="MY37" i="6"/>
  <c r="S37" i="6"/>
  <c r="EQ37" i="6"/>
  <c r="AQ37" i="6"/>
  <c r="GM37" i="6"/>
  <c r="F37" i="6"/>
  <c r="N37" i="6"/>
  <c r="V37" i="6"/>
  <c r="AD37" i="6"/>
  <c r="AL37" i="6"/>
  <c r="AT37" i="6"/>
  <c r="BB37" i="6"/>
  <c r="BJ37" i="6"/>
  <c r="BR37" i="6"/>
  <c r="BZ37" i="6"/>
  <c r="CH37" i="6"/>
  <c r="CP37" i="6"/>
  <c r="CX37" i="6"/>
  <c r="DF37" i="6"/>
  <c r="DN37" i="6"/>
  <c r="DV37" i="6"/>
  <c r="ED37" i="6"/>
  <c r="EL37" i="6"/>
  <c r="ET37" i="6"/>
  <c r="FB37" i="6"/>
  <c r="FJ37" i="6"/>
  <c r="FR37" i="6"/>
  <c r="FZ37" i="6"/>
  <c r="GH37" i="6"/>
  <c r="GP37" i="6"/>
  <c r="GX37" i="6"/>
  <c r="HF37" i="6"/>
  <c r="HN37" i="6"/>
  <c r="HV37" i="6"/>
  <c r="ID37" i="6"/>
  <c r="IL37" i="6"/>
  <c r="IT37" i="6"/>
  <c r="JB37" i="6"/>
  <c r="JJ37" i="6"/>
  <c r="JR37" i="6"/>
  <c r="JZ37" i="6"/>
  <c r="KH37" i="6"/>
  <c r="KP37" i="6"/>
  <c r="KX37" i="6"/>
  <c r="LF37" i="6"/>
  <c r="LN37" i="6"/>
  <c r="LV37" i="6"/>
  <c r="MD37" i="6"/>
  <c r="ML37" i="6"/>
  <c r="MT37" i="6"/>
  <c r="NB37" i="6"/>
  <c r="MI37" i="6"/>
  <c r="CM37" i="6"/>
  <c r="HS37" i="6"/>
  <c r="MQ37" i="6"/>
  <c r="CU37" i="6"/>
  <c r="II37" i="6"/>
  <c r="G37" i="6"/>
  <c r="O37" i="6"/>
  <c r="W37" i="6"/>
  <c r="AE37" i="6"/>
  <c r="AM37" i="6"/>
  <c r="AU37" i="6"/>
  <c r="BC37" i="6"/>
  <c r="BK37" i="6"/>
  <c r="BS37" i="6"/>
  <c r="CA37" i="6"/>
  <c r="CI37" i="6"/>
  <c r="CQ37" i="6"/>
  <c r="CY37" i="6"/>
  <c r="DG37" i="6"/>
  <c r="DO37" i="6"/>
  <c r="DW37" i="6"/>
  <c r="EE37" i="6"/>
  <c r="EM37" i="6"/>
  <c r="EU37" i="6"/>
  <c r="FC37" i="6"/>
  <c r="FK37" i="6"/>
  <c r="FS37" i="6"/>
  <c r="GA37" i="6"/>
  <c r="GI37" i="6"/>
  <c r="GQ37" i="6"/>
  <c r="GY37" i="6"/>
  <c r="HG37" i="6"/>
  <c r="HO37" i="6"/>
  <c r="HW37" i="6"/>
  <c r="IE37" i="6"/>
  <c r="IM37" i="6"/>
  <c r="IU37" i="6"/>
  <c r="JC37" i="6"/>
  <c r="JK37" i="6"/>
  <c r="JS37" i="6"/>
  <c r="KA37" i="6"/>
  <c r="KI37" i="6"/>
  <c r="KQ37" i="6"/>
  <c r="KY37" i="6"/>
  <c r="LG37" i="6"/>
  <c r="LO37" i="6"/>
  <c r="LW37" i="6"/>
  <c r="ME37" i="6"/>
  <c r="MM37" i="6"/>
  <c r="MU37" i="6"/>
  <c r="NC37" i="6"/>
  <c r="H37" i="6"/>
  <c r="P37" i="6"/>
  <c r="X37" i="6"/>
  <c r="AF37" i="6"/>
  <c r="AN37" i="6"/>
  <c r="AV37" i="6"/>
  <c r="BD37" i="6"/>
  <c r="BL37" i="6"/>
  <c r="BT37" i="6"/>
  <c r="CB37" i="6"/>
  <c r="CJ37" i="6"/>
  <c r="CR37" i="6"/>
  <c r="CZ37" i="6"/>
  <c r="DH37" i="6"/>
  <c r="DP37" i="6"/>
  <c r="DX37" i="6"/>
  <c r="EF37" i="6"/>
  <c r="EN37" i="6"/>
  <c r="EV37" i="6"/>
  <c r="FD37" i="6"/>
  <c r="FL37" i="6"/>
  <c r="FT37" i="6"/>
  <c r="GB37" i="6"/>
  <c r="GJ37" i="6"/>
  <c r="GR37" i="6"/>
  <c r="GZ37" i="6"/>
  <c r="HH37" i="6"/>
  <c r="HP37" i="6"/>
  <c r="HX37" i="6"/>
  <c r="IF37" i="6"/>
  <c r="IN37" i="6"/>
  <c r="IV37" i="6"/>
  <c r="JD37" i="6"/>
  <c r="JL37" i="6"/>
  <c r="JT37" i="6"/>
  <c r="KB37" i="6"/>
  <c r="KJ37" i="6"/>
  <c r="KR37" i="6"/>
  <c r="KZ37" i="6"/>
  <c r="LH37" i="6"/>
  <c r="LP37" i="6"/>
  <c r="LX37" i="6"/>
  <c r="MF37" i="6"/>
  <c r="MN37" i="6"/>
  <c r="MV37" i="6"/>
  <c r="D37" i="6"/>
  <c r="L37" i="6"/>
  <c r="T37" i="6"/>
  <c r="AB37" i="6"/>
  <c r="AJ37" i="6"/>
  <c r="AR37" i="6"/>
  <c r="AZ37" i="6"/>
  <c r="BH37" i="6"/>
  <c r="BP37" i="6"/>
  <c r="BX37" i="6"/>
  <c r="CF37" i="6"/>
  <c r="CN37" i="6"/>
  <c r="CV37" i="6"/>
  <c r="DD37" i="6"/>
  <c r="DL37" i="6"/>
  <c r="DT37" i="6"/>
  <c r="EB37" i="6"/>
  <c r="EJ37" i="6"/>
  <c r="ER37" i="6"/>
  <c r="EZ37" i="6"/>
  <c r="FH37" i="6"/>
  <c r="FP37" i="6"/>
  <c r="FX37" i="6"/>
  <c r="GF37" i="6"/>
  <c r="GN37" i="6"/>
  <c r="GV37" i="6"/>
  <c r="HD37" i="6"/>
  <c r="HL37" i="6"/>
  <c r="HT37" i="6"/>
  <c r="IB37" i="6"/>
  <c r="IJ37" i="6"/>
  <c r="IR37" i="6"/>
  <c r="IZ37" i="6"/>
  <c r="JH37" i="6"/>
  <c r="JP37" i="6"/>
  <c r="JX37" i="6"/>
  <c r="KF37" i="6"/>
  <c r="KN37" i="6"/>
  <c r="KV37" i="6"/>
  <c r="LD37" i="6"/>
  <c r="LL37" i="6"/>
  <c r="LT37" i="6"/>
  <c r="MB37" i="6"/>
  <c r="MJ37" i="6"/>
  <c r="MR37" i="6"/>
  <c r="MZ37" i="6"/>
  <c r="E37" i="6"/>
  <c r="M37" i="6"/>
  <c r="U37" i="6"/>
  <c r="AC37" i="6"/>
  <c r="AK37" i="6"/>
  <c r="AS37" i="6"/>
  <c r="BA37" i="6"/>
  <c r="BI37" i="6"/>
  <c r="BQ37" i="6"/>
  <c r="BY37" i="6"/>
  <c r="CG37" i="6"/>
  <c r="CO37" i="6"/>
  <c r="CW37" i="6"/>
  <c r="DE37" i="6"/>
  <c r="DM37" i="6"/>
  <c r="DU37" i="6"/>
  <c r="EC37" i="6"/>
  <c r="EK37" i="6"/>
  <c r="ES37" i="6"/>
  <c r="FA37" i="6"/>
  <c r="FI37" i="6"/>
  <c r="FQ37" i="6"/>
  <c r="FY37" i="6"/>
  <c r="GG37" i="6"/>
  <c r="GO37" i="6"/>
  <c r="GW37" i="6"/>
  <c r="HE37" i="6"/>
  <c r="HM37" i="6"/>
  <c r="HU37" i="6"/>
  <c r="IC37" i="6"/>
  <c r="IK37" i="6"/>
  <c r="IS37" i="6"/>
  <c r="JA37" i="6"/>
  <c r="JI37" i="6"/>
  <c r="JQ37" i="6"/>
  <c r="JY37" i="6"/>
  <c r="KG37" i="6"/>
  <c r="KO37" i="6"/>
  <c r="KW37" i="6"/>
  <c r="LE37" i="6"/>
  <c r="LM37" i="6"/>
  <c r="LU37" i="6"/>
  <c r="MC37" i="6"/>
  <c r="MK37" i="6"/>
  <c r="MS37" i="6"/>
  <c r="NA37" i="6"/>
  <c r="E43" i="6"/>
  <c r="U43" i="6"/>
  <c r="BA43" i="6"/>
  <c r="BQ43" i="6"/>
  <c r="BY43" i="6"/>
  <c r="CO43" i="6"/>
  <c r="DM43" i="6"/>
  <c r="EC43" i="6"/>
  <c r="ES43" i="6"/>
  <c r="FI43" i="6"/>
  <c r="FY43" i="6"/>
  <c r="FB43" i="6"/>
  <c r="GJ43" i="6"/>
  <c r="HH43" i="6"/>
  <c r="HP43" i="6"/>
  <c r="IN43" i="6"/>
  <c r="IV43" i="6"/>
  <c r="JT43" i="6"/>
  <c r="KB43" i="6"/>
  <c r="KZ43" i="6"/>
  <c r="LH43" i="6"/>
  <c r="MF43" i="6"/>
  <c r="MN43" i="6"/>
  <c r="DE43" i="6"/>
  <c r="V43" i="6"/>
  <c r="AT43" i="6"/>
  <c r="BR43" i="6"/>
  <c r="CX43" i="6"/>
  <c r="ED43" i="6"/>
  <c r="FJ43" i="6"/>
  <c r="GK43" i="6"/>
  <c r="HI43" i="6"/>
  <c r="HQ43" i="6"/>
  <c r="IO43" i="6"/>
  <c r="IW43" i="6"/>
  <c r="JU43" i="6"/>
  <c r="KC43" i="6"/>
  <c r="LA43" i="6"/>
  <c r="LI43" i="6"/>
  <c r="MG43" i="6"/>
  <c r="MO43" i="6"/>
  <c r="M43" i="6"/>
  <c r="AK43" i="6"/>
  <c r="AS43" i="6"/>
  <c r="BI43" i="6"/>
  <c r="CG43" i="6"/>
  <c r="CW43" i="6"/>
  <c r="DU43" i="6"/>
  <c r="EK43" i="6"/>
  <c r="FA43" i="6"/>
  <c r="FQ43" i="6"/>
  <c r="GG43" i="6"/>
  <c r="N43" i="6"/>
  <c r="AL43" i="6"/>
  <c r="BJ43" i="6"/>
  <c r="CH43" i="6"/>
  <c r="DF43" i="6"/>
  <c r="DV43" i="6"/>
  <c r="ET43" i="6"/>
  <c r="FR43" i="6"/>
  <c r="J43" i="6"/>
  <c r="R43" i="6"/>
  <c r="Z43" i="6"/>
  <c r="AH43" i="6"/>
  <c r="AP43" i="6"/>
  <c r="AX43" i="6"/>
  <c r="BF43" i="6"/>
  <c r="BN43" i="6"/>
  <c r="BV43" i="6"/>
  <c r="CD43" i="6"/>
  <c r="CL43" i="6"/>
  <c r="CT43" i="6"/>
  <c r="DB43" i="6"/>
  <c r="DJ43" i="6"/>
  <c r="DR43" i="6"/>
  <c r="DZ43" i="6"/>
  <c r="EH43" i="6"/>
  <c r="EP43" i="6"/>
  <c r="EX43" i="6"/>
  <c r="FF43" i="6"/>
  <c r="FN43" i="6"/>
  <c r="FV43" i="6"/>
  <c r="AC43" i="6"/>
  <c r="F43" i="6"/>
  <c r="AD43" i="6"/>
  <c r="BB43" i="6"/>
  <c r="BZ43" i="6"/>
  <c r="CP43" i="6"/>
  <c r="DN43" i="6"/>
  <c r="EL43" i="6"/>
  <c r="FZ43" i="6"/>
  <c r="C43" i="6"/>
  <c r="K43" i="6"/>
  <c r="S43" i="6"/>
  <c r="AA43" i="6"/>
  <c r="AI43" i="6"/>
  <c r="AQ43" i="6"/>
  <c r="AY43" i="6"/>
  <c r="BG43" i="6"/>
  <c r="BO43" i="6"/>
  <c r="BW43" i="6"/>
  <c r="CE43" i="6"/>
  <c r="CM43" i="6"/>
  <c r="CU43" i="6"/>
  <c r="DC43" i="6"/>
  <c r="DK43" i="6"/>
  <c r="DS43" i="6"/>
  <c r="EA43" i="6"/>
  <c r="EI43" i="6"/>
  <c r="EQ43" i="6"/>
  <c r="EY43" i="6"/>
  <c r="FG43" i="6"/>
  <c r="FO43" i="6"/>
  <c r="FW43" i="6"/>
  <c r="D43" i="6"/>
  <c r="L43" i="6"/>
  <c r="T43" i="6"/>
  <c r="AB43" i="6"/>
  <c r="AJ43" i="6"/>
  <c r="AR43" i="6"/>
  <c r="AZ43" i="6"/>
  <c r="BH43" i="6"/>
  <c r="BP43" i="6"/>
  <c r="BX43" i="6"/>
  <c r="CF43" i="6"/>
  <c r="CN43" i="6"/>
  <c r="CV43" i="6"/>
  <c r="DD43" i="6"/>
  <c r="DL43" i="6"/>
  <c r="DT43" i="6"/>
  <c r="EB43" i="6"/>
  <c r="EJ43" i="6"/>
  <c r="ER43" i="6"/>
  <c r="EZ43" i="6"/>
  <c r="FH43" i="6"/>
  <c r="FP43" i="6"/>
  <c r="FX43" i="6"/>
  <c r="GF43" i="6"/>
  <c r="HT43" i="6"/>
  <c r="JH43" i="6"/>
  <c r="LL43" i="6"/>
  <c r="G43" i="6"/>
  <c r="BK43" i="6"/>
  <c r="DG43" i="6"/>
  <c r="FC43" i="6"/>
  <c r="JD43" i="6"/>
  <c r="GW43" i="6"/>
  <c r="JA43" i="6"/>
  <c r="LE43" i="6"/>
  <c r="NA43" i="6"/>
  <c r="BD43" i="6"/>
  <c r="CR43" i="6"/>
  <c r="EF43" i="6"/>
  <c r="GB43" i="6"/>
  <c r="LQ43" i="6"/>
  <c r="C32" i="6"/>
  <c r="C33" i="6" s="1"/>
  <c r="C34" i="6" s="1"/>
  <c r="C35" i="6" s="1"/>
  <c r="C38" i="6" s="1"/>
  <c r="GH43" i="6"/>
  <c r="GP43" i="6"/>
  <c r="GX43" i="6"/>
  <c r="HF43" i="6"/>
  <c r="HN43" i="6"/>
  <c r="HV43" i="6"/>
  <c r="ID43" i="6"/>
  <c r="IL43" i="6"/>
  <c r="IT43" i="6"/>
  <c r="JB43" i="6"/>
  <c r="JJ43" i="6"/>
  <c r="JR43" i="6"/>
  <c r="JZ43" i="6"/>
  <c r="KH43" i="6"/>
  <c r="KP43" i="6"/>
  <c r="KX43" i="6"/>
  <c r="LF43" i="6"/>
  <c r="LN43" i="6"/>
  <c r="LV43" i="6"/>
  <c r="MD43" i="6"/>
  <c r="ML43" i="6"/>
  <c r="MT43" i="6"/>
  <c r="NB43" i="6"/>
  <c r="I43" i="6"/>
  <c r="Q43" i="6"/>
  <c r="Y43" i="6"/>
  <c r="AG43" i="6"/>
  <c r="AO43" i="6"/>
  <c r="AW43" i="6"/>
  <c r="BE43" i="6"/>
  <c r="BM43" i="6"/>
  <c r="BU43" i="6"/>
  <c r="CC43" i="6"/>
  <c r="CK43" i="6"/>
  <c r="CS43" i="6"/>
  <c r="DA43" i="6"/>
  <c r="DI43" i="6"/>
  <c r="DQ43" i="6"/>
  <c r="DY43" i="6"/>
  <c r="EG43" i="6"/>
  <c r="EO43" i="6"/>
  <c r="EW43" i="6"/>
  <c r="FE43" i="6"/>
  <c r="FM43" i="6"/>
  <c r="FU43" i="6"/>
  <c r="GC43" i="6"/>
  <c r="GZ43" i="6"/>
  <c r="IF43" i="6"/>
  <c r="JL43" i="6"/>
  <c r="KR43" i="6"/>
  <c r="LX43" i="6"/>
  <c r="GN43" i="6"/>
  <c r="IR43" i="6"/>
  <c r="KN43" i="6"/>
  <c r="MJ43" i="6"/>
  <c r="AE43" i="6"/>
  <c r="CA43" i="6"/>
  <c r="DW43" i="6"/>
  <c r="FK43" i="6"/>
  <c r="LP43" i="6"/>
  <c r="HM43" i="6"/>
  <c r="JI43" i="6"/>
  <c r="KW43" i="6"/>
  <c r="LU43" i="6"/>
  <c r="P43" i="6"/>
  <c r="BL43" i="6"/>
  <c r="DH43" i="6"/>
  <c r="EN43" i="6"/>
  <c r="GS43" i="6"/>
  <c r="D30" i="6"/>
  <c r="D31" i="6"/>
  <c r="GI43" i="6"/>
  <c r="GQ43" i="6"/>
  <c r="GY43" i="6"/>
  <c r="HG43" i="6"/>
  <c r="HO43" i="6"/>
  <c r="HW43" i="6"/>
  <c r="IE43" i="6"/>
  <c r="IM43" i="6"/>
  <c r="IU43" i="6"/>
  <c r="JC43" i="6"/>
  <c r="JK43" i="6"/>
  <c r="JS43" i="6"/>
  <c r="KA43" i="6"/>
  <c r="KI43" i="6"/>
  <c r="KQ43" i="6"/>
  <c r="KY43" i="6"/>
  <c r="LG43" i="6"/>
  <c r="LO43" i="6"/>
  <c r="LW43" i="6"/>
  <c r="ME43" i="6"/>
  <c r="MM43" i="6"/>
  <c r="MU43" i="6"/>
  <c r="NC43" i="6"/>
  <c r="GE43" i="6"/>
  <c r="HA43" i="6"/>
  <c r="IG43" i="6"/>
  <c r="JM43" i="6"/>
  <c r="KS43" i="6"/>
  <c r="LY43" i="6"/>
  <c r="R37" i="6"/>
  <c r="AX37" i="6"/>
  <c r="CD37" i="6"/>
  <c r="DJ37" i="6"/>
  <c r="EP37" i="6"/>
  <c r="FV37" i="6"/>
  <c r="HB37" i="6"/>
  <c r="IH37" i="6"/>
  <c r="JN37" i="6"/>
  <c r="KT37" i="6"/>
  <c r="LZ37" i="6"/>
  <c r="HL43" i="6"/>
  <c r="IZ43" i="6"/>
  <c r="KV43" i="6"/>
  <c r="MR43" i="6"/>
  <c r="AU43" i="6"/>
  <c r="CQ43" i="6"/>
  <c r="EM43" i="6"/>
  <c r="HX43" i="6"/>
  <c r="GO43" i="6"/>
  <c r="HU43" i="6"/>
  <c r="JY43" i="6"/>
  <c r="MK43" i="6"/>
  <c r="X43" i="6"/>
  <c r="BT43" i="6"/>
  <c r="DP43" i="6"/>
  <c r="FD43" i="6"/>
  <c r="KK43" i="6"/>
  <c r="E19" i="6"/>
  <c r="HD43" i="6"/>
  <c r="JP43" i="6"/>
  <c r="LT43" i="6"/>
  <c r="O43" i="6"/>
  <c r="BC43" i="6"/>
  <c r="DO43" i="6"/>
  <c r="FS43" i="6"/>
  <c r="MV43" i="6"/>
  <c r="IC43" i="6"/>
  <c r="KG43" i="6"/>
  <c r="MS43" i="6"/>
  <c r="AF43" i="6"/>
  <c r="CJ43" i="6"/>
  <c r="EV43" i="6"/>
  <c r="HY43" i="6"/>
  <c r="Z37" i="6"/>
  <c r="BF37" i="6"/>
  <c r="CL37" i="6"/>
  <c r="DR37" i="6"/>
  <c r="EX37" i="6"/>
  <c r="GD37" i="6"/>
  <c r="HJ37" i="6"/>
  <c r="IP37" i="6"/>
  <c r="JV37" i="6"/>
  <c r="LB37" i="6"/>
  <c r="MH37" i="6"/>
  <c r="GV43" i="6"/>
  <c r="IJ43" i="6"/>
  <c r="JX43" i="6"/>
  <c r="LD43" i="6"/>
  <c r="MZ43" i="6"/>
  <c r="AM43" i="6"/>
  <c r="CI43" i="6"/>
  <c r="EE43" i="6"/>
  <c r="GA43" i="6"/>
  <c r="KJ43" i="6"/>
  <c r="HE43" i="6"/>
  <c r="IS43" i="6"/>
  <c r="KO43" i="6"/>
  <c r="LM43" i="6"/>
  <c r="H43" i="6"/>
  <c r="AV43" i="6"/>
  <c r="CB43" i="6"/>
  <c r="DX43" i="6"/>
  <c r="FT43" i="6"/>
  <c r="MW43" i="6"/>
  <c r="GD43" i="6"/>
  <c r="GL43" i="6"/>
  <c r="GT43" i="6"/>
  <c r="HB43" i="6"/>
  <c r="HJ43" i="6"/>
  <c r="HR43" i="6"/>
  <c r="HZ43" i="6"/>
  <c r="IH43" i="6"/>
  <c r="IP43" i="6"/>
  <c r="IX43" i="6"/>
  <c r="JF43" i="6"/>
  <c r="JN43" i="6"/>
  <c r="JV43" i="6"/>
  <c r="KD43" i="6"/>
  <c r="KL43" i="6"/>
  <c r="KT43" i="6"/>
  <c r="LB43" i="6"/>
  <c r="LJ43" i="6"/>
  <c r="LR43" i="6"/>
  <c r="LZ43" i="6"/>
  <c r="MH43" i="6"/>
  <c r="MP43" i="6"/>
  <c r="MX43" i="6"/>
  <c r="I37" i="6"/>
  <c r="Q37" i="6"/>
  <c r="Y37" i="6"/>
  <c r="AG37" i="6"/>
  <c r="AO37" i="6"/>
  <c r="AW37" i="6"/>
  <c r="BE37" i="6"/>
  <c r="BM37" i="6"/>
  <c r="BU37" i="6"/>
  <c r="CC37" i="6"/>
  <c r="CK37" i="6"/>
  <c r="CS37" i="6"/>
  <c r="DA37" i="6"/>
  <c r="DI37" i="6"/>
  <c r="DQ37" i="6"/>
  <c r="DY37" i="6"/>
  <c r="EG37" i="6"/>
  <c r="EO37" i="6"/>
  <c r="EW37" i="6"/>
  <c r="FE37" i="6"/>
  <c r="FM37" i="6"/>
  <c r="FU37" i="6"/>
  <c r="GC37" i="6"/>
  <c r="GK37" i="6"/>
  <c r="GS37" i="6"/>
  <c r="HA37" i="6"/>
  <c r="HI37" i="6"/>
  <c r="HQ37" i="6"/>
  <c r="HY37" i="6"/>
  <c r="IG37" i="6"/>
  <c r="IO37" i="6"/>
  <c r="IW37" i="6"/>
  <c r="JE37" i="6"/>
  <c r="JM37" i="6"/>
  <c r="JU37" i="6"/>
  <c r="KC37" i="6"/>
  <c r="KK37" i="6"/>
  <c r="KS37" i="6"/>
  <c r="LA37" i="6"/>
  <c r="LI37" i="6"/>
  <c r="LQ37" i="6"/>
  <c r="LY37" i="6"/>
  <c r="MG37" i="6"/>
  <c r="MO37" i="6"/>
  <c r="MW37" i="6"/>
  <c r="IB43" i="6"/>
  <c r="KF43" i="6"/>
  <c r="MB43" i="6"/>
  <c r="W43" i="6"/>
  <c r="BS43" i="6"/>
  <c r="CY43" i="6"/>
  <c r="EU43" i="6"/>
  <c r="GR43" i="6"/>
  <c r="IK43" i="6"/>
  <c r="JQ43" i="6"/>
  <c r="MC43" i="6"/>
  <c r="AN43" i="6"/>
  <c r="CZ43" i="6"/>
  <c r="FL43" i="6"/>
  <c r="JE43" i="6"/>
  <c r="GM43" i="6"/>
  <c r="GU43" i="6"/>
  <c r="HC43" i="6"/>
  <c r="HK43" i="6"/>
  <c r="HS43" i="6"/>
  <c r="IA43" i="6"/>
  <c r="II43" i="6"/>
  <c r="IQ43" i="6"/>
  <c r="IY43" i="6"/>
  <c r="JG43" i="6"/>
  <c r="JO43" i="6"/>
  <c r="JW43" i="6"/>
  <c r="KE43" i="6"/>
  <c r="KM43" i="6"/>
  <c r="KU43" i="6"/>
  <c r="LC43" i="6"/>
  <c r="LK43" i="6"/>
  <c r="LS43" i="6"/>
  <c r="MA43" i="6"/>
  <c r="MI43" i="6"/>
  <c r="MQ43" i="6"/>
  <c r="MY43" i="6"/>
  <c r="AH37" i="6"/>
  <c r="BN37" i="6"/>
  <c r="CT37" i="6"/>
  <c r="DZ37" i="6"/>
  <c r="FF37" i="6"/>
  <c r="GL37" i="6"/>
  <c r="HR37" i="6"/>
  <c r="IX37" i="6"/>
  <c r="KD37" i="6"/>
  <c r="LJ37" i="6"/>
  <c r="MP37" i="6"/>
  <c r="C39" i="6" l="1"/>
  <c r="D32" i="6"/>
  <c r="D33" i="6" s="1"/>
  <c r="D34" i="6" s="1"/>
  <c r="D35" i="6" s="1"/>
  <c r="D38" i="6" s="1"/>
  <c r="D39" i="6" s="1"/>
  <c r="E30" i="6"/>
  <c r="E31" i="6"/>
  <c r="F19" i="6"/>
  <c r="D41" i="6" l="1"/>
  <c r="D42" i="6" s="1"/>
  <c r="D44" i="6" s="1"/>
  <c r="G13" i="7" s="1"/>
  <c r="C41" i="6"/>
  <c r="C42" i="6" s="1"/>
  <c r="C44" i="6" s="1"/>
  <c r="F13" i="7" s="1"/>
  <c r="F15" i="7" s="1"/>
  <c r="F30" i="6"/>
  <c r="F31" i="6"/>
  <c r="G19" i="6"/>
  <c r="E32" i="6"/>
  <c r="E33" i="6" s="1"/>
  <c r="E34" i="6" s="1"/>
  <c r="E35" i="6" s="1"/>
  <c r="E38" i="6" s="1"/>
  <c r="E39" i="6" s="1"/>
  <c r="NB38" i="1"/>
  <c r="NA38" i="1"/>
  <c r="MZ38" i="1"/>
  <c r="MY38" i="1"/>
  <c r="MX38" i="1"/>
  <c r="MW38" i="1"/>
  <c r="MV38" i="1"/>
  <c r="MU38" i="1"/>
  <c r="MT38" i="1"/>
  <c r="MS38" i="1"/>
  <c r="MR38" i="1"/>
  <c r="MQ38" i="1"/>
  <c r="MP38" i="1"/>
  <c r="MO38" i="1"/>
  <c r="MN38" i="1"/>
  <c r="MM38" i="1"/>
  <c r="ML38" i="1"/>
  <c r="MK38" i="1"/>
  <c r="MJ38" i="1"/>
  <c r="MI38" i="1"/>
  <c r="MH38" i="1"/>
  <c r="MG38" i="1"/>
  <c r="MF38" i="1"/>
  <c r="ME38" i="1"/>
  <c r="MD38" i="1"/>
  <c r="MC38" i="1"/>
  <c r="MB38" i="1"/>
  <c r="MA38" i="1"/>
  <c r="LZ38" i="1"/>
  <c r="LY38" i="1"/>
  <c r="LX38" i="1"/>
  <c r="LW38" i="1"/>
  <c r="LV38" i="1"/>
  <c r="LU38" i="1"/>
  <c r="LT38" i="1"/>
  <c r="LS38" i="1"/>
  <c r="LR38" i="1"/>
  <c r="LQ38" i="1"/>
  <c r="LP38" i="1"/>
  <c r="LO38" i="1"/>
  <c r="LN38" i="1"/>
  <c r="LM38" i="1"/>
  <c r="LL38" i="1"/>
  <c r="LK38" i="1"/>
  <c r="LJ38" i="1"/>
  <c r="LI38" i="1"/>
  <c r="LH38" i="1"/>
  <c r="LG38" i="1"/>
  <c r="LF38" i="1"/>
  <c r="LE38" i="1"/>
  <c r="LD38" i="1"/>
  <c r="LC38" i="1"/>
  <c r="LB38" i="1"/>
  <c r="LA38" i="1"/>
  <c r="KZ38" i="1"/>
  <c r="KY38" i="1"/>
  <c r="KX38" i="1"/>
  <c r="KW38" i="1"/>
  <c r="KV38" i="1"/>
  <c r="KU38" i="1"/>
  <c r="KT38" i="1"/>
  <c r="KS38" i="1"/>
  <c r="KR38" i="1"/>
  <c r="KQ38" i="1"/>
  <c r="KP38" i="1"/>
  <c r="KO38" i="1"/>
  <c r="KN38" i="1"/>
  <c r="KM38" i="1"/>
  <c r="KL38" i="1"/>
  <c r="KK38" i="1"/>
  <c r="KJ38" i="1"/>
  <c r="KI38" i="1"/>
  <c r="KH38" i="1"/>
  <c r="KG38" i="1"/>
  <c r="KF38" i="1"/>
  <c r="KE38" i="1"/>
  <c r="KD38" i="1"/>
  <c r="KC38" i="1"/>
  <c r="KB38" i="1"/>
  <c r="KA38" i="1"/>
  <c r="JZ38" i="1"/>
  <c r="JY38" i="1"/>
  <c r="JX38" i="1"/>
  <c r="JW38" i="1"/>
  <c r="JV38" i="1"/>
  <c r="JU38" i="1"/>
  <c r="JT38" i="1"/>
  <c r="JS38" i="1"/>
  <c r="JR38" i="1"/>
  <c r="JQ38" i="1"/>
  <c r="JP38" i="1"/>
  <c r="JO38" i="1"/>
  <c r="JN38" i="1"/>
  <c r="JM38" i="1"/>
  <c r="JL38" i="1"/>
  <c r="JK38" i="1"/>
  <c r="JJ38" i="1"/>
  <c r="JI38" i="1"/>
  <c r="JH38" i="1"/>
  <c r="JG38" i="1"/>
  <c r="JF38" i="1"/>
  <c r="JE38" i="1"/>
  <c r="JD38" i="1"/>
  <c r="JC38" i="1"/>
  <c r="JB38" i="1"/>
  <c r="JA38" i="1"/>
  <c r="IZ38" i="1"/>
  <c r="IY38" i="1"/>
  <c r="IX38" i="1"/>
  <c r="IW38" i="1"/>
  <c r="IV38" i="1"/>
  <c r="IU38" i="1"/>
  <c r="IT38" i="1"/>
  <c r="IS38" i="1"/>
  <c r="IR38" i="1"/>
  <c r="IQ38" i="1"/>
  <c r="IP38" i="1"/>
  <c r="IO38" i="1"/>
  <c r="IN38" i="1"/>
  <c r="IM38" i="1"/>
  <c r="IL38" i="1"/>
  <c r="IK38" i="1"/>
  <c r="IJ38" i="1"/>
  <c r="II38" i="1"/>
  <c r="IH38" i="1"/>
  <c r="IG38" i="1"/>
  <c r="IF38" i="1"/>
  <c r="IE38" i="1"/>
  <c r="ID38" i="1"/>
  <c r="IC38" i="1"/>
  <c r="IB38" i="1"/>
  <c r="IA38" i="1"/>
  <c r="HZ38" i="1"/>
  <c r="HY38" i="1"/>
  <c r="HX38" i="1"/>
  <c r="HW38" i="1"/>
  <c r="HV38" i="1"/>
  <c r="HU38" i="1"/>
  <c r="HT38" i="1"/>
  <c r="HS38" i="1"/>
  <c r="HR38" i="1"/>
  <c r="HQ38" i="1"/>
  <c r="HP38" i="1"/>
  <c r="HO38" i="1"/>
  <c r="HN38" i="1"/>
  <c r="HM38" i="1"/>
  <c r="HL38" i="1"/>
  <c r="HK38" i="1"/>
  <c r="HJ38" i="1"/>
  <c r="HI38" i="1"/>
  <c r="HH38" i="1"/>
  <c r="HG38" i="1"/>
  <c r="HF38" i="1"/>
  <c r="HE38" i="1"/>
  <c r="HD38" i="1"/>
  <c r="HC38" i="1"/>
  <c r="HB38" i="1"/>
  <c r="HA38" i="1"/>
  <c r="GZ38" i="1"/>
  <c r="GY38" i="1"/>
  <c r="GX38" i="1"/>
  <c r="GW38" i="1"/>
  <c r="GV38" i="1"/>
  <c r="GU38" i="1"/>
  <c r="GT38" i="1"/>
  <c r="GS38" i="1"/>
  <c r="GR38" i="1"/>
  <c r="GQ38" i="1"/>
  <c r="GP38" i="1"/>
  <c r="GO38" i="1"/>
  <c r="GN38" i="1"/>
  <c r="GM38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FU38" i="1"/>
  <c r="FT38" i="1"/>
  <c r="FS38" i="1"/>
  <c r="FR38" i="1"/>
  <c r="FQ38" i="1"/>
  <c r="FP38" i="1"/>
  <c r="FO38" i="1"/>
  <c r="FN38" i="1"/>
  <c r="FM38" i="1"/>
  <c r="FL38" i="1"/>
  <c r="FK38" i="1"/>
  <c r="FJ38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EW38" i="1"/>
  <c r="EV38" i="1"/>
  <c r="EU38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NB34" i="1"/>
  <c r="NA34" i="1"/>
  <c r="MZ34" i="1"/>
  <c r="MY34" i="1"/>
  <c r="MX34" i="1"/>
  <c r="MW34" i="1"/>
  <c r="MV34" i="1"/>
  <c r="MU34" i="1"/>
  <c r="MT34" i="1"/>
  <c r="MS34" i="1"/>
  <c r="MR34" i="1"/>
  <c r="MQ34" i="1"/>
  <c r="MP34" i="1"/>
  <c r="MO34" i="1"/>
  <c r="MN34" i="1"/>
  <c r="MM34" i="1"/>
  <c r="ML34" i="1"/>
  <c r="MK34" i="1"/>
  <c r="MJ34" i="1"/>
  <c r="MI34" i="1"/>
  <c r="MH34" i="1"/>
  <c r="MG34" i="1"/>
  <c r="MF34" i="1"/>
  <c r="ME34" i="1"/>
  <c r="MD34" i="1"/>
  <c r="MC34" i="1"/>
  <c r="MB34" i="1"/>
  <c r="MA34" i="1"/>
  <c r="LZ34" i="1"/>
  <c r="LY34" i="1"/>
  <c r="LX34" i="1"/>
  <c r="LW34" i="1"/>
  <c r="LV34" i="1"/>
  <c r="LU34" i="1"/>
  <c r="LT34" i="1"/>
  <c r="LS34" i="1"/>
  <c r="LR34" i="1"/>
  <c r="LQ34" i="1"/>
  <c r="LP34" i="1"/>
  <c r="LO34" i="1"/>
  <c r="LN34" i="1"/>
  <c r="LM34" i="1"/>
  <c r="LL34" i="1"/>
  <c r="LK34" i="1"/>
  <c r="LJ34" i="1"/>
  <c r="LI34" i="1"/>
  <c r="LH34" i="1"/>
  <c r="LG34" i="1"/>
  <c r="LF34" i="1"/>
  <c r="LE34" i="1"/>
  <c r="LD34" i="1"/>
  <c r="LC34" i="1"/>
  <c r="LB34" i="1"/>
  <c r="LA34" i="1"/>
  <c r="KZ34" i="1"/>
  <c r="KY34" i="1"/>
  <c r="KX34" i="1"/>
  <c r="KW34" i="1"/>
  <c r="KV34" i="1"/>
  <c r="KU34" i="1"/>
  <c r="KT34" i="1"/>
  <c r="KS34" i="1"/>
  <c r="KR34" i="1"/>
  <c r="KQ34" i="1"/>
  <c r="KP34" i="1"/>
  <c r="KO34" i="1"/>
  <c r="KN34" i="1"/>
  <c r="KM34" i="1"/>
  <c r="KL34" i="1"/>
  <c r="KK34" i="1"/>
  <c r="KJ34" i="1"/>
  <c r="KI34" i="1"/>
  <c r="KH34" i="1"/>
  <c r="KG34" i="1"/>
  <c r="KF34" i="1"/>
  <c r="KE34" i="1"/>
  <c r="KD34" i="1"/>
  <c r="KC34" i="1"/>
  <c r="KB34" i="1"/>
  <c r="KA34" i="1"/>
  <c r="JZ34" i="1"/>
  <c r="JY34" i="1"/>
  <c r="JX34" i="1"/>
  <c r="JW34" i="1"/>
  <c r="JV34" i="1"/>
  <c r="JU34" i="1"/>
  <c r="JT34" i="1"/>
  <c r="JS34" i="1"/>
  <c r="JR34" i="1"/>
  <c r="JQ34" i="1"/>
  <c r="JP34" i="1"/>
  <c r="JO34" i="1"/>
  <c r="JN34" i="1"/>
  <c r="JM34" i="1"/>
  <c r="JL34" i="1"/>
  <c r="JK34" i="1"/>
  <c r="JJ34" i="1"/>
  <c r="JI34" i="1"/>
  <c r="JH34" i="1"/>
  <c r="JG34" i="1"/>
  <c r="JF34" i="1"/>
  <c r="JE34" i="1"/>
  <c r="JD34" i="1"/>
  <c r="JC34" i="1"/>
  <c r="JB34" i="1"/>
  <c r="JA34" i="1"/>
  <c r="IZ34" i="1"/>
  <c r="IY34" i="1"/>
  <c r="IX34" i="1"/>
  <c r="IW34" i="1"/>
  <c r="IV34" i="1"/>
  <c r="IU34" i="1"/>
  <c r="IT34" i="1"/>
  <c r="IS34" i="1"/>
  <c r="IR34" i="1"/>
  <c r="IQ34" i="1"/>
  <c r="IP34" i="1"/>
  <c r="IO34" i="1"/>
  <c r="IN34" i="1"/>
  <c r="IM34" i="1"/>
  <c r="IL34" i="1"/>
  <c r="IK34" i="1"/>
  <c r="IJ34" i="1"/>
  <c r="II34" i="1"/>
  <c r="IH34" i="1"/>
  <c r="IG34" i="1"/>
  <c r="IF34" i="1"/>
  <c r="IE34" i="1"/>
  <c r="ID34" i="1"/>
  <c r="IC34" i="1"/>
  <c r="IB34" i="1"/>
  <c r="IA34" i="1"/>
  <c r="HZ34" i="1"/>
  <c r="HY34" i="1"/>
  <c r="HX34" i="1"/>
  <c r="HW34" i="1"/>
  <c r="HV34" i="1"/>
  <c r="HU34" i="1"/>
  <c r="HT34" i="1"/>
  <c r="HS34" i="1"/>
  <c r="HR34" i="1"/>
  <c r="HQ34" i="1"/>
  <c r="HP34" i="1"/>
  <c r="HO34" i="1"/>
  <c r="HN34" i="1"/>
  <c r="HM34" i="1"/>
  <c r="HL34" i="1"/>
  <c r="HK34" i="1"/>
  <c r="HJ34" i="1"/>
  <c r="HI34" i="1"/>
  <c r="HH34" i="1"/>
  <c r="HG34" i="1"/>
  <c r="HF34" i="1"/>
  <c r="HE34" i="1"/>
  <c r="HD34" i="1"/>
  <c r="HC34" i="1"/>
  <c r="HB34" i="1"/>
  <c r="HA34" i="1"/>
  <c r="GZ34" i="1"/>
  <c r="GY34" i="1"/>
  <c r="GX34" i="1"/>
  <c r="GW34" i="1"/>
  <c r="GV34" i="1"/>
  <c r="GU34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NB27" i="1"/>
  <c r="NA27" i="1"/>
  <c r="MZ27" i="1"/>
  <c r="MY27" i="1"/>
  <c r="MX27" i="1"/>
  <c r="MW27" i="1"/>
  <c r="MV27" i="1"/>
  <c r="MU27" i="1"/>
  <c r="MT27" i="1"/>
  <c r="MS27" i="1"/>
  <c r="MR27" i="1"/>
  <c r="MQ27" i="1"/>
  <c r="MP27" i="1"/>
  <c r="MO27" i="1"/>
  <c r="MN27" i="1"/>
  <c r="MM27" i="1"/>
  <c r="ML27" i="1"/>
  <c r="MK27" i="1"/>
  <c r="MJ27" i="1"/>
  <c r="MI27" i="1"/>
  <c r="MH27" i="1"/>
  <c r="MG27" i="1"/>
  <c r="MF27" i="1"/>
  <c r="ME27" i="1"/>
  <c r="MD27" i="1"/>
  <c r="MC27" i="1"/>
  <c r="MB27" i="1"/>
  <c r="MA27" i="1"/>
  <c r="LZ27" i="1"/>
  <c r="LY27" i="1"/>
  <c r="LX27" i="1"/>
  <c r="LW27" i="1"/>
  <c r="LV27" i="1"/>
  <c r="LU27" i="1"/>
  <c r="LT27" i="1"/>
  <c r="LS27" i="1"/>
  <c r="LR27" i="1"/>
  <c r="LQ27" i="1"/>
  <c r="LP27" i="1"/>
  <c r="LO27" i="1"/>
  <c r="LN27" i="1"/>
  <c r="LM27" i="1"/>
  <c r="LL27" i="1"/>
  <c r="LK27" i="1"/>
  <c r="LJ27" i="1"/>
  <c r="LI27" i="1"/>
  <c r="LH27" i="1"/>
  <c r="LG27" i="1"/>
  <c r="LF27" i="1"/>
  <c r="LE27" i="1"/>
  <c r="LD27" i="1"/>
  <c r="LC27" i="1"/>
  <c r="LB27" i="1"/>
  <c r="LA27" i="1"/>
  <c r="KZ27" i="1"/>
  <c r="KY27" i="1"/>
  <c r="KX27" i="1"/>
  <c r="KW27" i="1"/>
  <c r="KV27" i="1"/>
  <c r="KU27" i="1"/>
  <c r="KT27" i="1"/>
  <c r="KS27" i="1"/>
  <c r="KR27" i="1"/>
  <c r="KQ27" i="1"/>
  <c r="KP27" i="1"/>
  <c r="KO27" i="1"/>
  <c r="KN27" i="1"/>
  <c r="KM27" i="1"/>
  <c r="KL27" i="1"/>
  <c r="KK27" i="1"/>
  <c r="KJ27" i="1"/>
  <c r="KI27" i="1"/>
  <c r="KH27" i="1"/>
  <c r="KG27" i="1"/>
  <c r="KF27" i="1"/>
  <c r="KE27" i="1"/>
  <c r="KD27" i="1"/>
  <c r="KC27" i="1"/>
  <c r="KB27" i="1"/>
  <c r="KA27" i="1"/>
  <c r="JZ27" i="1"/>
  <c r="JY27" i="1"/>
  <c r="JX27" i="1"/>
  <c r="JW27" i="1"/>
  <c r="JV27" i="1"/>
  <c r="JU27" i="1"/>
  <c r="JT27" i="1"/>
  <c r="JS27" i="1"/>
  <c r="JR27" i="1"/>
  <c r="JQ27" i="1"/>
  <c r="JP27" i="1"/>
  <c r="JO27" i="1"/>
  <c r="JN27" i="1"/>
  <c r="JM27" i="1"/>
  <c r="JL27" i="1"/>
  <c r="JK27" i="1"/>
  <c r="JJ27" i="1"/>
  <c r="JI27" i="1"/>
  <c r="JH27" i="1"/>
  <c r="JG27" i="1"/>
  <c r="JF27" i="1"/>
  <c r="JE27" i="1"/>
  <c r="JD27" i="1"/>
  <c r="JC27" i="1"/>
  <c r="JB27" i="1"/>
  <c r="JA27" i="1"/>
  <c r="IZ27" i="1"/>
  <c r="IY27" i="1"/>
  <c r="IX27" i="1"/>
  <c r="IW27" i="1"/>
  <c r="IV27" i="1"/>
  <c r="IU27" i="1"/>
  <c r="IT27" i="1"/>
  <c r="IS27" i="1"/>
  <c r="IR27" i="1"/>
  <c r="IQ27" i="1"/>
  <c r="IP27" i="1"/>
  <c r="IO27" i="1"/>
  <c r="IN27" i="1"/>
  <c r="IM27" i="1"/>
  <c r="IL27" i="1"/>
  <c r="IK27" i="1"/>
  <c r="IJ27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HW27" i="1"/>
  <c r="HV27" i="1"/>
  <c r="HU27" i="1"/>
  <c r="HT27" i="1"/>
  <c r="HS27" i="1"/>
  <c r="HR27" i="1"/>
  <c r="HQ27" i="1"/>
  <c r="HP27" i="1"/>
  <c r="HO27" i="1"/>
  <c r="HN27" i="1"/>
  <c r="HM27" i="1"/>
  <c r="HL27" i="1"/>
  <c r="HK27" i="1"/>
  <c r="HJ27" i="1"/>
  <c r="HI27" i="1"/>
  <c r="HH27" i="1"/>
  <c r="HG27" i="1"/>
  <c r="HF27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NB24" i="1"/>
  <c r="NA24" i="1"/>
  <c r="MZ24" i="1"/>
  <c r="MY24" i="1"/>
  <c r="MX24" i="1"/>
  <c r="MW24" i="1"/>
  <c r="MV24" i="1"/>
  <c r="MU24" i="1"/>
  <c r="MT24" i="1"/>
  <c r="MS24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F24" i="1"/>
  <c r="ME24" i="1"/>
  <c r="MD24" i="1"/>
  <c r="MC24" i="1"/>
  <c r="MB24" i="1"/>
  <c r="MA24" i="1"/>
  <c r="LZ24" i="1"/>
  <c r="LY24" i="1"/>
  <c r="LX24" i="1"/>
  <c r="LW24" i="1"/>
  <c r="LV24" i="1"/>
  <c r="LU24" i="1"/>
  <c r="LT24" i="1"/>
  <c r="LS24" i="1"/>
  <c r="LR24" i="1"/>
  <c r="LQ24" i="1"/>
  <c r="LP24" i="1"/>
  <c r="LO24" i="1"/>
  <c r="LN24" i="1"/>
  <c r="LM24" i="1"/>
  <c r="LL24" i="1"/>
  <c r="LK24" i="1"/>
  <c r="LJ24" i="1"/>
  <c r="LI24" i="1"/>
  <c r="LH24" i="1"/>
  <c r="LG24" i="1"/>
  <c r="LF24" i="1"/>
  <c r="LE24" i="1"/>
  <c r="LD24" i="1"/>
  <c r="LC24" i="1"/>
  <c r="LB24" i="1"/>
  <c r="LA24" i="1"/>
  <c r="KZ24" i="1"/>
  <c r="KY24" i="1"/>
  <c r="KX24" i="1"/>
  <c r="KW24" i="1"/>
  <c r="KV24" i="1"/>
  <c r="KU24" i="1"/>
  <c r="KT24" i="1"/>
  <c r="KS24" i="1"/>
  <c r="KR24" i="1"/>
  <c r="KQ24" i="1"/>
  <c r="KP24" i="1"/>
  <c r="KO24" i="1"/>
  <c r="KN24" i="1"/>
  <c r="KM24" i="1"/>
  <c r="KL24" i="1"/>
  <c r="KK24" i="1"/>
  <c r="KJ24" i="1"/>
  <c r="KI24" i="1"/>
  <c r="KH24" i="1"/>
  <c r="KG24" i="1"/>
  <c r="KF24" i="1"/>
  <c r="KE24" i="1"/>
  <c r="KD24" i="1"/>
  <c r="KC24" i="1"/>
  <c r="KB24" i="1"/>
  <c r="KA24" i="1"/>
  <c r="JZ24" i="1"/>
  <c r="JY24" i="1"/>
  <c r="JX24" i="1"/>
  <c r="JW24" i="1"/>
  <c r="JV24" i="1"/>
  <c r="JU24" i="1"/>
  <c r="JT24" i="1"/>
  <c r="JS24" i="1"/>
  <c r="JR24" i="1"/>
  <c r="JQ24" i="1"/>
  <c r="JP24" i="1"/>
  <c r="JO24" i="1"/>
  <c r="JN24" i="1"/>
  <c r="JM24" i="1"/>
  <c r="JL24" i="1"/>
  <c r="JK24" i="1"/>
  <c r="JJ24" i="1"/>
  <c r="JI24" i="1"/>
  <c r="JH24" i="1"/>
  <c r="JG24" i="1"/>
  <c r="JF24" i="1"/>
  <c r="JE24" i="1"/>
  <c r="JD24" i="1"/>
  <c r="JC24" i="1"/>
  <c r="JB24" i="1"/>
  <c r="JA24" i="1"/>
  <c r="IZ24" i="1"/>
  <c r="IY24" i="1"/>
  <c r="IX24" i="1"/>
  <c r="IW24" i="1"/>
  <c r="IV24" i="1"/>
  <c r="IU24" i="1"/>
  <c r="IT24" i="1"/>
  <c r="IS24" i="1"/>
  <c r="IR24" i="1"/>
  <c r="IQ24" i="1"/>
  <c r="IP24" i="1"/>
  <c r="IO24" i="1"/>
  <c r="IN24" i="1"/>
  <c r="IM24" i="1"/>
  <c r="IL24" i="1"/>
  <c r="IK24" i="1"/>
  <c r="IJ24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HW24" i="1"/>
  <c r="HV24" i="1"/>
  <c r="HU24" i="1"/>
  <c r="HT24" i="1"/>
  <c r="HS24" i="1"/>
  <c r="HR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E24" i="1"/>
  <c r="HD24" i="1"/>
  <c r="HC24" i="1"/>
  <c r="HB24" i="1"/>
  <c r="HA24" i="1"/>
  <c r="GZ24" i="1"/>
  <c r="GY24" i="1"/>
  <c r="GX24" i="1"/>
  <c r="GW24" i="1"/>
  <c r="GV24" i="1"/>
  <c r="GU24" i="1"/>
  <c r="GT24" i="1"/>
  <c r="GS24" i="1"/>
  <c r="GR24" i="1"/>
  <c r="GQ24" i="1"/>
  <c r="GP24" i="1"/>
  <c r="GO24" i="1"/>
  <c r="GN24" i="1"/>
  <c r="GM24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NB23" i="1"/>
  <c r="NB26" i="1" s="1"/>
  <c r="NB35" i="1" s="1"/>
  <c r="NA23" i="1"/>
  <c r="MZ23" i="1"/>
  <c r="MY23" i="1"/>
  <c r="MY26" i="1" s="1"/>
  <c r="MY35" i="1" s="1"/>
  <c r="MX23" i="1"/>
  <c r="MX26" i="1" s="1"/>
  <c r="MX35" i="1" s="1"/>
  <c r="MW23" i="1"/>
  <c r="MV23" i="1"/>
  <c r="MU23" i="1"/>
  <c r="MT23" i="1"/>
  <c r="MT26" i="1" s="1"/>
  <c r="MT35" i="1" s="1"/>
  <c r="MS23" i="1"/>
  <c r="MS25" i="1" s="1"/>
  <c r="MR23" i="1"/>
  <c r="MQ23" i="1"/>
  <c r="MP23" i="1"/>
  <c r="MP25" i="1" s="1"/>
  <c r="MO23" i="1"/>
  <c r="MN23" i="1"/>
  <c r="MM23" i="1"/>
  <c r="MM25" i="1" s="1"/>
  <c r="ML23" i="1"/>
  <c r="ML25" i="1" s="1"/>
  <c r="MK23" i="1"/>
  <c r="MK25" i="1" s="1"/>
  <c r="MJ23" i="1"/>
  <c r="MI23" i="1"/>
  <c r="MH23" i="1"/>
  <c r="MH25" i="1" s="1"/>
  <c r="MG23" i="1"/>
  <c r="MF23" i="1"/>
  <c r="ME23" i="1"/>
  <c r="ME25" i="1" s="1"/>
  <c r="MD23" i="1"/>
  <c r="MD25" i="1" s="1"/>
  <c r="MC23" i="1"/>
  <c r="MC25" i="1" s="1"/>
  <c r="MB23" i="1"/>
  <c r="MA23" i="1"/>
  <c r="LZ23" i="1"/>
  <c r="LZ26" i="1" s="1"/>
  <c r="LZ35" i="1" s="1"/>
  <c r="LY23" i="1"/>
  <c r="LX23" i="1"/>
  <c r="LW23" i="1"/>
  <c r="LW25" i="1" s="1"/>
  <c r="LV23" i="1"/>
  <c r="LV26" i="1" s="1"/>
  <c r="LV35" i="1" s="1"/>
  <c r="LU23" i="1"/>
  <c r="LU25" i="1" s="1"/>
  <c r="LT23" i="1"/>
  <c r="LS23" i="1"/>
  <c r="LR23" i="1"/>
  <c r="LR26" i="1" s="1"/>
  <c r="LR35" i="1" s="1"/>
  <c r="LQ23" i="1"/>
  <c r="LP23" i="1"/>
  <c r="LO23" i="1"/>
  <c r="LO25" i="1" s="1"/>
  <c r="LN23" i="1"/>
  <c r="LN25" i="1" s="1"/>
  <c r="LM23" i="1"/>
  <c r="LM25" i="1" s="1"/>
  <c r="LL23" i="1"/>
  <c r="LK23" i="1"/>
  <c r="LJ23" i="1"/>
  <c r="LJ25" i="1" s="1"/>
  <c r="LI23" i="1"/>
  <c r="LH23" i="1"/>
  <c r="LG23" i="1"/>
  <c r="LG25" i="1" s="1"/>
  <c r="LF23" i="1"/>
  <c r="LF26" i="1" s="1"/>
  <c r="LF35" i="1" s="1"/>
  <c r="LE23" i="1"/>
  <c r="LE25" i="1" s="1"/>
  <c r="LD23" i="1"/>
  <c r="LC23" i="1"/>
  <c r="LB23" i="1"/>
  <c r="LB25" i="1" s="1"/>
  <c r="LA23" i="1"/>
  <c r="KZ23" i="1"/>
  <c r="KY23" i="1"/>
  <c r="KY25" i="1" s="1"/>
  <c r="KX23" i="1"/>
  <c r="KX26" i="1" s="1"/>
  <c r="KX35" i="1" s="1"/>
  <c r="KW23" i="1"/>
  <c r="KV23" i="1"/>
  <c r="KU23" i="1"/>
  <c r="KT23" i="1"/>
  <c r="KT25" i="1" s="1"/>
  <c r="KS23" i="1"/>
  <c r="KR23" i="1"/>
  <c r="KQ23" i="1"/>
  <c r="KQ25" i="1" s="1"/>
  <c r="KP23" i="1"/>
  <c r="KP25" i="1" s="1"/>
  <c r="KO23" i="1"/>
  <c r="KN23" i="1"/>
  <c r="KM23" i="1"/>
  <c r="KL23" i="1"/>
  <c r="KL25" i="1" s="1"/>
  <c r="KK23" i="1"/>
  <c r="KJ23" i="1"/>
  <c r="KI23" i="1"/>
  <c r="KH23" i="1"/>
  <c r="KH25" i="1" s="1"/>
  <c r="KG23" i="1"/>
  <c r="KG25" i="1" s="1"/>
  <c r="KF23" i="1"/>
  <c r="KE23" i="1"/>
  <c r="KD23" i="1"/>
  <c r="KD25" i="1" s="1"/>
  <c r="KC23" i="1"/>
  <c r="KB23" i="1"/>
  <c r="KA23" i="1"/>
  <c r="KA25" i="1" s="1"/>
  <c r="JZ23" i="1"/>
  <c r="JZ26" i="1" s="1"/>
  <c r="JZ35" i="1" s="1"/>
  <c r="JY23" i="1"/>
  <c r="JY25" i="1" s="1"/>
  <c r="JX23" i="1"/>
  <c r="JW23" i="1"/>
  <c r="JV23" i="1"/>
  <c r="JV25" i="1" s="1"/>
  <c r="JU23" i="1"/>
  <c r="JT23" i="1"/>
  <c r="JS23" i="1"/>
  <c r="JS25" i="1" s="1"/>
  <c r="JR23" i="1"/>
  <c r="JR25" i="1" s="1"/>
  <c r="JQ23" i="1"/>
  <c r="JQ25" i="1" s="1"/>
  <c r="JP23" i="1"/>
  <c r="JO23" i="1"/>
  <c r="JN23" i="1"/>
  <c r="JN25" i="1" s="1"/>
  <c r="JM23" i="1"/>
  <c r="JL23" i="1"/>
  <c r="JK23" i="1"/>
  <c r="JK25" i="1" s="1"/>
  <c r="JJ23" i="1"/>
  <c r="JJ25" i="1" s="1"/>
  <c r="JI23" i="1"/>
  <c r="JI25" i="1" s="1"/>
  <c r="JH23" i="1"/>
  <c r="JG23" i="1"/>
  <c r="JF23" i="1"/>
  <c r="JF25" i="1" s="1"/>
  <c r="JE23" i="1"/>
  <c r="JD23" i="1"/>
  <c r="JC23" i="1"/>
  <c r="JC25" i="1" s="1"/>
  <c r="JB23" i="1"/>
  <c r="JB26" i="1" s="1"/>
  <c r="JB35" i="1" s="1"/>
  <c r="JA23" i="1"/>
  <c r="IZ23" i="1"/>
  <c r="IY23" i="1"/>
  <c r="IX23" i="1"/>
  <c r="IX25" i="1" s="1"/>
  <c r="IW23" i="1"/>
  <c r="IV23" i="1"/>
  <c r="IU23" i="1"/>
  <c r="IU25" i="1" s="1"/>
  <c r="IT23" i="1"/>
  <c r="IT26" i="1" s="1"/>
  <c r="IT35" i="1" s="1"/>
  <c r="IS23" i="1"/>
  <c r="IR23" i="1"/>
  <c r="IQ23" i="1"/>
  <c r="IP23" i="1"/>
  <c r="IP25" i="1" s="1"/>
  <c r="IO23" i="1"/>
  <c r="IN23" i="1"/>
  <c r="IM23" i="1"/>
  <c r="IM25" i="1" s="1"/>
  <c r="IL23" i="1"/>
  <c r="IL26" i="1" s="1"/>
  <c r="IL35" i="1" s="1"/>
  <c r="IK23" i="1"/>
  <c r="IJ23" i="1"/>
  <c r="II23" i="1"/>
  <c r="IH23" i="1"/>
  <c r="IH25" i="1" s="1"/>
  <c r="IG23" i="1"/>
  <c r="IF23" i="1"/>
  <c r="IE23" i="1"/>
  <c r="IE25" i="1" s="1"/>
  <c r="ID23" i="1"/>
  <c r="ID25" i="1" s="1"/>
  <c r="IC23" i="1"/>
  <c r="IB23" i="1"/>
  <c r="IA23" i="1"/>
  <c r="HZ23" i="1"/>
  <c r="HZ25" i="1" s="1"/>
  <c r="HY23" i="1"/>
  <c r="HX23" i="1"/>
  <c r="HW23" i="1"/>
  <c r="HW25" i="1" s="1"/>
  <c r="HV23" i="1"/>
  <c r="HV25" i="1" s="1"/>
  <c r="HU23" i="1"/>
  <c r="HT23" i="1"/>
  <c r="HS23" i="1"/>
  <c r="HR23" i="1"/>
  <c r="HR25" i="1" s="1"/>
  <c r="HQ23" i="1"/>
  <c r="HP23" i="1"/>
  <c r="HO23" i="1"/>
  <c r="HO25" i="1" s="1"/>
  <c r="HN23" i="1"/>
  <c r="HN26" i="1" s="1"/>
  <c r="HN35" i="1" s="1"/>
  <c r="HM23" i="1"/>
  <c r="HL23" i="1"/>
  <c r="HK23" i="1"/>
  <c r="HJ23" i="1"/>
  <c r="HJ25" i="1" s="1"/>
  <c r="HI23" i="1"/>
  <c r="HH23" i="1"/>
  <c r="HG23" i="1"/>
  <c r="HF23" i="1"/>
  <c r="HF25" i="1" s="1"/>
  <c r="HE23" i="1"/>
  <c r="HD23" i="1"/>
  <c r="HC23" i="1"/>
  <c r="HB23" i="1"/>
  <c r="HB25" i="1" s="1"/>
  <c r="HA23" i="1"/>
  <c r="GZ23" i="1"/>
  <c r="GY23" i="1"/>
  <c r="GX23" i="1"/>
  <c r="GX25" i="1" s="1"/>
  <c r="GW23" i="1"/>
  <c r="GV23" i="1"/>
  <c r="GU23" i="1"/>
  <c r="GT23" i="1"/>
  <c r="GT25" i="1" s="1"/>
  <c r="GS23" i="1"/>
  <c r="GR23" i="1"/>
  <c r="GQ23" i="1"/>
  <c r="GP23" i="1"/>
  <c r="GP26" i="1" s="1"/>
  <c r="GP35" i="1" s="1"/>
  <c r="GO23" i="1"/>
  <c r="GN23" i="1"/>
  <c r="GM23" i="1"/>
  <c r="GL23" i="1"/>
  <c r="GL25" i="1" s="1"/>
  <c r="GK23" i="1"/>
  <c r="GJ23" i="1"/>
  <c r="GI23" i="1"/>
  <c r="GH23" i="1"/>
  <c r="GH26" i="1" s="1"/>
  <c r="GH35" i="1" s="1"/>
  <c r="GG23" i="1"/>
  <c r="GF23" i="1"/>
  <c r="GE23" i="1"/>
  <c r="GD23" i="1"/>
  <c r="GD25" i="1" s="1"/>
  <c r="GC23" i="1"/>
  <c r="GB23" i="1"/>
  <c r="GA23" i="1"/>
  <c r="FZ23" i="1"/>
  <c r="FZ26" i="1" s="1"/>
  <c r="FZ35" i="1" s="1"/>
  <c r="FY23" i="1"/>
  <c r="FX23" i="1"/>
  <c r="FW23" i="1"/>
  <c r="FV23" i="1"/>
  <c r="FV25" i="1" s="1"/>
  <c r="FU23" i="1"/>
  <c r="FT23" i="1"/>
  <c r="FS23" i="1"/>
  <c r="FR23" i="1"/>
  <c r="FR25" i="1" s="1"/>
  <c r="FQ23" i="1"/>
  <c r="FP23" i="1"/>
  <c r="FO23" i="1"/>
  <c r="FN23" i="1"/>
  <c r="FN25" i="1" s="1"/>
  <c r="FM23" i="1"/>
  <c r="FL23" i="1"/>
  <c r="FK23" i="1"/>
  <c r="FJ23" i="1"/>
  <c r="FJ25" i="1" s="1"/>
  <c r="FI23" i="1"/>
  <c r="FH23" i="1"/>
  <c r="FG23" i="1"/>
  <c r="FF23" i="1"/>
  <c r="FF25" i="1" s="1"/>
  <c r="FE23" i="1"/>
  <c r="FD23" i="1"/>
  <c r="FC23" i="1"/>
  <c r="FB23" i="1"/>
  <c r="FB26" i="1" s="1"/>
  <c r="FB35" i="1" s="1"/>
  <c r="FA23" i="1"/>
  <c r="EZ23" i="1"/>
  <c r="EY23" i="1"/>
  <c r="EX23" i="1"/>
  <c r="EX25" i="1" s="1"/>
  <c r="EW23" i="1"/>
  <c r="EV23" i="1"/>
  <c r="EU23" i="1"/>
  <c r="ET23" i="1"/>
  <c r="ET25" i="1" s="1"/>
  <c r="ES23" i="1"/>
  <c r="ER23" i="1"/>
  <c r="EQ23" i="1"/>
  <c r="EP23" i="1"/>
  <c r="EP25" i="1" s="1"/>
  <c r="EO23" i="1"/>
  <c r="EN23" i="1"/>
  <c r="EM23" i="1"/>
  <c r="EL23" i="1"/>
  <c r="EL25" i="1" s="1"/>
  <c r="EK23" i="1"/>
  <c r="EJ23" i="1"/>
  <c r="EI23" i="1"/>
  <c r="EH23" i="1"/>
  <c r="EH25" i="1" s="1"/>
  <c r="EG23" i="1"/>
  <c r="EF23" i="1"/>
  <c r="EE23" i="1"/>
  <c r="ED23" i="1"/>
  <c r="ED26" i="1" s="1"/>
  <c r="ED35" i="1" s="1"/>
  <c r="EC23" i="1"/>
  <c r="EB23" i="1"/>
  <c r="EA23" i="1"/>
  <c r="DZ23" i="1"/>
  <c r="DY23" i="1"/>
  <c r="DX23" i="1"/>
  <c r="DW23" i="1"/>
  <c r="DV23" i="1"/>
  <c r="DV26" i="1" s="1"/>
  <c r="DV35" i="1" s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F25" i="1" s="1"/>
  <c r="DE23" i="1"/>
  <c r="DD23" i="1"/>
  <c r="DC23" i="1"/>
  <c r="DB23" i="1"/>
  <c r="DA23" i="1"/>
  <c r="CZ23" i="1"/>
  <c r="CY23" i="1"/>
  <c r="CX23" i="1"/>
  <c r="CX25" i="1" s="1"/>
  <c r="CW23" i="1"/>
  <c r="CV23" i="1"/>
  <c r="CU23" i="1"/>
  <c r="CT23" i="1"/>
  <c r="CS23" i="1"/>
  <c r="CR23" i="1"/>
  <c r="CQ23" i="1"/>
  <c r="CP23" i="1"/>
  <c r="CP26" i="1" s="1"/>
  <c r="CP35" i="1" s="1"/>
  <c r="CO23" i="1"/>
  <c r="CN23" i="1"/>
  <c r="CM23" i="1"/>
  <c r="CL23" i="1"/>
  <c r="CK23" i="1"/>
  <c r="CJ23" i="1"/>
  <c r="CI23" i="1"/>
  <c r="CH23" i="1"/>
  <c r="CH25" i="1" s="1"/>
  <c r="CG23" i="1"/>
  <c r="CF23" i="1"/>
  <c r="CE23" i="1"/>
  <c r="CD23" i="1"/>
  <c r="CC23" i="1"/>
  <c r="CB23" i="1"/>
  <c r="CA23" i="1"/>
  <c r="BZ23" i="1"/>
  <c r="BZ25" i="1" s="1"/>
  <c r="BY23" i="1"/>
  <c r="BX23" i="1"/>
  <c r="BW23" i="1"/>
  <c r="BV23" i="1"/>
  <c r="BU23" i="1"/>
  <c r="BT23" i="1"/>
  <c r="BS23" i="1"/>
  <c r="BR23" i="1"/>
  <c r="BR26" i="1" s="1"/>
  <c r="BR35" i="1" s="1"/>
  <c r="BQ23" i="1"/>
  <c r="BP23" i="1"/>
  <c r="BO23" i="1"/>
  <c r="BN23" i="1"/>
  <c r="BM23" i="1"/>
  <c r="BL23" i="1"/>
  <c r="BK23" i="1"/>
  <c r="BJ23" i="1"/>
  <c r="BJ26" i="1" s="1"/>
  <c r="BJ35" i="1" s="1"/>
  <c r="BI23" i="1"/>
  <c r="BH23" i="1"/>
  <c r="BG23" i="1"/>
  <c r="BF23" i="1"/>
  <c r="BE23" i="1"/>
  <c r="BD23" i="1"/>
  <c r="BC23" i="1"/>
  <c r="BB23" i="1"/>
  <c r="BB26" i="1" s="1"/>
  <c r="BB35" i="1" s="1"/>
  <c r="BA23" i="1"/>
  <c r="AZ23" i="1"/>
  <c r="AY23" i="1"/>
  <c r="AX23" i="1"/>
  <c r="AW23" i="1"/>
  <c r="AV23" i="1"/>
  <c r="AU23" i="1"/>
  <c r="AT23" i="1"/>
  <c r="AT25" i="1" s="1"/>
  <c r="AS23" i="1"/>
  <c r="AR23" i="1"/>
  <c r="AQ23" i="1"/>
  <c r="AP23" i="1"/>
  <c r="AO23" i="1"/>
  <c r="AN23" i="1"/>
  <c r="AM23" i="1"/>
  <c r="AL23" i="1"/>
  <c r="AL25" i="1" s="1"/>
  <c r="AK23" i="1"/>
  <c r="AJ23" i="1"/>
  <c r="AI23" i="1"/>
  <c r="AH23" i="1"/>
  <c r="AG23" i="1"/>
  <c r="AF23" i="1"/>
  <c r="AE23" i="1"/>
  <c r="AD23" i="1"/>
  <c r="AD26" i="1" s="1"/>
  <c r="AD35" i="1" s="1"/>
  <c r="AC23" i="1"/>
  <c r="AB23" i="1"/>
  <c r="AA23" i="1"/>
  <c r="Z23" i="1"/>
  <c r="Y23" i="1"/>
  <c r="X23" i="1"/>
  <c r="W23" i="1"/>
  <c r="V23" i="1"/>
  <c r="V26" i="1" s="1"/>
  <c r="V35" i="1" s="1"/>
  <c r="U23" i="1"/>
  <c r="T23" i="1"/>
  <c r="S23" i="1"/>
  <c r="R23" i="1"/>
  <c r="Q23" i="1"/>
  <c r="P23" i="1"/>
  <c r="O23" i="1"/>
  <c r="N23" i="1"/>
  <c r="N26" i="1" s="1"/>
  <c r="N35" i="1" s="1"/>
  <c r="M23" i="1"/>
  <c r="L23" i="1"/>
  <c r="K23" i="1"/>
  <c r="KK22" i="1"/>
  <c r="EG22" i="1"/>
  <c r="NB21" i="1"/>
  <c r="NB22" i="1" s="1"/>
  <c r="NA21" i="1"/>
  <c r="NA22" i="1" s="1"/>
  <c r="MZ21" i="1"/>
  <c r="MZ22" i="1" s="1"/>
  <c r="MY21" i="1"/>
  <c r="MY22" i="1" s="1"/>
  <c r="MX21" i="1"/>
  <c r="MX22" i="1" s="1"/>
  <c r="MW21" i="1"/>
  <c r="MW22" i="1" s="1"/>
  <c r="MV21" i="1"/>
  <c r="MV22" i="1" s="1"/>
  <c r="MU21" i="1"/>
  <c r="MU22" i="1" s="1"/>
  <c r="MT21" i="1"/>
  <c r="MT22" i="1" s="1"/>
  <c r="MS21" i="1"/>
  <c r="MS22" i="1" s="1"/>
  <c r="MR21" i="1"/>
  <c r="MR22" i="1" s="1"/>
  <c r="MQ21" i="1"/>
  <c r="MQ22" i="1" s="1"/>
  <c r="MP21" i="1"/>
  <c r="MP22" i="1" s="1"/>
  <c r="MO21" i="1"/>
  <c r="MO22" i="1" s="1"/>
  <c r="MN21" i="1"/>
  <c r="MN22" i="1" s="1"/>
  <c r="MM21" i="1"/>
  <c r="MM22" i="1" s="1"/>
  <c r="ML21" i="1"/>
  <c r="ML22" i="1" s="1"/>
  <c r="MK21" i="1"/>
  <c r="MK22" i="1" s="1"/>
  <c r="MJ21" i="1"/>
  <c r="MJ22" i="1" s="1"/>
  <c r="MI21" i="1"/>
  <c r="MI22" i="1" s="1"/>
  <c r="MH21" i="1"/>
  <c r="MH22" i="1" s="1"/>
  <c r="MG21" i="1"/>
  <c r="MG22" i="1" s="1"/>
  <c r="MF21" i="1"/>
  <c r="MF22" i="1" s="1"/>
  <c r="ME21" i="1"/>
  <c r="ME22" i="1" s="1"/>
  <c r="MD21" i="1"/>
  <c r="MD22" i="1" s="1"/>
  <c r="MC21" i="1"/>
  <c r="MC22" i="1" s="1"/>
  <c r="MB21" i="1"/>
  <c r="MB22" i="1" s="1"/>
  <c r="MA21" i="1"/>
  <c r="MA22" i="1" s="1"/>
  <c r="LZ21" i="1"/>
  <c r="LZ22" i="1" s="1"/>
  <c r="LY21" i="1"/>
  <c r="LY22" i="1" s="1"/>
  <c r="LX21" i="1"/>
  <c r="LX22" i="1" s="1"/>
  <c r="LW21" i="1"/>
  <c r="LW22" i="1" s="1"/>
  <c r="LV21" i="1"/>
  <c r="LV22" i="1" s="1"/>
  <c r="LU21" i="1"/>
  <c r="LU22" i="1" s="1"/>
  <c r="LT21" i="1"/>
  <c r="LT22" i="1" s="1"/>
  <c r="LS21" i="1"/>
  <c r="LS22" i="1" s="1"/>
  <c r="LR21" i="1"/>
  <c r="LR22" i="1" s="1"/>
  <c r="LQ21" i="1"/>
  <c r="LQ22" i="1" s="1"/>
  <c r="LP21" i="1"/>
  <c r="LP22" i="1" s="1"/>
  <c r="LO21" i="1"/>
  <c r="LO22" i="1" s="1"/>
  <c r="LN21" i="1"/>
  <c r="LN22" i="1" s="1"/>
  <c r="LM21" i="1"/>
  <c r="LM22" i="1" s="1"/>
  <c r="LL21" i="1"/>
  <c r="LL22" i="1" s="1"/>
  <c r="LK21" i="1"/>
  <c r="LK22" i="1" s="1"/>
  <c r="LJ21" i="1"/>
  <c r="LJ22" i="1" s="1"/>
  <c r="LI21" i="1"/>
  <c r="LI22" i="1" s="1"/>
  <c r="LH21" i="1"/>
  <c r="LH22" i="1" s="1"/>
  <c r="LG21" i="1"/>
  <c r="LG22" i="1" s="1"/>
  <c r="LF21" i="1"/>
  <c r="LF22" i="1" s="1"/>
  <c r="LE21" i="1"/>
  <c r="LE22" i="1" s="1"/>
  <c r="LD21" i="1"/>
  <c r="LD22" i="1" s="1"/>
  <c r="LC21" i="1"/>
  <c r="LC22" i="1" s="1"/>
  <c r="LB21" i="1"/>
  <c r="LB22" i="1" s="1"/>
  <c r="LA21" i="1"/>
  <c r="LA22" i="1" s="1"/>
  <c r="KZ21" i="1"/>
  <c r="KZ22" i="1" s="1"/>
  <c r="KY21" i="1"/>
  <c r="KY22" i="1" s="1"/>
  <c r="KX21" i="1"/>
  <c r="KX22" i="1" s="1"/>
  <c r="KW21" i="1"/>
  <c r="KW22" i="1" s="1"/>
  <c r="KV21" i="1"/>
  <c r="KV22" i="1" s="1"/>
  <c r="KU21" i="1"/>
  <c r="KU22" i="1" s="1"/>
  <c r="KT21" i="1"/>
  <c r="KT22" i="1" s="1"/>
  <c r="KS21" i="1"/>
  <c r="KS22" i="1" s="1"/>
  <c r="KR21" i="1"/>
  <c r="KR22" i="1" s="1"/>
  <c r="KQ21" i="1"/>
  <c r="KQ22" i="1" s="1"/>
  <c r="KP21" i="1"/>
  <c r="KP22" i="1" s="1"/>
  <c r="KO21" i="1"/>
  <c r="KO22" i="1" s="1"/>
  <c r="KN21" i="1"/>
  <c r="KN22" i="1" s="1"/>
  <c r="KM21" i="1"/>
  <c r="KM22" i="1" s="1"/>
  <c r="KL21" i="1"/>
  <c r="KL22" i="1" s="1"/>
  <c r="KK21" i="1"/>
  <c r="KJ21" i="1"/>
  <c r="KJ22" i="1" s="1"/>
  <c r="KI21" i="1"/>
  <c r="KI22" i="1" s="1"/>
  <c r="KH21" i="1"/>
  <c r="KH22" i="1" s="1"/>
  <c r="KG21" i="1"/>
  <c r="KG22" i="1" s="1"/>
  <c r="KF21" i="1"/>
  <c r="KF22" i="1" s="1"/>
  <c r="KE21" i="1"/>
  <c r="KE22" i="1" s="1"/>
  <c r="KD21" i="1"/>
  <c r="KD22" i="1" s="1"/>
  <c r="KC21" i="1"/>
  <c r="KC22" i="1" s="1"/>
  <c r="KB21" i="1"/>
  <c r="KB22" i="1" s="1"/>
  <c r="KA21" i="1"/>
  <c r="KA22" i="1" s="1"/>
  <c r="JZ21" i="1"/>
  <c r="JZ22" i="1" s="1"/>
  <c r="JY21" i="1"/>
  <c r="JY22" i="1" s="1"/>
  <c r="JX21" i="1"/>
  <c r="JX22" i="1" s="1"/>
  <c r="JW21" i="1"/>
  <c r="JW22" i="1" s="1"/>
  <c r="JV21" i="1"/>
  <c r="JV22" i="1" s="1"/>
  <c r="JU21" i="1"/>
  <c r="JU22" i="1" s="1"/>
  <c r="JT21" i="1"/>
  <c r="JT22" i="1" s="1"/>
  <c r="JS21" i="1"/>
  <c r="JS22" i="1" s="1"/>
  <c r="JR21" i="1"/>
  <c r="JR22" i="1" s="1"/>
  <c r="JQ21" i="1"/>
  <c r="JQ22" i="1" s="1"/>
  <c r="JP21" i="1"/>
  <c r="JP22" i="1" s="1"/>
  <c r="JO21" i="1"/>
  <c r="JO22" i="1" s="1"/>
  <c r="JN21" i="1"/>
  <c r="JN22" i="1" s="1"/>
  <c r="JM21" i="1"/>
  <c r="JM22" i="1" s="1"/>
  <c r="JL21" i="1"/>
  <c r="JL22" i="1" s="1"/>
  <c r="JK21" i="1"/>
  <c r="JK22" i="1" s="1"/>
  <c r="JJ21" i="1"/>
  <c r="JJ22" i="1" s="1"/>
  <c r="JI21" i="1"/>
  <c r="JI22" i="1" s="1"/>
  <c r="JH21" i="1"/>
  <c r="JH22" i="1" s="1"/>
  <c r="JG21" i="1"/>
  <c r="JG22" i="1" s="1"/>
  <c r="JF21" i="1"/>
  <c r="JF22" i="1" s="1"/>
  <c r="JE21" i="1"/>
  <c r="JE22" i="1" s="1"/>
  <c r="JD21" i="1"/>
  <c r="JD22" i="1" s="1"/>
  <c r="JC21" i="1"/>
  <c r="JC22" i="1" s="1"/>
  <c r="JB21" i="1"/>
  <c r="JB22" i="1" s="1"/>
  <c r="JA21" i="1"/>
  <c r="JA22" i="1" s="1"/>
  <c r="IZ21" i="1"/>
  <c r="IZ22" i="1" s="1"/>
  <c r="IY21" i="1"/>
  <c r="IY22" i="1" s="1"/>
  <c r="IX21" i="1"/>
  <c r="IX22" i="1" s="1"/>
  <c r="IW21" i="1"/>
  <c r="IW22" i="1" s="1"/>
  <c r="IV21" i="1"/>
  <c r="IV22" i="1" s="1"/>
  <c r="IU21" i="1"/>
  <c r="IU22" i="1" s="1"/>
  <c r="IT21" i="1"/>
  <c r="IT22" i="1" s="1"/>
  <c r="IS21" i="1"/>
  <c r="IS22" i="1" s="1"/>
  <c r="IR21" i="1"/>
  <c r="IR22" i="1" s="1"/>
  <c r="IQ21" i="1"/>
  <c r="IQ22" i="1" s="1"/>
  <c r="IP21" i="1"/>
  <c r="IP22" i="1" s="1"/>
  <c r="IO21" i="1"/>
  <c r="IO22" i="1" s="1"/>
  <c r="IN21" i="1"/>
  <c r="IN22" i="1" s="1"/>
  <c r="IM21" i="1"/>
  <c r="IM22" i="1" s="1"/>
  <c r="IL21" i="1"/>
  <c r="IL22" i="1" s="1"/>
  <c r="IK21" i="1"/>
  <c r="IK22" i="1" s="1"/>
  <c r="IJ21" i="1"/>
  <c r="IJ22" i="1" s="1"/>
  <c r="II21" i="1"/>
  <c r="II22" i="1" s="1"/>
  <c r="IH21" i="1"/>
  <c r="IH22" i="1" s="1"/>
  <c r="IG21" i="1"/>
  <c r="IG22" i="1" s="1"/>
  <c r="IF21" i="1"/>
  <c r="IF22" i="1" s="1"/>
  <c r="IE21" i="1"/>
  <c r="IE22" i="1" s="1"/>
  <c r="ID21" i="1"/>
  <c r="ID22" i="1" s="1"/>
  <c r="IC21" i="1"/>
  <c r="IC22" i="1" s="1"/>
  <c r="IB21" i="1"/>
  <c r="IB22" i="1" s="1"/>
  <c r="IA21" i="1"/>
  <c r="IA22" i="1" s="1"/>
  <c r="HZ21" i="1"/>
  <c r="HZ22" i="1" s="1"/>
  <c r="HY21" i="1"/>
  <c r="HY22" i="1" s="1"/>
  <c r="HX21" i="1"/>
  <c r="HX22" i="1" s="1"/>
  <c r="HW21" i="1"/>
  <c r="HW22" i="1" s="1"/>
  <c r="HV21" i="1"/>
  <c r="HV22" i="1" s="1"/>
  <c r="HU21" i="1"/>
  <c r="HU22" i="1" s="1"/>
  <c r="HT21" i="1"/>
  <c r="HT22" i="1" s="1"/>
  <c r="HS21" i="1"/>
  <c r="HS22" i="1" s="1"/>
  <c r="HR21" i="1"/>
  <c r="HR22" i="1" s="1"/>
  <c r="HQ21" i="1"/>
  <c r="HQ22" i="1" s="1"/>
  <c r="HP21" i="1"/>
  <c r="HP22" i="1" s="1"/>
  <c r="HO21" i="1"/>
  <c r="HO22" i="1" s="1"/>
  <c r="HN21" i="1"/>
  <c r="HN22" i="1" s="1"/>
  <c r="HM21" i="1"/>
  <c r="HM22" i="1" s="1"/>
  <c r="HL21" i="1"/>
  <c r="HL22" i="1" s="1"/>
  <c r="HK21" i="1"/>
  <c r="HK22" i="1" s="1"/>
  <c r="HJ21" i="1"/>
  <c r="HJ22" i="1" s="1"/>
  <c r="HI21" i="1"/>
  <c r="HI22" i="1" s="1"/>
  <c r="HH21" i="1"/>
  <c r="HH22" i="1" s="1"/>
  <c r="HG21" i="1"/>
  <c r="HG22" i="1" s="1"/>
  <c r="HF21" i="1"/>
  <c r="HF22" i="1" s="1"/>
  <c r="HE21" i="1"/>
  <c r="HE22" i="1" s="1"/>
  <c r="HD21" i="1"/>
  <c r="HD22" i="1" s="1"/>
  <c r="HC21" i="1"/>
  <c r="HC22" i="1" s="1"/>
  <c r="HB21" i="1"/>
  <c r="HB22" i="1" s="1"/>
  <c r="HA21" i="1"/>
  <c r="HA22" i="1" s="1"/>
  <c r="GZ21" i="1"/>
  <c r="GZ22" i="1" s="1"/>
  <c r="GY21" i="1"/>
  <c r="GY22" i="1" s="1"/>
  <c r="GX21" i="1"/>
  <c r="GX22" i="1" s="1"/>
  <c r="GW21" i="1"/>
  <c r="GW22" i="1" s="1"/>
  <c r="GV21" i="1"/>
  <c r="GV22" i="1" s="1"/>
  <c r="GU21" i="1"/>
  <c r="GU22" i="1" s="1"/>
  <c r="GT21" i="1"/>
  <c r="GT22" i="1" s="1"/>
  <c r="GS21" i="1"/>
  <c r="GS22" i="1" s="1"/>
  <c r="GR21" i="1"/>
  <c r="GR22" i="1" s="1"/>
  <c r="GQ21" i="1"/>
  <c r="GQ22" i="1" s="1"/>
  <c r="GP21" i="1"/>
  <c r="GP22" i="1" s="1"/>
  <c r="GO21" i="1"/>
  <c r="GO22" i="1" s="1"/>
  <c r="GN21" i="1"/>
  <c r="GN22" i="1" s="1"/>
  <c r="GM21" i="1"/>
  <c r="GM22" i="1" s="1"/>
  <c r="GL21" i="1"/>
  <c r="GL22" i="1" s="1"/>
  <c r="GK21" i="1"/>
  <c r="GK22" i="1" s="1"/>
  <c r="GJ21" i="1"/>
  <c r="GJ22" i="1" s="1"/>
  <c r="GI21" i="1"/>
  <c r="GI22" i="1" s="1"/>
  <c r="GH21" i="1"/>
  <c r="GH22" i="1" s="1"/>
  <c r="GG21" i="1"/>
  <c r="GG22" i="1" s="1"/>
  <c r="GF21" i="1"/>
  <c r="GF22" i="1" s="1"/>
  <c r="GE21" i="1"/>
  <c r="GE22" i="1" s="1"/>
  <c r="GD21" i="1"/>
  <c r="GD22" i="1" s="1"/>
  <c r="GC21" i="1"/>
  <c r="GC22" i="1" s="1"/>
  <c r="GB21" i="1"/>
  <c r="GB22" i="1" s="1"/>
  <c r="GA21" i="1"/>
  <c r="GA22" i="1" s="1"/>
  <c r="FZ21" i="1"/>
  <c r="FZ22" i="1" s="1"/>
  <c r="FY21" i="1"/>
  <c r="FY22" i="1" s="1"/>
  <c r="FX21" i="1"/>
  <c r="FX22" i="1" s="1"/>
  <c r="FW21" i="1"/>
  <c r="FW22" i="1" s="1"/>
  <c r="FV21" i="1"/>
  <c r="FV22" i="1" s="1"/>
  <c r="FU21" i="1"/>
  <c r="FU22" i="1" s="1"/>
  <c r="FT21" i="1"/>
  <c r="FT22" i="1" s="1"/>
  <c r="FS21" i="1"/>
  <c r="FS22" i="1" s="1"/>
  <c r="FR21" i="1"/>
  <c r="FR22" i="1" s="1"/>
  <c r="FQ21" i="1"/>
  <c r="FQ22" i="1" s="1"/>
  <c r="FP21" i="1"/>
  <c r="FP22" i="1" s="1"/>
  <c r="FO21" i="1"/>
  <c r="FO22" i="1" s="1"/>
  <c r="FN21" i="1"/>
  <c r="FN22" i="1" s="1"/>
  <c r="FM21" i="1"/>
  <c r="FM22" i="1" s="1"/>
  <c r="FL21" i="1"/>
  <c r="FL22" i="1" s="1"/>
  <c r="FK21" i="1"/>
  <c r="FK22" i="1" s="1"/>
  <c r="FJ21" i="1"/>
  <c r="FJ22" i="1" s="1"/>
  <c r="FI21" i="1"/>
  <c r="FI22" i="1" s="1"/>
  <c r="FH21" i="1"/>
  <c r="FH22" i="1" s="1"/>
  <c r="FG21" i="1"/>
  <c r="FG22" i="1" s="1"/>
  <c r="FF21" i="1"/>
  <c r="FF22" i="1" s="1"/>
  <c r="FE21" i="1"/>
  <c r="FE22" i="1" s="1"/>
  <c r="FD21" i="1"/>
  <c r="FD22" i="1" s="1"/>
  <c r="FC21" i="1"/>
  <c r="FC22" i="1" s="1"/>
  <c r="FB21" i="1"/>
  <c r="FB22" i="1" s="1"/>
  <c r="FA21" i="1"/>
  <c r="FA22" i="1" s="1"/>
  <c r="EZ21" i="1"/>
  <c r="EZ22" i="1" s="1"/>
  <c r="EY21" i="1"/>
  <c r="EY22" i="1" s="1"/>
  <c r="EX21" i="1"/>
  <c r="EX22" i="1" s="1"/>
  <c r="EW21" i="1"/>
  <c r="EW22" i="1" s="1"/>
  <c r="EV21" i="1"/>
  <c r="EV22" i="1" s="1"/>
  <c r="EU21" i="1"/>
  <c r="EU22" i="1" s="1"/>
  <c r="ET21" i="1"/>
  <c r="ET22" i="1" s="1"/>
  <c r="ES21" i="1"/>
  <c r="ES22" i="1" s="1"/>
  <c r="ER21" i="1"/>
  <c r="ER22" i="1" s="1"/>
  <c r="EQ21" i="1"/>
  <c r="EQ22" i="1" s="1"/>
  <c r="EP21" i="1"/>
  <c r="EP22" i="1" s="1"/>
  <c r="EO21" i="1"/>
  <c r="EO22" i="1" s="1"/>
  <c r="EN21" i="1"/>
  <c r="EN22" i="1" s="1"/>
  <c r="EM21" i="1"/>
  <c r="EM22" i="1" s="1"/>
  <c r="EL21" i="1"/>
  <c r="EL22" i="1" s="1"/>
  <c r="EK21" i="1"/>
  <c r="EK22" i="1" s="1"/>
  <c r="EJ21" i="1"/>
  <c r="EJ22" i="1" s="1"/>
  <c r="EI21" i="1"/>
  <c r="EI22" i="1" s="1"/>
  <c r="EH21" i="1"/>
  <c r="EH22" i="1" s="1"/>
  <c r="EG21" i="1"/>
  <c r="EF21" i="1"/>
  <c r="EF22" i="1" s="1"/>
  <c r="EE21" i="1"/>
  <c r="EE22" i="1" s="1"/>
  <c r="ED21" i="1"/>
  <c r="ED22" i="1" s="1"/>
  <c r="EC21" i="1"/>
  <c r="EC22" i="1" s="1"/>
  <c r="EB21" i="1"/>
  <c r="EB22" i="1" s="1"/>
  <c r="EA21" i="1"/>
  <c r="EA22" i="1" s="1"/>
  <c r="DZ21" i="1"/>
  <c r="DZ22" i="1" s="1"/>
  <c r="DY21" i="1"/>
  <c r="DY22" i="1" s="1"/>
  <c r="DX21" i="1"/>
  <c r="DX22" i="1" s="1"/>
  <c r="DW21" i="1"/>
  <c r="DW22" i="1" s="1"/>
  <c r="DV21" i="1"/>
  <c r="DV22" i="1" s="1"/>
  <c r="DU21" i="1"/>
  <c r="DU22" i="1" s="1"/>
  <c r="DT21" i="1"/>
  <c r="DT22" i="1" s="1"/>
  <c r="DS21" i="1"/>
  <c r="DS22" i="1" s="1"/>
  <c r="DR21" i="1"/>
  <c r="DR22" i="1" s="1"/>
  <c r="DQ21" i="1"/>
  <c r="DQ22" i="1" s="1"/>
  <c r="DP21" i="1"/>
  <c r="DP22" i="1" s="1"/>
  <c r="DO21" i="1"/>
  <c r="DO22" i="1" s="1"/>
  <c r="DN21" i="1"/>
  <c r="DN22" i="1" s="1"/>
  <c r="DM21" i="1"/>
  <c r="DM22" i="1" s="1"/>
  <c r="DL21" i="1"/>
  <c r="DL22" i="1" s="1"/>
  <c r="DK21" i="1"/>
  <c r="DK22" i="1" s="1"/>
  <c r="DJ21" i="1"/>
  <c r="DJ22" i="1" s="1"/>
  <c r="DI21" i="1"/>
  <c r="DI22" i="1" s="1"/>
  <c r="DH21" i="1"/>
  <c r="DH22" i="1" s="1"/>
  <c r="DG21" i="1"/>
  <c r="DG22" i="1" s="1"/>
  <c r="DF21" i="1"/>
  <c r="DF22" i="1" s="1"/>
  <c r="DE21" i="1"/>
  <c r="DE22" i="1" s="1"/>
  <c r="DD21" i="1"/>
  <c r="DD22" i="1" s="1"/>
  <c r="DC21" i="1"/>
  <c r="DC22" i="1" s="1"/>
  <c r="DB21" i="1"/>
  <c r="DB22" i="1" s="1"/>
  <c r="DA21" i="1"/>
  <c r="DA22" i="1" s="1"/>
  <c r="CZ21" i="1"/>
  <c r="CZ22" i="1" s="1"/>
  <c r="CY21" i="1"/>
  <c r="CY22" i="1" s="1"/>
  <c r="CX21" i="1"/>
  <c r="CX22" i="1" s="1"/>
  <c r="CW21" i="1"/>
  <c r="CW22" i="1" s="1"/>
  <c r="CV21" i="1"/>
  <c r="CV22" i="1" s="1"/>
  <c r="CU21" i="1"/>
  <c r="CU22" i="1" s="1"/>
  <c r="CT21" i="1"/>
  <c r="CT22" i="1" s="1"/>
  <c r="CS21" i="1"/>
  <c r="CS22" i="1" s="1"/>
  <c r="CR21" i="1"/>
  <c r="CR22" i="1" s="1"/>
  <c r="CQ21" i="1"/>
  <c r="CQ22" i="1" s="1"/>
  <c r="CP21" i="1"/>
  <c r="CP22" i="1" s="1"/>
  <c r="CO21" i="1"/>
  <c r="CO22" i="1" s="1"/>
  <c r="CN21" i="1"/>
  <c r="CN22" i="1" s="1"/>
  <c r="CM21" i="1"/>
  <c r="CM22" i="1" s="1"/>
  <c r="CL21" i="1"/>
  <c r="CL22" i="1" s="1"/>
  <c r="CK21" i="1"/>
  <c r="CK22" i="1" s="1"/>
  <c r="CJ21" i="1"/>
  <c r="CJ22" i="1" s="1"/>
  <c r="CI21" i="1"/>
  <c r="CI22" i="1" s="1"/>
  <c r="CH21" i="1"/>
  <c r="CH22" i="1" s="1"/>
  <c r="CG21" i="1"/>
  <c r="CG22" i="1" s="1"/>
  <c r="CF21" i="1"/>
  <c r="CF22" i="1" s="1"/>
  <c r="CE21" i="1"/>
  <c r="CE22" i="1" s="1"/>
  <c r="CD21" i="1"/>
  <c r="CD22" i="1" s="1"/>
  <c r="CC21" i="1"/>
  <c r="CC22" i="1" s="1"/>
  <c r="CB21" i="1"/>
  <c r="CB22" i="1" s="1"/>
  <c r="CA21" i="1"/>
  <c r="CA22" i="1" s="1"/>
  <c r="BZ21" i="1"/>
  <c r="BZ22" i="1" s="1"/>
  <c r="BY21" i="1"/>
  <c r="BY22" i="1" s="1"/>
  <c r="BX21" i="1"/>
  <c r="BX22" i="1" s="1"/>
  <c r="BW21" i="1"/>
  <c r="BW22" i="1" s="1"/>
  <c r="BV21" i="1"/>
  <c r="BV22" i="1" s="1"/>
  <c r="BU21" i="1"/>
  <c r="BU22" i="1" s="1"/>
  <c r="BT21" i="1"/>
  <c r="BT22" i="1" s="1"/>
  <c r="BS21" i="1"/>
  <c r="BS22" i="1" s="1"/>
  <c r="BR21" i="1"/>
  <c r="BR22" i="1" s="1"/>
  <c r="BQ21" i="1"/>
  <c r="BQ22" i="1" s="1"/>
  <c r="BP21" i="1"/>
  <c r="BP22" i="1" s="1"/>
  <c r="BO21" i="1"/>
  <c r="BO22" i="1" s="1"/>
  <c r="BN21" i="1"/>
  <c r="BN22" i="1" s="1"/>
  <c r="BM21" i="1"/>
  <c r="BM22" i="1" s="1"/>
  <c r="BL21" i="1"/>
  <c r="BL22" i="1" s="1"/>
  <c r="BK21" i="1"/>
  <c r="BK22" i="1" s="1"/>
  <c r="BJ21" i="1"/>
  <c r="BJ22" i="1" s="1"/>
  <c r="BI21" i="1"/>
  <c r="BI22" i="1" s="1"/>
  <c r="BH21" i="1"/>
  <c r="BH22" i="1" s="1"/>
  <c r="BG21" i="1"/>
  <c r="BG22" i="1" s="1"/>
  <c r="BF21" i="1"/>
  <c r="BF22" i="1" s="1"/>
  <c r="BE21" i="1"/>
  <c r="BE22" i="1" s="1"/>
  <c r="BD21" i="1"/>
  <c r="BD22" i="1" s="1"/>
  <c r="BC21" i="1"/>
  <c r="BC22" i="1" s="1"/>
  <c r="BB21" i="1"/>
  <c r="BB22" i="1" s="1"/>
  <c r="BA21" i="1"/>
  <c r="BA22" i="1" s="1"/>
  <c r="AZ21" i="1"/>
  <c r="AZ22" i="1" s="1"/>
  <c r="AY21" i="1"/>
  <c r="AY22" i="1" s="1"/>
  <c r="AX21" i="1"/>
  <c r="AX22" i="1" s="1"/>
  <c r="AW21" i="1"/>
  <c r="AW22" i="1" s="1"/>
  <c r="AV21" i="1"/>
  <c r="AV22" i="1" s="1"/>
  <c r="AU21" i="1"/>
  <c r="AU22" i="1" s="1"/>
  <c r="AT21" i="1"/>
  <c r="AT22" i="1" s="1"/>
  <c r="AS21" i="1"/>
  <c r="AS22" i="1" s="1"/>
  <c r="AR21" i="1"/>
  <c r="AR22" i="1" s="1"/>
  <c r="AQ21" i="1"/>
  <c r="AQ22" i="1" s="1"/>
  <c r="AP21" i="1"/>
  <c r="AP22" i="1" s="1"/>
  <c r="AO21" i="1"/>
  <c r="AO22" i="1" s="1"/>
  <c r="AN21" i="1"/>
  <c r="AN22" i="1" s="1"/>
  <c r="AM21" i="1"/>
  <c r="AM22" i="1" s="1"/>
  <c r="AL21" i="1"/>
  <c r="AL22" i="1" s="1"/>
  <c r="AK21" i="1"/>
  <c r="AK22" i="1" s="1"/>
  <c r="AJ21" i="1"/>
  <c r="AJ22" i="1" s="1"/>
  <c r="AI21" i="1"/>
  <c r="AI22" i="1" s="1"/>
  <c r="AH21" i="1"/>
  <c r="AH22" i="1" s="1"/>
  <c r="AG21" i="1"/>
  <c r="AG22" i="1" s="1"/>
  <c r="AF21" i="1"/>
  <c r="AF22" i="1" s="1"/>
  <c r="AE21" i="1"/>
  <c r="AE22" i="1" s="1"/>
  <c r="AD21" i="1"/>
  <c r="AD22" i="1" s="1"/>
  <c r="AC21" i="1"/>
  <c r="AC22" i="1" s="1"/>
  <c r="AB21" i="1"/>
  <c r="AB22" i="1" s="1"/>
  <c r="AA21" i="1"/>
  <c r="AA22" i="1" s="1"/>
  <c r="Z21" i="1"/>
  <c r="Z22" i="1" s="1"/>
  <c r="Y21" i="1"/>
  <c r="Y22" i="1" s="1"/>
  <c r="X21" i="1"/>
  <c r="X22" i="1" s="1"/>
  <c r="W21" i="1"/>
  <c r="W22" i="1" s="1"/>
  <c r="V21" i="1"/>
  <c r="V22" i="1" s="1"/>
  <c r="U21" i="1"/>
  <c r="U22" i="1" s="1"/>
  <c r="T21" i="1"/>
  <c r="T22" i="1" s="1"/>
  <c r="S21" i="1"/>
  <c r="S22" i="1" s="1"/>
  <c r="R21" i="1"/>
  <c r="R22" i="1" s="1"/>
  <c r="Q21" i="1"/>
  <c r="Q22" i="1" s="1"/>
  <c r="P21" i="1"/>
  <c r="P22" i="1" s="1"/>
  <c r="O21" i="1"/>
  <c r="O22" i="1" s="1"/>
  <c r="N21" i="1"/>
  <c r="N22" i="1" s="1"/>
  <c r="M21" i="1"/>
  <c r="M22" i="1" s="1"/>
  <c r="L21" i="1"/>
  <c r="L22" i="1" s="1"/>
  <c r="K21" i="1"/>
  <c r="K22" i="1" s="1"/>
  <c r="K19" i="1"/>
  <c r="K20" i="1" s="1"/>
  <c r="L19" i="1"/>
  <c r="L20" i="1" s="1"/>
  <c r="M19" i="1"/>
  <c r="M20" i="1" s="1"/>
  <c r="M41" i="1" s="1"/>
  <c r="N19" i="1"/>
  <c r="N20" i="1" s="1"/>
  <c r="O19" i="1"/>
  <c r="O20" i="1" s="1"/>
  <c r="P19" i="1"/>
  <c r="P20" i="1" s="1"/>
  <c r="Q19" i="1"/>
  <c r="Q20" i="1" s="1"/>
  <c r="R19" i="1"/>
  <c r="R20" i="1" s="1"/>
  <c r="S19" i="1"/>
  <c r="S20" i="1" s="1"/>
  <c r="T19" i="1"/>
  <c r="T20" i="1" s="1"/>
  <c r="U19" i="1"/>
  <c r="U20" i="1" s="1"/>
  <c r="U41" i="1" s="1"/>
  <c r="V19" i="1"/>
  <c r="V20" i="1" s="1"/>
  <c r="W19" i="1"/>
  <c r="W20" i="1" s="1"/>
  <c r="X19" i="1"/>
  <c r="X20" i="1" s="1"/>
  <c r="Y19" i="1"/>
  <c r="Y20" i="1" s="1"/>
  <c r="Z19" i="1"/>
  <c r="Z20" i="1" s="1"/>
  <c r="AA19" i="1"/>
  <c r="AA20" i="1" s="1"/>
  <c r="AB19" i="1"/>
  <c r="AB20" i="1" s="1"/>
  <c r="AC19" i="1"/>
  <c r="AC20" i="1" s="1"/>
  <c r="AC41" i="1" s="1"/>
  <c r="AD19" i="1"/>
  <c r="AD20" i="1" s="1"/>
  <c r="AE19" i="1"/>
  <c r="AE20" i="1" s="1"/>
  <c r="AF19" i="1"/>
  <c r="AF20" i="1" s="1"/>
  <c r="AG19" i="1"/>
  <c r="AG20" i="1" s="1"/>
  <c r="AH19" i="1"/>
  <c r="AH20" i="1" s="1"/>
  <c r="AI19" i="1"/>
  <c r="AI20" i="1" s="1"/>
  <c r="AJ19" i="1"/>
  <c r="AJ20" i="1" s="1"/>
  <c r="AK19" i="1"/>
  <c r="AK20" i="1" s="1"/>
  <c r="AK41" i="1" s="1"/>
  <c r="AL19" i="1"/>
  <c r="AL20" i="1" s="1"/>
  <c r="AM19" i="1"/>
  <c r="AM20" i="1" s="1"/>
  <c r="AN19" i="1"/>
  <c r="AN20" i="1" s="1"/>
  <c r="AO19" i="1"/>
  <c r="AO20" i="1" s="1"/>
  <c r="AP19" i="1"/>
  <c r="AP20" i="1" s="1"/>
  <c r="AQ19" i="1"/>
  <c r="AQ20" i="1" s="1"/>
  <c r="AR19" i="1"/>
  <c r="AR20" i="1" s="1"/>
  <c r="AS19" i="1"/>
  <c r="AS20" i="1" s="1"/>
  <c r="AS41" i="1" s="1"/>
  <c r="AT19" i="1"/>
  <c r="AT20" i="1" s="1"/>
  <c r="AU19" i="1"/>
  <c r="AU20" i="1" s="1"/>
  <c r="AU41" i="1" s="1"/>
  <c r="AV19" i="1"/>
  <c r="AV20" i="1" s="1"/>
  <c r="AW19" i="1"/>
  <c r="AW20" i="1" s="1"/>
  <c r="AX19" i="1"/>
  <c r="AX20" i="1" s="1"/>
  <c r="AY19" i="1"/>
  <c r="AY20" i="1" s="1"/>
  <c r="AZ19" i="1"/>
  <c r="AZ20" i="1" s="1"/>
  <c r="BA19" i="1"/>
  <c r="BA20" i="1" s="1"/>
  <c r="BA41" i="1" s="1"/>
  <c r="BB19" i="1"/>
  <c r="BB20" i="1" s="1"/>
  <c r="BC19" i="1"/>
  <c r="BC20" i="1" s="1"/>
  <c r="BC41" i="1" s="1"/>
  <c r="BD19" i="1"/>
  <c r="BD20" i="1" s="1"/>
  <c r="BE19" i="1"/>
  <c r="BE20" i="1" s="1"/>
  <c r="BF19" i="1"/>
  <c r="BF20" i="1" s="1"/>
  <c r="BG19" i="1"/>
  <c r="BG20" i="1" s="1"/>
  <c r="BH19" i="1"/>
  <c r="BH20" i="1" s="1"/>
  <c r="BI19" i="1"/>
  <c r="BI20" i="1" s="1"/>
  <c r="BI41" i="1" s="1"/>
  <c r="BJ19" i="1"/>
  <c r="BJ20" i="1" s="1"/>
  <c r="BK19" i="1"/>
  <c r="BK20" i="1" s="1"/>
  <c r="BK41" i="1" s="1"/>
  <c r="BL19" i="1"/>
  <c r="BL20" i="1" s="1"/>
  <c r="BM19" i="1"/>
  <c r="BM20" i="1" s="1"/>
  <c r="BN19" i="1"/>
  <c r="BN20" i="1" s="1"/>
  <c r="BO19" i="1"/>
  <c r="BO20" i="1" s="1"/>
  <c r="BP19" i="1"/>
  <c r="BP20" i="1" s="1"/>
  <c r="BQ19" i="1"/>
  <c r="BQ20" i="1" s="1"/>
  <c r="BQ41" i="1" s="1"/>
  <c r="BR19" i="1"/>
  <c r="BR20" i="1" s="1"/>
  <c r="BS19" i="1"/>
  <c r="BS20" i="1" s="1"/>
  <c r="BS41" i="1" s="1"/>
  <c r="BT19" i="1"/>
  <c r="BT20" i="1" s="1"/>
  <c r="BU19" i="1"/>
  <c r="BU20" i="1" s="1"/>
  <c r="BV19" i="1"/>
  <c r="BV20" i="1" s="1"/>
  <c r="BV41" i="1" s="1"/>
  <c r="BW19" i="1"/>
  <c r="BW20" i="1" s="1"/>
  <c r="BX19" i="1"/>
  <c r="BX20" i="1" s="1"/>
  <c r="BY19" i="1"/>
  <c r="BY20" i="1" s="1"/>
  <c r="BY41" i="1" s="1"/>
  <c r="BZ19" i="1"/>
  <c r="BZ20" i="1" s="1"/>
  <c r="CA19" i="1"/>
  <c r="CA20" i="1" s="1"/>
  <c r="CA41" i="1" s="1"/>
  <c r="CB19" i="1"/>
  <c r="CB20" i="1" s="1"/>
  <c r="CC19" i="1"/>
  <c r="CC20" i="1" s="1"/>
  <c r="CD19" i="1"/>
  <c r="CD20" i="1" s="1"/>
  <c r="CD41" i="1" s="1"/>
  <c r="CE19" i="1"/>
  <c r="CE20" i="1" s="1"/>
  <c r="CF19" i="1"/>
  <c r="CF20" i="1" s="1"/>
  <c r="CG19" i="1"/>
  <c r="CG20" i="1" s="1"/>
  <c r="CG41" i="1" s="1"/>
  <c r="CH19" i="1"/>
  <c r="CH20" i="1" s="1"/>
  <c r="CI19" i="1"/>
  <c r="CI20" i="1" s="1"/>
  <c r="CI41" i="1" s="1"/>
  <c r="CJ19" i="1"/>
  <c r="CJ20" i="1" s="1"/>
  <c r="CK19" i="1"/>
  <c r="CK20" i="1" s="1"/>
  <c r="CL19" i="1"/>
  <c r="CL20" i="1" s="1"/>
  <c r="CL41" i="1" s="1"/>
  <c r="CM19" i="1"/>
  <c r="CM20" i="1" s="1"/>
  <c r="CN19" i="1"/>
  <c r="CN20" i="1" s="1"/>
  <c r="CO19" i="1"/>
  <c r="CO20" i="1" s="1"/>
  <c r="CO41" i="1" s="1"/>
  <c r="CP19" i="1"/>
  <c r="CP20" i="1" s="1"/>
  <c r="CQ19" i="1"/>
  <c r="CQ20" i="1" s="1"/>
  <c r="CQ41" i="1" s="1"/>
  <c r="CR19" i="1"/>
  <c r="CR20" i="1" s="1"/>
  <c r="CS19" i="1"/>
  <c r="CS20" i="1" s="1"/>
  <c r="CT19" i="1"/>
  <c r="CT20" i="1" s="1"/>
  <c r="CT41" i="1" s="1"/>
  <c r="CU19" i="1"/>
  <c r="CU20" i="1" s="1"/>
  <c r="CV19" i="1"/>
  <c r="CV20" i="1" s="1"/>
  <c r="CW19" i="1"/>
  <c r="CW20" i="1" s="1"/>
  <c r="CW41" i="1" s="1"/>
  <c r="CX19" i="1"/>
  <c r="CX20" i="1" s="1"/>
  <c r="CY19" i="1"/>
  <c r="CY20" i="1" s="1"/>
  <c r="CY41" i="1" s="1"/>
  <c r="CZ19" i="1"/>
  <c r="CZ20" i="1" s="1"/>
  <c r="DA19" i="1"/>
  <c r="DA20" i="1" s="1"/>
  <c r="DB19" i="1"/>
  <c r="DB20" i="1" s="1"/>
  <c r="DB41" i="1" s="1"/>
  <c r="DC19" i="1"/>
  <c r="DC20" i="1" s="1"/>
  <c r="DD19" i="1"/>
  <c r="DD20" i="1" s="1"/>
  <c r="DE19" i="1"/>
  <c r="DE20" i="1" s="1"/>
  <c r="DE41" i="1" s="1"/>
  <c r="DF19" i="1"/>
  <c r="DF20" i="1" s="1"/>
  <c r="DG19" i="1"/>
  <c r="DG20" i="1" s="1"/>
  <c r="DG41" i="1" s="1"/>
  <c r="DH19" i="1"/>
  <c r="DH20" i="1" s="1"/>
  <c r="DI19" i="1"/>
  <c r="DI20" i="1" s="1"/>
  <c r="DJ19" i="1"/>
  <c r="DJ20" i="1" s="1"/>
  <c r="DJ41" i="1" s="1"/>
  <c r="DK19" i="1"/>
  <c r="DK20" i="1" s="1"/>
  <c r="DL19" i="1"/>
  <c r="DL20" i="1" s="1"/>
  <c r="DM19" i="1"/>
  <c r="DM20" i="1" s="1"/>
  <c r="DM41" i="1" s="1"/>
  <c r="DN19" i="1"/>
  <c r="DN20" i="1" s="1"/>
  <c r="DO19" i="1"/>
  <c r="DO20" i="1" s="1"/>
  <c r="DO41" i="1" s="1"/>
  <c r="DP19" i="1"/>
  <c r="DP20" i="1" s="1"/>
  <c r="DQ19" i="1"/>
  <c r="DQ20" i="1" s="1"/>
  <c r="DR19" i="1"/>
  <c r="DR20" i="1" s="1"/>
  <c r="DR41" i="1" s="1"/>
  <c r="DS19" i="1"/>
  <c r="DS20" i="1" s="1"/>
  <c r="DT19" i="1"/>
  <c r="DT20" i="1" s="1"/>
  <c r="DU19" i="1"/>
  <c r="DU20" i="1" s="1"/>
  <c r="DU41" i="1" s="1"/>
  <c r="DV19" i="1"/>
  <c r="DV20" i="1" s="1"/>
  <c r="DW19" i="1"/>
  <c r="DW20" i="1" s="1"/>
  <c r="DW41" i="1" s="1"/>
  <c r="DX19" i="1"/>
  <c r="DX20" i="1" s="1"/>
  <c r="DY19" i="1"/>
  <c r="DY20" i="1" s="1"/>
  <c r="DZ19" i="1"/>
  <c r="DZ20" i="1" s="1"/>
  <c r="DZ41" i="1" s="1"/>
  <c r="EA19" i="1"/>
  <c r="EA20" i="1" s="1"/>
  <c r="EB19" i="1"/>
  <c r="EB20" i="1" s="1"/>
  <c r="EC19" i="1"/>
  <c r="EC20" i="1" s="1"/>
  <c r="EC41" i="1" s="1"/>
  <c r="ED19" i="1"/>
  <c r="ED20" i="1" s="1"/>
  <c r="EE19" i="1"/>
  <c r="EE20" i="1" s="1"/>
  <c r="EE41" i="1" s="1"/>
  <c r="EF19" i="1"/>
  <c r="EF20" i="1" s="1"/>
  <c r="EG19" i="1"/>
  <c r="EG20" i="1" s="1"/>
  <c r="EH19" i="1"/>
  <c r="EH20" i="1" s="1"/>
  <c r="EH41" i="1" s="1"/>
  <c r="EI19" i="1"/>
  <c r="EI20" i="1" s="1"/>
  <c r="EJ19" i="1"/>
  <c r="EJ20" i="1" s="1"/>
  <c r="EK19" i="1"/>
  <c r="EK20" i="1" s="1"/>
  <c r="EK41" i="1" s="1"/>
  <c r="EL19" i="1"/>
  <c r="EL20" i="1" s="1"/>
  <c r="EM19" i="1"/>
  <c r="EM20" i="1" s="1"/>
  <c r="EM41" i="1" s="1"/>
  <c r="EN19" i="1"/>
  <c r="EN20" i="1" s="1"/>
  <c r="EO19" i="1"/>
  <c r="EO20" i="1" s="1"/>
  <c r="EP19" i="1"/>
  <c r="EP20" i="1" s="1"/>
  <c r="EP41" i="1" s="1"/>
  <c r="EQ19" i="1"/>
  <c r="EQ20" i="1" s="1"/>
  <c r="ER19" i="1"/>
  <c r="ER20" i="1" s="1"/>
  <c r="ES19" i="1"/>
  <c r="ES20" i="1" s="1"/>
  <c r="ES41" i="1" s="1"/>
  <c r="ET19" i="1"/>
  <c r="ET20" i="1" s="1"/>
  <c r="EU19" i="1"/>
  <c r="EU20" i="1" s="1"/>
  <c r="EU41" i="1" s="1"/>
  <c r="EV19" i="1"/>
  <c r="EV20" i="1" s="1"/>
  <c r="EW19" i="1"/>
  <c r="EW20" i="1" s="1"/>
  <c r="EX19" i="1"/>
  <c r="EX20" i="1" s="1"/>
  <c r="EX41" i="1" s="1"/>
  <c r="EY19" i="1"/>
  <c r="EY20" i="1" s="1"/>
  <c r="EZ19" i="1"/>
  <c r="EZ20" i="1" s="1"/>
  <c r="FA19" i="1"/>
  <c r="FA20" i="1" s="1"/>
  <c r="FA41" i="1" s="1"/>
  <c r="FB19" i="1"/>
  <c r="FB20" i="1" s="1"/>
  <c r="FC19" i="1"/>
  <c r="FC20" i="1" s="1"/>
  <c r="FC41" i="1" s="1"/>
  <c r="FD19" i="1"/>
  <c r="FD20" i="1" s="1"/>
  <c r="FE19" i="1"/>
  <c r="FE20" i="1" s="1"/>
  <c r="FF19" i="1"/>
  <c r="FF20" i="1" s="1"/>
  <c r="FF41" i="1" s="1"/>
  <c r="FG19" i="1"/>
  <c r="FG20" i="1" s="1"/>
  <c r="FH19" i="1"/>
  <c r="FH20" i="1" s="1"/>
  <c r="FI19" i="1"/>
  <c r="FI20" i="1" s="1"/>
  <c r="FI41" i="1" s="1"/>
  <c r="FJ19" i="1"/>
  <c r="FJ20" i="1" s="1"/>
  <c r="FK19" i="1"/>
  <c r="FK20" i="1" s="1"/>
  <c r="FK41" i="1" s="1"/>
  <c r="FL19" i="1"/>
  <c r="FL20" i="1" s="1"/>
  <c r="FM19" i="1"/>
  <c r="FM20" i="1" s="1"/>
  <c r="FN19" i="1"/>
  <c r="FN20" i="1" s="1"/>
  <c r="FN41" i="1" s="1"/>
  <c r="FO19" i="1"/>
  <c r="FO20" i="1" s="1"/>
  <c r="FP19" i="1"/>
  <c r="FP20" i="1" s="1"/>
  <c r="FQ19" i="1"/>
  <c r="FQ20" i="1" s="1"/>
  <c r="FQ41" i="1" s="1"/>
  <c r="FR19" i="1"/>
  <c r="FR20" i="1" s="1"/>
  <c r="FS19" i="1"/>
  <c r="FS20" i="1" s="1"/>
  <c r="FS41" i="1" s="1"/>
  <c r="FT19" i="1"/>
  <c r="FT20" i="1" s="1"/>
  <c r="FU19" i="1"/>
  <c r="FU20" i="1" s="1"/>
  <c r="FV19" i="1"/>
  <c r="FV20" i="1" s="1"/>
  <c r="FV41" i="1" s="1"/>
  <c r="FW19" i="1"/>
  <c r="FW20" i="1" s="1"/>
  <c r="FX19" i="1"/>
  <c r="FX20" i="1" s="1"/>
  <c r="FY19" i="1"/>
  <c r="FY20" i="1" s="1"/>
  <c r="FY41" i="1" s="1"/>
  <c r="FZ19" i="1"/>
  <c r="FZ20" i="1" s="1"/>
  <c r="GA19" i="1"/>
  <c r="GA20" i="1" s="1"/>
  <c r="GA41" i="1" s="1"/>
  <c r="GB19" i="1"/>
  <c r="GB20" i="1" s="1"/>
  <c r="GC19" i="1"/>
  <c r="GC20" i="1" s="1"/>
  <c r="GD19" i="1"/>
  <c r="GD20" i="1" s="1"/>
  <c r="GD41" i="1" s="1"/>
  <c r="GE19" i="1"/>
  <c r="GE20" i="1" s="1"/>
  <c r="GF19" i="1"/>
  <c r="GF20" i="1" s="1"/>
  <c r="GG19" i="1"/>
  <c r="GG20" i="1" s="1"/>
  <c r="GG41" i="1" s="1"/>
  <c r="GH19" i="1"/>
  <c r="GH20" i="1" s="1"/>
  <c r="GI19" i="1"/>
  <c r="GI20" i="1" s="1"/>
  <c r="GI41" i="1" s="1"/>
  <c r="GJ19" i="1"/>
  <c r="GJ20" i="1" s="1"/>
  <c r="GK19" i="1"/>
  <c r="GK20" i="1" s="1"/>
  <c r="GL19" i="1"/>
  <c r="GL20" i="1" s="1"/>
  <c r="GL41" i="1" s="1"/>
  <c r="GM19" i="1"/>
  <c r="GM20" i="1" s="1"/>
  <c r="GN19" i="1"/>
  <c r="GN20" i="1" s="1"/>
  <c r="GO19" i="1"/>
  <c r="GO20" i="1" s="1"/>
  <c r="GO41" i="1" s="1"/>
  <c r="GP19" i="1"/>
  <c r="GP20" i="1" s="1"/>
  <c r="GQ19" i="1"/>
  <c r="GQ20" i="1" s="1"/>
  <c r="GQ41" i="1" s="1"/>
  <c r="GR19" i="1"/>
  <c r="GR20" i="1" s="1"/>
  <c r="GS19" i="1"/>
  <c r="GS20" i="1" s="1"/>
  <c r="GT19" i="1"/>
  <c r="GT20" i="1" s="1"/>
  <c r="GT41" i="1" s="1"/>
  <c r="GU19" i="1"/>
  <c r="GU20" i="1" s="1"/>
  <c r="GV19" i="1"/>
  <c r="GV20" i="1" s="1"/>
  <c r="GW19" i="1"/>
  <c r="GW20" i="1" s="1"/>
  <c r="GW41" i="1" s="1"/>
  <c r="GX19" i="1"/>
  <c r="GX20" i="1" s="1"/>
  <c r="GY19" i="1"/>
  <c r="GY20" i="1" s="1"/>
  <c r="GY41" i="1" s="1"/>
  <c r="GZ19" i="1"/>
  <c r="GZ20" i="1" s="1"/>
  <c r="HA19" i="1"/>
  <c r="HA20" i="1" s="1"/>
  <c r="HB19" i="1"/>
  <c r="HB20" i="1" s="1"/>
  <c r="HB41" i="1" s="1"/>
  <c r="HC19" i="1"/>
  <c r="HC20" i="1" s="1"/>
  <c r="HD19" i="1"/>
  <c r="HD20" i="1" s="1"/>
  <c r="HE19" i="1"/>
  <c r="HE20" i="1" s="1"/>
  <c r="HE41" i="1" s="1"/>
  <c r="HF19" i="1"/>
  <c r="HF20" i="1" s="1"/>
  <c r="HG19" i="1"/>
  <c r="HG20" i="1" s="1"/>
  <c r="HG41" i="1" s="1"/>
  <c r="HH19" i="1"/>
  <c r="HH20" i="1" s="1"/>
  <c r="HI19" i="1"/>
  <c r="HI20" i="1" s="1"/>
  <c r="HJ19" i="1"/>
  <c r="HJ20" i="1" s="1"/>
  <c r="HJ41" i="1" s="1"/>
  <c r="HK19" i="1"/>
  <c r="HK20" i="1" s="1"/>
  <c r="HL19" i="1"/>
  <c r="HL20" i="1" s="1"/>
  <c r="HM19" i="1"/>
  <c r="HM20" i="1" s="1"/>
  <c r="HM41" i="1" s="1"/>
  <c r="HN19" i="1"/>
  <c r="HN20" i="1" s="1"/>
  <c r="HO19" i="1"/>
  <c r="HO20" i="1" s="1"/>
  <c r="HO41" i="1" s="1"/>
  <c r="HP19" i="1"/>
  <c r="HP20" i="1" s="1"/>
  <c r="HQ19" i="1"/>
  <c r="HQ20" i="1" s="1"/>
  <c r="HR19" i="1"/>
  <c r="HR20" i="1" s="1"/>
  <c r="HR41" i="1" s="1"/>
  <c r="HS19" i="1"/>
  <c r="HS20" i="1" s="1"/>
  <c r="HT19" i="1"/>
  <c r="HT20" i="1" s="1"/>
  <c r="HU19" i="1"/>
  <c r="HU20" i="1" s="1"/>
  <c r="HU41" i="1" s="1"/>
  <c r="HV19" i="1"/>
  <c r="HV20" i="1" s="1"/>
  <c r="HW19" i="1"/>
  <c r="HW20" i="1" s="1"/>
  <c r="HW41" i="1" s="1"/>
  <c r="HX19" i="1"/>
  <c r="HX20" i="1" s="1"/>
  <c r="HY19" i="1"/>
  <c r="HY20" i="1" s="1"/>
  <c r="HZ19" i="1"/>
  <c r="HZ20" i="1" s="1"/>
  <c r="HZ41" i="1" s="1"/>
  <c r="IA19" i="1"/>
  <c r="IA20" i="1" s="1"/>
  <c r="IB19" i="1"/>
  <c r="IB20" i="1" s="1"/>
  <c r="IC19" i="1"/>
  <c r="IC20" i="1" s="1"/>
  <c r="IC41" i="1" s="1"/>
  <c r="ID19" i="1"/>
  <c r="ID20" i="1" s="1"/>
  <c r="IE19" i="1"/>
  <c r="IE20" i="1" s="1"/>
  <c r="IE41" i="1" s="1"/>
  <c r="IF19" i="1"/>
  <c r="IF20" i="1" s="1"/>
  <c r="IG19" i="1"/>
  <c r="IG20" i="1" s="1"/>
  <c r="IH19" i="1"/>
  <c r="IH20" i="1" s="1"/>
  <c r="IH41" i="1" s="1"/>
  <c r="II19" i="1"/>
  <c r="II20" i="1" s="1"/>
  <c r="IJ19" i="1"/>
  <c r="IJ20" i="1" s="1"/>
  <c r="IK19" i="1"/>
  <c r="IK20" i="1" s="1"/>
  <c r="IK41" i="1" s="1"/>
  <c r="IL19" i="1"/>
  <c r="IL20" i="1" s="1"/>
  <c r="IM19" i="1"/>
  <c r="IM20" i="1" s="1"/>
  <c r="IM41" i="1" s="1"/>
  <c r="IN19" i="1"/>
  <c r="IN20" i="1" s="1"/>
  <c r="IO19" i="1"/>
  <c r="IO20" i="1" s="1"/>
  <c r="IP19" i="1"/>
  <c r="IP20" i="1" s="1"/>
  <c r="IP41" i="1" s="1"/>
  <c r="IQ19" i="1"/>
  <c r="IQ20" i="1" s="1"/>
  <c r="IR19" i="1"/>
  <c r="IR20" i="1" s="1"/>
  <c r="IS19" i="1"/>
  <c r="IS20" i="1" s="1"/>
  <c r="IS41" i="1" s="1"/>
  <c r="IT19" i="1"/>
  <c r="IT20" i="1" s="1"/>
  <c r="IU19" i="1"/>
  <c r="IU20" i="1" s="1"/>
  <c r="IU41" i="1" s="1"/>
  <c r="IV19" i="1"/>
  <c r="IV20" i="1" s="1"/>
  <c r="IW19" i="1"/>
  <c r="IW20" i="1" s="1"/>
  <c r="IX19" i="1"/>
  <c r="IX20" i="1" s="1"/>
  <c r="IX41" i="1" s="1"/>
  <c r="IY19" i="1"/>
  <c r="IY20" i="1" s="1"/>
  <c r="IZ19" i="1"/>
  <c r="IZ20" i="1" s="1"/>
  <c r="JA19" i="1"/>
  <c r="JA20" i="1" s="1"/>
  <c r="JA41" i="1" s="1"/>
  <c r="JB19" i="1"/>
  <c r="JB20" i="1" s="1"/>
  <c r="JC19" i="1"/>
  <c r="JC20" i="1" s="1"/>
  <c r="JC41" i="1" s="1"/>
  <c r="JD19" i="1"/>
  <c r="JD20" i="1" s="1"/>
  <c r="JE19" i="1"/>
  <c r="JE20" i="1" s="1"/>
  <c r="JF19" i="1"/>
  <c r="JF20" i="1" s="1"/>
  <c r="JF41" i="1" s="1"/>
  <c r="JG19" i="1"/>
  <c r="JG20" i="1" s="1"/>
  <c r="JH19" i="1"/>
  <c r="JH20" i="1" s="1"/>
  <c r="JI19" i="1"/>
  <c r="JI20" i="1" s="1"/>
  <c r="JI41" i="1" s="1"/>
  <c r="JJ19" i="1"/>
  <c r="JJ20" i="1" s="1"/>
  <c r="JK19" i="1"/>
  <c r="JK20" i="1" s="1"/>
  <c r="JK41" i="1" s="1"/>
  <c r="JL19" i="1"/>
  <c r="JL20" i="1" s="1"/>
  <c r="JM19" i="1"/>
  <c r="JM20" i="1" s="1"/>
  <c r="JN19" i="1"/>
  <c r="JN20" i="1" s="1"/>
  <c r="JN41" i="1" s="1"/>
  <c r="JO19" i="1"/>
  <c r="JO20" i="1" s="1"/>
  <c r="JP19" i="1"/>
  <c r="JP20" i="1" s="1"/>
  <c r="JQ19" i="1"/>
  <c r="JQ20" i="1" s="1"/>
  <c r="JQ41" i="1" s="1"/>
  <c r="JR19" i="1"/>
  <c r="JR20" i="1" s="1"/>
  <c r="JS19" i="1"/>
  <c r="JS20" i="1" s="1"/>
  <c r="JS41" i="1" s="1"/>
  <c r="JT19" i="1"/>
  <c r="JT20" i="1" s="1"/>
  <c r="JU19" i="1"/>
  <c r="JU20" i="1" s="1"/>
  <c r="JV19" i="1"/>
  <c r="JV20" i="1" s="1"/>
  <c r="JV41" i="1" s="1"/>
  <c r="JW19" i="1"/>
  <c r="JW20" i="1" s="1"/>
  <c r="JX19" i="1"/>
  <c r="JX20" i="1" s="1"/>
  <c r="JY19" i="1"/>
  <c r="JY20" i="1" s="1"/>
  <c r="JY41" i="1" s="1"/>
  <c r="JZ19" i="1"/>
  <c r="JZ20" i="1" s="1"/>
  <c r="KA19" i="1"/>
  <c r="KA20" i="1" s="1"/>
  <c r="KA41" i="1" s="1"/>
  <c r="KB19" i="1"/>
  <c r="KB20" i="1" s="1"/>
  <c r="KC19" i="1"/>
  <c r="KC20" i="1" s="1"/>
  <c r="KD19" i="1"/>
  <c r="KD20" i="1" s="1"/>
  <c r="KD41" i="1" s="1"/>
  <c r="KE19" i="1"/>
  <c r="KE20" i="1" s="1"/>
  <c r="KF19" i="1"/>
  <c r="KF20" i="1" s="1"/>
  <c r="KG19" i="1"/>
  <c r="KG20" i="1" s="1"/>
  <c r="KG41" i="1" s="1"/>
  <c r="KH19" i="1"/>
  <c r="KH20" i="1" s="1"/>
  <c r="KI19" i="1"/>
  <c r="KI20" i="1" s="1"/>
  <c r="KI41" i="1" s="1"/>
  <c r="KJ19" i="1"/>
  <c r="KJ20" i="1" s="1"/>
  <c r="KK19" i="1"/>
  <c r="KK20" i="1" s="1"/>
  <c r="KL19" i="1"/>
  <c r="KL20" i="1" s="1"/>
  <c r="KL41" i="1" s="1"/>
  <c r="KM19" i="1"/>
  <c r="KM20" i="1" s="1"/>
  <c r="KN19" i="1"/>
  <c r="KN20" i="1" s="1"/>
  <c r="KO19" i="1"/>
  <c r="KO20" i="1" s="1"/>
  <c r="KO41" i="1" s="1"/>
  <c r="KP19" i="1"/>
  <c r="KP20" i="1" s="1"/>
  <c r="KQ19" i="1"/>
  <c r="KQ20" i="1" s="1"/>
  <c r="KQ41" i="1" s="1"/>
  <c r="KR19" i="1"/>
  <c r="KR20" i="1" s="1"/>
  <c r="KS19" i="1"/>
  <c r="KS20" i="1" s="1"/>
  <c r="KT19" i="1"/>
  <c r="KT20" i="1" s="1"/>
  <c r="KT41" i="1" s="1"/>
  <c r="KU19" i="1"/>
  <c r="KU20" i="1" s="1"/>
  <c r="KV19" i="1"/>
  <c r="KV20" i="1" s="1"/>
  <c r="KW19" i="1"/>
  <c r="KW20" i="1" s="1"/>
  <c r="KW41" i="1" s="1"/>
  <c r="KX19" i="1"/>
  <c r="KX20" i="1" s="1"/>
  <c r="KY19" i="1"/>
  <c r="KY20" i="1" s="1"/>
  <c r="KY41" i="1" s="1"/>
  <c r="KZ19" i="1"/>
  <c r="KZ20" i="1" s="1"/>
  <c r="LA19" i="1"/>
  <c r="LA20" i="1" s="1"/>
  <c r="LB19" i="1"/>
  <c r="LB20" i="1" s="1"/>
  <c r="LB41" i="1" s="1"/>
  <c r="LC19" i="1"/>
  <c r="LC20" i="1" s="1"/>
  <c r="LD19" i="1"/>
  <c r="LD20" i="1" s="1"/>
  <c r="LE19" i="1"/>
  <c r="LE20" i="1" s="1"/>
  <c r="LE41" i="1" s="1"/>
  <c r="LF19" i="1"/>
  <c r="LF20" i="1" s="1"/>
  <c r="LG19" i="1"/>
  <c r="LG20" i="1" s="1"/>
  <c r="LG41" i="1" s="1"/>
  <c r="LH19" i="1"/>
  <c r="LH20" i="1" s="1"/>
  <c r="LI19" i="1"/>
  <c r="LI20" i="1" s="1"/>
  <c r="LI41" i="1" s="1"/>
  <c r="LJ19" i="1"/>
  <c r="LJ20" i="1" s="1"/>
  <c r="LJ41" i="1" s="1"/>
  <c r="LK19" i="1"/>
  <c r="LK20" i="1" s="1"/>
  <c r="LL19" i="1"/>
  <c r="LL20" i="1" s="1"/>
  <c r="LM19" i="1"/>
  <c r="LM20" i="1" s="1"/>
  <c r="LM41" i="1" s="1"/>
  <c r="LN19" i="1"/>
  <c r="LN20" i="1" s="1"/>
  <c r="LO19" i="1"/>
  <c r="LO20" i="1" s="1"/>
  <c r="LO41" i="1" s="1"/>
  <c r="LP19" i="1"/>
  <c r="LP20" i="1" s="1"/>
  <c r="LQ19" i="1"/>
  <c r="LQ20" i="1" s="1"/>
  <c r="LQ41" i="1" s="1"/>
  <c r="LR19" i="1"/>
  <c r="LR20" i="1" s="1"/>
  <c r="LR41" i="1" s="1"/>
  <c r="LS19" i="1"/>
  <c r="LS20" i="1" s="1"/>
  <c r="LT19" i="1"/>
  <c r="LT20" i="1" s="1"/>
  <c r="LU19" i="1"/>
  <c r="LU20" i="1" s="1"/>
  <c r="LU41" i="1" s="1"/>
  <c r="LV19" i="1"/>
  <c r="LV20" i="1" s="1"/>
  <c r="LW19" i="1"/>
  <c r="LW20" i="1" s="1"/>
  <c r="LW41" i="1" s="1"/>
  <c r="LX19" i="1"/>
  <c r="LX20" i="1" s="1"/>
  <c r="LY19" i="1"/>
  <c r="LY20" i="1" s="1"/>
  <c r="LY41" i="1" s="1"/>
  <c r="LZ19" i="1"/>
  <c r="LZ20" i="1" s="1"/>
  <c r="LZ41" i="1" s="1"/>
  <c r="MA19" i="1"/>
  <c r="MA20" i="1" s="1"/>
  <c r="MB19" i="1"/>
  <c r="MB20" i="1" s="1"/>
  <c r="MC19" i="1"/>
  <c r="MC20" i="1" s="1"/>
  <c r="MC41" i="1" s="1"/>
  <c r="MD19" i="1"/>
  <c r="MD20" i="1" s="1"/>
  <c r="ME19" i="1"/>
  <c r="ME20" i="1" s="1"/>
  <c r="ME41" i="1" s="1"/>
  <c r="MF19" i="1"/>
  <c r="MF20" i="1" s="1"/>
  <c r="MG19" i="1"/>
  <c r="MG20" i="1" s="1"/>
  <c r="MG41" i="1" s="1"/>
  <c r="MH19" i="1"/>
  <c r="MH20" i="1" s="1"/>
  <c r="MH41" i="1" s="1"/>
  <c r="MI19" i="1"/>
  <c r="MI20" i="1" s="1"/>
  <c r="MJ19" i="1"/>
  <c r="MJ20" i="1" s="1"/>
  <c r="MK19" i="1"/>
  <c r="MK20" i="1" s="1"/>
  <c r="MK41" i="1" s="1"/>
  <c r="ML19" i="1"/>
  <c r="ML20" i="1" s="1"/>
  <c r="MM19" i="1"/>
  <c r="MM20" i="1" s="1"/>
  <c r="MM41" i="1" s="1"/>
  <c r="MN19" i="1"/>
  <c r="MN20" i="1" s="1"/>
  <c r="MO19" i="1"/>
  <c r="MO20" i="1" s="1"/>
  <c r="MO41" i="1" s="1"/>
  <c r="MP19" i="1"/>
  <c r="MP20" i="1" s="1"/>
  <c r="MP41" i="1" s="1"/>
  <c r="MQ19" i="1"/>
  <c r="MQ20" i="1" s="1"/>
  <c r="MR19" i="1"/>
  <c r="MR20" i="1" s="1"/>
  <c r="MS19" i="1"/>
  <c r="MS20" i="1" s="1"/>
  <c r="MS41" i="1" s="1"/>
  <c r="MT19" i="1"/>
  <c r="MT20" i="1" s="1"/>
  <c r="MU19" i="1"/>
  <c r="MU20" i="1" s="1"/>
  <c r="MU41" i="1" s="1"/>
  <c r="MV19" i="1"/>
  <c r="MV20" i="1" s="1"/>
  <c r="MW19" i="1"/>
  <c r="MW20" i="1" s="1"/>
  <c r="MX19" i="1"/>
  <c r="MX20" i="1" s="1"/>
  <c r="MX41" i="1" s="1"/>
  <c r="MY19" i="1"/>
  <c r="MY20" i="1" s="1"/>
  <c r="MZ19" i="1"/>
  <c r="MZ20" i="1" s="1"/>
  <c r="NA19" i="1"/>
  <c r="NA20" i="1" s="1"/>
  <c r="NA41" i="1" s="1"/>
  <c r="NB19" i="1"/>
  <c r="NB20" i="1" s="1"/>
  <c r="C18" i="1"/>
  <c r="D18" i="1" s="1"/>
  <c r="E18" i="1" s="1"/>
  <c r="F18" i="1" s="1"/>
  <c r="G18" i="1" s="1"/>
  <c r="H18" i="1" s="1"/>
  <c r="I18" i="1" s="1"/>
  <c r="J18" i="1" s="1"/>
  <c r="K18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BY10" i="1" s="1"/>
  <c r="BZ10" i="1" s="1"/>
  <c r="CA10" i="1" s="1"/>
  <c r="CB10" i="1" s="1"/>
  <c r="CC10" i="1" s="1"/>
  <c r="CD10" i="1" s="1"/>
  <c r="CE10" i="1" s="1"/>
  <c r="CF10" i="1" s="1"/>
  <c r="CG10" i="1" s="1"/>
  <c r="CH10" i="1" s="1"/>
  <c r="CI10" i="1" s="1"/>
  <c r="CJ10" i="1" s="1"/>
  <c r="CK10" i="1" s="1"/>
  <c r="CL10" i="1" s="1"/>
  <c r="CM10" i="1" s="1"/>
  <c r="CN10" i="1" s="1"/>
  <c r="CO10" i="1" s="1"/>
  <c r="CP10" i="1" s="1"/>
  <c r="CQ10" i="1" s="1"/>
  <c r="CR10" i="1" s="1"/>
  <c r="CS10" i="1" s="1"/>
  <c r="CT10" i="1" s="1"/>
  <c r="CU10" i="1" s="1"/>
  <c r="CV10" i="1" s="1"/>
  <c r="CW10" i="1" s="1"/>
  <c r="CX10" i="1" s="1"/>
  <c r="CY10" i="1" s="1"/>
  <c r="CZ10" i="1" s="1"/>
  <c r="DA10" i="1" s="1"/>
  <c r="DB10" i="1" s="1"/>
  <c r="DC10" i="1" s="1"/>
  <c r="DD10" i="1" s="1"/>
  <c r="DE10" i="1" s="1"/>
  <c r="DF10" i="1" s="1"/>
  <c r="DG10" i="1" s="1"/>
  <c r="DH10" i="1" s="1"/>
  <c r="DI10" i="1" s="1"/>
  <c r="DJ10" i="1" s="1"/>
  <c r="DK10" i="1" s="1"/>
  <c r="DL10" i="1" s="1"/>
  <c r="DM10" i="1" s="1"/>
  <c r="DN10" i="1" s="1"/>
  <c r="DO10" i="1" s="1"/>
  <c r="DP10" i="1" s="1"/>
  <c r="DQ10" i="1" s="1"/>
  <c r="DR10" i="1" s="1"/>
  <c r="DS10" i="1" s="1"/>
  <c r="DT10" i="1" s="1"/>
  <c r="DU10" i="1" s="1"/>
  <c r="DV10" i="1" s="1"/>
  <c r="DW10" i="1" s="1"/>
  <c r="DX10" i="1" s="1"/>
  <c r="DY10" i="1" s="1"/>
  <c r="DZ10" i="1" s="1"/>
  <c r="EA10" i="1" s="1"/>
  <c r="EB10" i="1" s="1"/>
  <c r="EC10" i="1" s="1"/>
  <c r="ED10" i="1" s="1"/>
  <c r="EE10" i="1" s="1"/>
  <c r="EF10" i="1" s="1"/>
  <c r="EG10" i="1" s="1"/>
  <c r="EH10" i="1" s="1"/>
  <c r="EI10" i="1" s="1"/>
  <c r="EJ10" i="1" s="1"/>
  <c r="EK10" i="1" s="1"/>
  <c r="EL10" i="1" s="1"/>
  <c r="EM10" i="1" s="1"/>
  <c r="EN10" i="1" s="1"/>
  <c r="EO10" i="1" s="1"/>
  <c r="EP10" i="1" s="1"/>
  <c r="EQ10" i="1" s="1"/>
  <c r="ER10" i="1" s="1"/>
  <c r="ES10" i="1" s="1"/>
  <c r="ET10" i="1" s="1"/>
  <c r="EU10" i="1" s="1"/>
  <c r="EV10" i="1" s="1"/>
  <c r="EW10" i="1" s="1"/>
  <c r="EX10" i="1" s="1"/>
  <c r="EY10" i="1" s="1"/>
  <c r="EZ10" i="1" s="1"/>
  <c r="FA10" i="1" s="1"/>
  <c r="FB10" i="1" s="1"/>
  <c r="FC10" i="1" s="1"/>
  <c r="FD10" i="1" s="1"/>
  <c r="FE10" i="1" s="1"/>
  <c r="FF10" i="1" s="1"/>
  <c r="FG10" i="1" s="1"/>
  <c r="FH10" i="1" s="1"/>
  <c r="FI10" i="1" s="1"/>
  <c r="FJ10" i="1" s="1"/>
  <c r="FK10" i="1" s="1"/>
  <c r="FL10" i="1" s="1"/>
  <c r="FM10" i="1" s="1"/>
  <c r="FN10" i="1" s="1"/>
  <c r="FO10" i="1" s="1"/>
  <c r="FP10" i="1" s="1"/>
  <c r="FQ10" i="1" s="1"/>
  <c r="FR10" i="1" s="1"/>
  <c r="FS10" i="1" s="1"/>
  <c r="FT10" i="1" s="1"/>
  <c r="FU10" i="1" s="1"/>
  <c r="FV10" i="1" s="1"/>
  <c r="FW10" i="1" s="1"/>
  <c r="FX10" i="1" s="1"/>
  <c r="FY10" i="1" s="1"/>
  <c r="FZ10" i="1" s="1"/>
  <c r="GA10" i="1" s="1"/>
  <c r="GB10" i="1" s="1"/>
  <c r="GC10" i="1" s="1"/>
  <c r="GD10" i="1" s="1"/>
  <c r="GE10" i="1" s="1"/>
  <c r="GF10" i="1" s="1"/>
  <c r="GG10" i="1" s="1"/>
  <c r="GH10" i="1" s="1"/>
  <c r="GI10" i="1" s="1"/>
  <c r="GJ10" i="1" s="1"/>
  <c r="GK10" i="1" s="1"/>
  <c r="GL10" i="1" s="1"/>
  <c r="GM10" i="1" s="1"/>
  <c r="GN10" i="1" s="1"/>
  <c r="GO10" i="1" s="1"/>
  <c r="GP10" i="1" s="1"/>
  <c r="GQ10" i="1" s="1"/>
  <c r="GR10" i="1" s="1"/>
  <c r="GS10" i="1" s="1"/>
  <c r="GT10" i="1" s="1"/>
  <c r="GU10" i="1" s="1"/>
  <c r="GV10" i="1" s="1"/>
  <c r="GW10" i="1" s="1"/>
  <c r="GX10" i="1" s="1"/>
  <c r="GY10" i="1" s="1"/>
  <c r="GZ10" i="1" s="1"/>
  <c r="HA10" i="1" s="1"/>
  <c r="HB10" i="1" s="1"/>
  <c r="HC10" i="1" s="1"/>
  <c r="HD10" i="1" s="1"/>
  <c r="HE10" i="1" s="1"/>
  <c r="HF10" i="1" s="1"/>
  <c r="HG10" i="1" s="1"/>
  <c r="HH10" i="1" s="1"/>
  <c r="HI10" i="1" s="1"/>
  <c r="HJ10" i="1" s="1"/>
  <c r="HK10" i="1" s="1"/>
  <c r="HL10" i="1" s="1"/>
  <c r="HM10" i="1" s="1"/>
  <c r="HN10" i="1" s="1"/>
  <c r="HO10" i="1" s="1"/>
  <c r="HP10" i="1" s="1"/>
  <c r="HQ10" i="1" s="1"/>
  <c r="HR10" i="1" s="1"/>
  <c r="HS10" i="1" s="1"/>
  <c r="HT10" i="1" s="1"/>
  <c r="HU10" i="1" s="1"/>
  <c r="HV10" i="1" s="1"/>
  <c r="HW10" i="1" s="1"/>
  <c r="HX10" i="1" s="1"/>
  <c r="HY10" i="1" s="1"/>
  <c r="HZ10" i="1" s="1"/>
  <c r="IA10" i="1" s="1"/>
  <c r="IB10" i="1" s="1"/>
  <c r="IC10" i="1" s="1"/>
  <c r="ID10" i="1" s="1"/>
  <c r="IE10" i="1" s="1"/>
  <c r="IF10" i="1" s="1"/>
  <c r="IG10" i="1" s="1"/>
  <c r="IH10" i="1" s="1"/>
  <c r="II10" i="1" s="1"/>
  <c r="IJ10" i="1" s="1"/>
  <c r="IK10" i="1" s="1"/>
  <c r="IL10" i="1" s="1"/>
  <c r="IM10" i="1" s="1"/>
  <c r="IN10" i="1" s="1"/>
  <c r="IO10" i="1" s="1"/>
  <c r="IP10" i="1" s="1"/>
  <c r="IQ10" i="1" s="1"/>
  <c r="IR10" i="1" s="1"/>
  <c r="IS10" i="1" s="1"/>
  <c r="IT10" i="1" s="1"/>
  <c r="IU10" i="1" s="1"/>
  <c r="IV10" i="1" s="1"/>
  <c r="IW10" i="1" s="1"/>
  <c r="IX10" i="1" s="1"/>
  <c r="IY10" i="1" s="1"/>
  <c r="IZ10" i="1" s="1"/>
  <c r="JA10" i="1" s="1"/>
  <c r="JB10" i="1" s="1"/>
  <c r="JC10" i="1" s="1"/>
  <c r="JD10" i="1" s="1"/>
  <c r="JE10" i="1" s="1"/>
  <c r="JF10" i="1" s="1"/>
  <c r="JG10" i="1" s="1"/>
  <c r="JH10" i="1" s="1"/>
  <c r="JI10" i="1" s="1"/>
  <c r="JJ10" i="1" s="1"/>
  <c r="JK10" i="1" s="1"/>
  <c r="JL10" i="1" s="1"/>
  <c r="JM10" i="1" s="1"/>
  <c r="JN10" i="1" s="1"/>
  <c r="JO10" i="1" s="1"/>
  <c r="JP10" i="1" s="1"/>
  <c r="JQ10" i="1" s="1"/>
  <c r="JR10" i="1" s="1"/>
  <c r="JS10" i="1" s="1"/>
  <c r="JT10" i="1" s="1"/>
  <c r="JU10" i="1" s="1"/>
  <c r="JV10" i="1" s="1"/>
  <c r="JW10" i="1" s="1"/>
  <c r="JX10" i="1" s="1"/>
  <c r="JY10" i="1" s="1"/>
  <c r="JZ10" i="1" s="1"/>
  <c r="KA10" i="1" s="1"/>
  <c r="KB10" i="1" s="1"/>
  <c r="KC10" i="1" s="1"/>
  <c r="KD10" i="1" s="1"/>
  <c r="KE10" i="1" s="1"/>
  <c r="KF10" i="1" s="1"/>
  <c r="KG10" i="1" s="1"/>
  <c r="KH10" i="1" s="1"/>
  <c r="KI10" i="1" s="1"/>
  <c r="KJ10" i="1" s="1"/>
  <c r="KK10" i="1" s="1"/>
  <c r="KL10" i="1" s="1"/>
  <c r="KM10" i="1" s="1"/>
  <c r="KN10" i="1" s="1"/>
  <c r="KO10" i="1" s="1"/>
  <c r="KP10" i="1" s="1"/>
  <c r="KQ10" i="1" s="1"/>
  <c r="KR10" i="1" s="1"/>
  <c r="KS10" i="1" s="1"/>
  <c r="KT10" i="1" s="1"/>
  <c r="KU10" i="1" s="1"/>
  <c r="KV10" i="1" s="1"/>
  <c r="KW10" i="1" s="1"/>
  <c r="KX10" i="1" s="1"/>
  <c r="KY10" i="1" s="1"/>
  <c r="KZ10" i="1" s="1"/>
  <c r="LA10" i="1" s="1"/>
  <c r="LB10" i="1" s="1"/>
  <c r="LC10" i="1" s="1"/>
  <c r="LD10" i="1" s="1"/>
  <c r="LE10" i="1" s="1"/>
  <c r="LF10" i="1" s="1"/>
  <c r="LG10" i="1" s="1"/>
  <c r="LH10" i="1" s="1"/>
  <c r="LI10" i="1" s="1"/>
  <c r="LJ10" i="1" s="1"/>
  <c r="LK10" i="1" s="1"/>
  <c r="LL10" i="1" s="1"/>
  <c r="LM10" i="1" s="1"/>
  <c r="LN10" i="1" s="1"/>
  <c r="LO10" i="1" s="1"/>
  <c r="LP10" i="1" s="1"/>
  <c r="LQ10" i="1" s="1"/>
  <c r="LR10" i="1" s="1"/>
  <c r="LS10" i="1" s="1"/>
  <c r="LT10" i="1" s="1"/>
  <c r="LU10" i="1" s="1"/>
  <c r="LV10" i="1" s="1"/>
  <c r="LW10" i="1" s="1"/>
  <c r="LX10" i="1" s="1"/>
  <c r="LY10" i="1" s="1"/>
  <c r="LZ10" i="1" s="1"/>
  <c r="MA10" i="1" s="1"/>
  <c r="MB10" i="1" s="1"/>
  <c r="MC10" i="1" s="1"/>
  <c r="MD10" i="1" s="1"/>
  <c r="ME10" i="1" s="1"/>
  <c r="MF10" i="1" s="1"/>
  <c r="MG10" i="1" s="1"/>
  <c r="MH10" i="1" s="1"/>
  <c r="MI10" i="1" s="1"/>
  <c r="MJ10" i="1" s="1"/>
  <c r="MK10" i="1" s="1"/>
  <c r="ML10" i="1" s="1"/>
  <c r="MM10" i="1" s="1"/>
  <c r="MN10" i="1" s="1"/>
  <c r="MO10" i="1" s="1"/>
  <c r="MP10" i="1" s="1"/>
  <c r="MQ10" i="1" s="1"/>
  <c r="MR10" i="1" s="1"/>
  <c r="MS10" i="1" s="1"/>
  <c r="MT10" i="1" s="1"/>
  <c r="MU10" i="1" s="1"/>
  <c r="MV10" i="1" s="1"/>
  <c r="MW10" i="1" s="1"/>
  <c r="MX10" i="1" s="1"/>
  <c r="MY10" i="1" s="1"/>
  <c r="MZ10" i="1" s="1"/>
  <c r="NA10" i="1" s="1"/>
  <c r="NB10" i="1" s="1"/>
  <c r="F18" i="7" l="1"/>
  <c r="G15" i="7"/>
  <c r="G18" i="7" s="1"/>
  <c r="P26" i="1"/>
  <c r="P35" i="1" s="1"/>
  <c r="AN25" i="1"/>
  <c r="BL25" i="1"/>
  <c r="CR25" i="1"/>
  <c r="DP25" i="1"/>
  <c r="EN26" i="1"/>
  <c r="EN35" i="1" s="1"/>
  <c r="FT25" i="1"/>
  <c r="GR25" i="1"/>
  <c r="HP25" i="1"/>
  <c r="IV25" i="1"/>
  <c r="JT25" i="1"/>
  <c r="KR26" i="1"/>
  <c r="KR35" i="1" s="1"/>
  <c r="MF25" i="1"/>
  <c r="AF25" i="1"/>
  <c r="BD25" i="1"/>
  <c r="CB25" i="1"/>
  <c r="CZ25" i="1"/>
  <c r="EF25" i="1"/>
  <c r="FD25" i="1"/>
  <c r="GB25" i="1"/>
  <c r="IF26" i="1"/>
  <c r="IF35" i="1" s="1"/>
  <c r="JL26" i="1"/>
  <c r="JL35" i="1" s="1"/>
  <c r="KJ25" i="1"/>
  <c r="LH25" i="1"/>
  <c r="MV25" i="1"/>
  <c r="V41" i="1"/>
  <c r="X25" i="1"/>
  <c r="AV25" i="1"/>
  <c r="BT25" i="1"/>
  <c r="CJ25" i="1"/>
  <c r="DH26" i="1"/>
  <c r="DH35" i="1" s="1"/>
  <c r="DX25" i="1"/>
  <c r="EV25" i="1"/>
  <c r="FL25" i="1"/>
  <c r="GJ25" i="1"/>
  <c r="HH25" i="1"/>
  <c r="HX25" i="1"/>
  <c r="IN25" i="1"/>
  <c r="JD25" i="1"/>
  <c r="KB25" i="1"/>
  <c r="KZ25" i="1"/>
  <c r="LP25" i="1"/>
  <c r="LX25" i="1"/>
  <c r="MN25" i="1"/>
  <c r="MZ41" i="1"/>
  <c r="MJ41" i="1"/>
  <c r="MB41" i="1"/>
  <c r="LT41" i="1"/>
  <c r="LL41" i="1"/>
  <c r="KV41" i="1"/>
  <c r="KF41" i="1"/>
  <c r="JX41" i="1"/>
  <c r="JP41" i="1"/>
  <c r="IZ41" i="1"/>
  <c r="IJ41" i="1"/>
  <c r="HT41" i="1"/>
  <c r="HD41" i="1"/>
  <c r="GN41" i="1"/>
  <c r="E41" i="6"/>
  <c r="E42" i="6" s="1"/>
  <c r="E44" i="6" s="1"/>
  <c r="H13" i="7" s="1"/>
  <c r="G31" i="6"/>
  <c r="G30" i="6"/>
  <c r="H19" i="6"/>
  <c r="F32" i="6"/>
  <c r="F33" i="6"/>
  <c r="F34" i="6" s="1"/>
  <c r="F35" i="6" s="1"/>
  <c r="F38" i="6" s="1"/>
  <c r="F39" i="6" s="1"/>
  <c r="LP41" i="1"/>
  <c r="HL41" i="1"/>
  <c r="LX41" i="1"/>
  <c r="MY41" i="1"/>
  <c r="MQ41" i="1"/>
  <c r="MI41" i="1"/>
  <c r="MA41" i="1"/>
  <c r="LS41" i="1"/>
  <c r="LK41" i="1"/>
  <c r="LC41" i="1"/>
  <c r="KU41" i="1"/>
  <c r="KM41" i="1"/>
  <c r="KE41" i="1"/>
  <c r="JW41" i="1"/>
  <c r="JO41" i="1"/>
  <c r="JG41" i="1"/>
  <c r="IY41" i="1"/>
  <c r="IQ41" i="1"/>
  <c r="II41" i="1"/>
  <c r="IA41" i="1"/>
  <c r="HS41" i="1"/>
  <c r="HK41" i="1"/>
  <c r="MW41" i="1"/>
  <c r="KK41" i="1"/>
  <c r="KC41" i="1"/>
  <c r="JM41" i="1"/>
  <c r="IW41" i="1"/>
  <c r="IO41" i="1"/>
  <c r="IG41" i="1"/>
  <c r="HY41" i="1"/>
  <c r="HI41" i="1"/>
  <c r="HA41" i="1"/>
  <c r="GS41" i="1"/>
  <c r="FM41" i="1"/>
  <c r="FE41" i="1"/>
  <c r="EO41" i="1"/>
  <c r="DY41" i="1"/>
  <c r="DQ41" i="1"/>
  <c r="MN41" i="1"/>
  <c r="LH41" i="1"/>
  <c r="KZ41" i="1"/>
  <c r="KR41" i="1"/>
  <c r="KJ41" i="1"/>
  <c r="KB41" i="1"/>
  <c r="JT41" i="1"/>
  <c r="JL41" i="1"/>
  <c r="JD41" i="1"/>
  <c r="IV41" i="1"/>
  <c r="IN41" i="1"/>
  <c r="IF41" i="1"/>
  <c r="HX41" i="1"/>
  <c r="HP41" i="1"/>
  <c r="HH41" i="1"/>
  <c r="GZ41" i="1"/>
  <c r="GR41" i="1"/>
  <c r="GJ41" i="1"/>
  <c r="GB41" i="1"/>
  <c r="FT41" i="1"/>
  <c r="FL41" i="1"/>
  <c r="FD41" i="1"/>
  <c r="EV41" i="1"/>
  <c r="EN41" i="1"/>
  <c r="EF41" i="1"/>
  <c r="DX41" i="1"/>
  <c r="DP41" i="1"/>
  <c r="DH41" i="1"/>
  <c r="CZ41" i="1"/>
  <c r="CR41" i="1"/>
  <c r="CJ41" i="1"/>
  <c r="CB41" i="1"/>
  <c r="BT41" i="1"/>
  <c r="BL41" i="1"/>
  <c r="BD41" i="1"/>
  <c r="AV41" i="1"/>
  <c r="AN41" i="1"/>
  <c r="AF41" i="1"/>
  <c r="X41" i="1"/>
  <c r="P41" i="1"/>
  <c r="MV41" i="1"/>
  <c r="AM41" i="1"/>
  <c r="AE41" i="1"/>
  <c r="W41" i="1"/>
  <c r="O41" i="1"/>
  <c r="L25" i="1"/>
  <c r="T25" i="1"/>
  <c r="AB25" i="1"/>
  <c r="AJ25" i="1"/>
  <c r="AR25" i="1"/>
  <c r="AZ25" i="1"/>
  <c r="BH25" i="1"/>
  <c r="BP25" i="1"/>
  <c r="BX25" i="1"/>
  <c r="CF25" i="1"/>
  <c r="CN25" i="1"/>
  <c r="CV25" i="1"/>
  <c r="DD25" i="1"/>
  <c r="DL25" i="1"/>
  <c r="DT25" i="1"/>
  <c r="EB25" i="1"/>
  <c r="EJ25" i="1"/>
  <c r="ER25" i="1"/>
  <c r="EZ25" i="1"/>
  <c r="FH25" i="1"/>
  <c r="FP25" i="1"/>
  <c r="FX25" i="1"/>
  <c r="GF25" i="1"/>
  <c r="GN25" i="1"/>
  <c r="GV25" i="1"/>
  <c r="HD25" i="1"/>
  <c r="HL25" i="1"/>
  <c r="HT25" i="1"/>
  <c r="IB25" i="1"/>
  <c r="IJ25" i="1"/>
  <c r="IR25" i="1"/>
  <c r="IZ25" i="1"/>
  <c r="JH25" i="1"/>
  <c r="JP25" i="1"/>
  <c r="JX25" i="1"/>
  <c r="KF25" i="1"/>
  <c r="KN25" i="1"/>
  <c r="KV25" i="1"/>
  <c r="LD25" i="1"/>
  <c r="LL25" i="1"/>
  <c r="LT25" i="1"/>
  <c r="MB25" i="1"/>
  <c r="MJ25" i="1"/>
  <c r="MR25" i="1"/>
  <c r="MZ25" i="1"/>
  <c r="MF41" i="1"/>
  <c r="L18" i="1"/>
  <c r="K28" i="1"/>
  <c r="K29" i="1"/>
  <c r="KN41" i="1"/>
  <c r="GV41" i="1"/>
  <c r="HC41" i="1"/>
  <c r="GU41" i="1"/>
  <c r="GM41" i="1"/>
  <c r="GE41" i="1"/>
  <c r="FW41" i="1"/>
  <c r="FO41" i="1"/>
  <c r="FG41" i="1"/>
  <c r="EY41" i="1"/>
  <c r="EQ41" i="1"/>
  <c r="EI41" i="1"/>
  <c r="EA41" i="1"/>
  <c r="DS41" i="1"/>
  <c r="DK41" i="1"/>
  <c r="DC41" i="1"/>
  <c r="CU41" i="1"/>
  <c r="CM41" i="1"/>
  <c r="CE41" i="1"/>
  <c r="BW41" i="1"/>
  <c r="BO41" i="1"/>
  <c r="BG41" i="1"/>
  <c r="AY41" i="1"/>
  <c r="AQ41" i="1"/>
  <c r="AI41" i="1"/>
  <c r="AA41" i="1"/>
  <c r="S41" i="1"/>
  <c r="K41" i="1"/>
  <c r="O25" i="1"/>
  <c r="W25" i="1"/>
  <c r="AE25" i="1"/>
  <c r="AM25" i="1"/>
  <c r="AU25" i="1"/>
  <c r="BC25" i="1"/>
  <c r="BK25" i="1"/>
  <c r="BS25" i="1"/>
  <c r="CA25" i="1"/>
  <c r="CI25" i="1"/>
  <c r="CQ25" i="1"/>
  <c r="CY25" i="1"/>
  <c r="DG25" i="1"/>
  <c r="DO25" i="1"/>
  <c r="DW25" i="1"/>
  <c r="EE25" i="1"/>
  <c r="EM25" i="1"/>
  <c r="EU25" i="1"/>
  <c r="FC25" i="1"/>
  <c r="FK25" i="1"/>
  <c r="FS25" i="1"/>
  <c r="GA25" i="1"/>
  <c r="GI25" i="1"/>
  <c r="GQ25" i="1"/>
  <c r="GY25" i="1"/>
  <c r="HG25" i="1"/>
  <c r="CM25" i="1"/>
  <c r="EY26" i="1"/>
  <c r="EY35" i="1" s="1"/>
  <c r="JH41" i="1"/>
  <c r="BN41" i="1"/>
  <c r="BF41" i="1"/>
  <c r="AX41" i="1"/>
  <c r="AP41" i="1"/>
  <c r="AH41" i="1"/>
  <c r="Z41" i="1"/>
  <c r="R41" i="1"/>
  <c r="GZ26" i="1"/>
  <c r="GZ35" i="1" s="1"/>
  <c r="GZ25" i="1"/>
  <c r="IB41" i="1"/>
  <c r="LA41" i="1"/>
  <c r="KS41" i="1"/>
  <c r="JU41" i="1"/>
  <c r="JE41" i="1"/>
  <c r="HQ41" i="1"/>
  <c r="GK41" i="1"/>
  <c r="GC41" i="1"/>
  <c r="FU41" i="1"/>
  <c r="EW41" i="1"/>
  <c r="EG41" i="1"/>
  <c r="DI41" i="1"/>
  <c r="M26" i="1"/>
  <c r="M35" i="1" s="1"/>
  <c r="U26" i="1"/>
  <c r="U35" i="1" s="1"/>
  <c r="AC26" i="1"/>
  <c r="AC35" i="1" s="1"/>
  <c r="AK26" i="1"/>
  <c r="AK35" i="1" s="1"/>
  <c r="AS25" i="1"/>
  <c r="BA26" i="1"/>
  <c r="BA35" i="1" s="1"/>
  <c r="BI26" i="1"/>
  <c r="BI35" i="1" s="1"/>
  <c r="BQ26" i="1"/>
  <c r="BQ35" i="1" s="1"/>
  <c r="BY26" i="1"/>
  <c r="BY35" i="1" s="1"/>
  <c r="CG26" i="1"/>
  <c r="CG35" i="1" s="1"/>
  <c r="CO26" i="1"/>
  <c r="CO35" i="1" s="1"/>
  <c r="CW26" i="1"/>
  <c r="CW35" i="1" s="1"/>
  <c r="DE25" i="1"/>
  <c r="DM26" i="1"/>
  <c r="DM35" i="1" s="1"/>
  <c r="DU26" i="1"/>
  <c r="DU35" i="1" s="1"/>
  <c r="EC26" i="1"/>
  <c r="EC35" i="1" s="1"/>
  <c r="EK26" i="1"/>
  <c r="EK35" i="1" s="1"/>
  <c r="ES26" i="1"/>
  <c r="ES35" i="1" s="1"/>
  <c r="FA26" i="1"/>
  <c r="FA35" i="1" s="1"/>
  <c r="FI26" i="1"/>
  <c r="FI35" i="1" s="1"/>
  <c r="FQ25" i="1"/>
  <c r="FY26" i="1"/>
  <c r="FY35" i="1" s="1"/>
  <c r="GG26" i="1"/>
  <c r="GG35" i="1" s="1"/>
  <c r="GO26" i="1"/>
  <c r="GO35" i="1" s="1"/>
  <c r="GW26" i="1"/>
  <c r="GW35" i="1" s="1"/>
  <c r="HE26" i="1"/>
  <c r="HE35" i="1" s="1"/>
  <c r="HM26" i="1"/>
  <c r="HM35" i="1" s="1"/>
  <c r="HU26" i="1"/>
  <c r="HU35" i="1" s="1"/>
  <c r="IC25" i="1"/>
  <c r="IK26" i="1"/>
  <c r="IK35" i="1" s="1"/>
  <c r="IS26" i="1"/>
  <c r="IS35" i="1" s="1"/>
  <c r="JA26" i="1"/>
  <c r="JA35" i="1" s="1"/>
  <c r="JI26" i="1"/>
  <c r="JI35" i="1" s="1"/>
  <c r="JQ26" i="1"/>
  <c r="JQ35" i="1" s="1"/>
  <c r="JY26" i="1"/>
  <c r="JY35" i="1" s="1"/>
  <c r="KG26" i="1"/>
  <c r="KG35" i="1" s="1"/>
  <c r="KO25" i="1"/>
  <c r="KW26" i="1"/>
  <c r="KW35" i="1" s="1"/>
  <c r="MR41" i="1"/>
  <c r="R25" i="1"/>
  <c r="Z25" i="1"/>
  <c r="AH25" i="1"/>
  <c r="AP25" i="1"/>
  <c r="AX25" i="1"/>
  <c r="BF25" i="1"/>
  <c r="BN25" i="1"/>
  <c r="BV25" i="1"/>
  <c r="CD25" i="1"/>
  <c r="CL26" i="1"/>
  <c r="CL35" i="1" s="1"/>
  <c r="CT25" i="1"/>
  <c r="DB25" i="1"/>
  <c r="DJ25" i="1"/>
  <c r="DR25" i="1"/>
  <c r="DZ25" i="1"/>
  <c r="IR41" i="1"/>
  <c r="DN26" i="1"/>
  <c r="DN35" i="1" s="1"/>
  <c r="DN25" i="1"/>
  <c r="NB41" i="1"/>
  <c r="MT41" i="1"/>
  <c r="ML41" i="1"/>
  <c r="MD41" i="1"/>
  <c r="LV41" i="1"/>
  <c r="LN41" i="1"/>
  <c r="LF41" i="1"/>
  <c r="KX41" i="1"/>
  <c r="KP41" i="1"/>
  <c r="KH41" i="1"/>
  <c r="JZ41" i="1"/>
  <c r="JR41" i="1"/>
  <c r="JJ41" i="1"/>
  <c r="JB41" i="1"/>
  <c r="IT41" i="1"/>
  <c r="IL41" i="1"/>
  <c r="ID41" i="1"/>
  <c r="HV41" i="1"/>
  <c r="HN41" i="1"/>
  <c r="HF41" i="1"/>
  <c r="GX41" i="1"/>
  <c r="GP41" i="1"/>
  <c r="GH41" i="1"/>
  <c r="FZ41" i="1"/>
  <c r="FR41" i="1"/>
  <c r="FJ41" i="1"/>
  <c r="FB41" i="1"/>
  <c r="ET41" i="1"/>
  <c r="EL41" i="1"/>
  <c r="ED41" i="1"/>
  <c r="DV41" i="1"/>
  <c r="DN41" i="1"/>
  <c r="DF41" i="1"/>
  <c r="CX41" i="1"/>
  <c r="CP41" i="1"/>
  <c r="CH41" i="1"/>
  <c r="BZ41" i="1"/>
  <c r="BR41" i="1"/>
  <c r="BJ41" i="1"/>
  <c r="BB41" i="1"/>
  <c r="AT41" i="1"/>
  <c r="AL41" i="1"/>
  <c r="AD41" i="1"/>
  <c r="N41" i="1"/>
  <c r="AV26" i="1"/>
  <c r="AV35" i="1" s="1"/>
  <c r="LD41" i="1"/>
  <c r="GM25" i="1"/>
  <c r="IY26" i="1"/>
  <c r="IY35" i="1" s="1"/>
  <c r="LE26" i="1"/>
  <c r="LE35" i="1" s="1"/>
  <c r="LM26" i="1"/>
  <c r="LM35" i="1" s="1"/>
  <c r="LU26" i="1"/>
  <c r="LU35" i="1" s="1"/>
  <c r="MC26" i="1"/>
  <c r="MC35" i="1" s="1"/>
  <c r="MK26" i="1"/>
  <c r="MK35" i="1" s="1"/>
  <c r="MS26" i="1"/>
  <c r="MS35" i="1" s="1"/>
  <c r="NA26" i="1"/>
  <c r="NA35" i="1" s="1"/>
  <c r="LF25" i="1"/>
  <c r="KR25" i="1"/>
  <c r="DA41" i="1"/>
  <c r="CS41" i="1"/>
  <c r="CK41" i="1"/>
  <c r="CC41" i="1"/>
  <c r="BU41" i="1"/>
  <c r="BM41" i="1"/>
  <c r="BE41" i="1"/>
  <c r="AW41" i="1"/>
  <c r="AO41" i="1"/>
  <c r="AG41" i="1"/>
  <c r="Y41" i="1"/>
  <c r="Q41" i="1"/>
  <c r="GF41" i="1"/>
  <c r="FX41" i="1"/>
  <c r="FP41" i="1"/>
  <c r="FH41" i="1"/>
  <c r="EZ41" i="1"/>
  <c r="ER41" i="1"/>
  <c r="EJ41" i="1"/>
  <c r="EB41" i="1"/>
  <c r="DT41" i="1"/>
  <c r="DL41" i="1"/>
  <c r="DD41" i="1"/>
  <c r="CV41" i="1"/>
  <c r="CN41" i="1"/>
  <c r="CF41" i="1"/>
  <c r="BX41" i="1"/>
  <c r="BP41" i="1"/>
  <c r="BH41" i="1"/>
  <c r="AZ41" i="1"/>
  <c r="AR41" i="1"/>
  <c r="AJ41" i="1"/>
  <c r="AB41" i="1"/>
  <c r="T41" i="1"/>
  <c r="L41" i="1"/>
  <c r="Q26" i="1"/>
  <c r="Q35" i="1" s="1"/>
  <c r="Y26" i="1"/>
  <c r="Y35" i="1" s="1"/>
  <c r="BE26" i="1"/>
  <c r="BE35" i="1" s="1"/>
  <c r="CK26" i="1"/>
  <c r="CK35" i="1" s="1"/>
  <c r="DQ26" i="1"/>
  <c r="DQ35" i="1" s="1"/>
  <c r="EW26" i="1"/>
  <c r="EW35" i="1" s="1"/>
  <c r="GC26" i="1"/>
  <c r="GC35" i="1" s="1"/>
  <c r="HI26" i="1"/>
  <c r="HI35" i="1" s="1"/>
  <c r="IO26" i="1"/>
  <c r="IO35" i="1" s="1"/>
  <c r="JU26" i="1"/>
  <c r="JU35" i="1" s="1"/>
  <c r="LA26" i="1"/>
  <c r="LA35" i="1" s="1"/>
  <c r="LY26" i="1"/>
  <c r="LY35" i="1" s="1"/>
  <c r="K26" i="1"/>
  <c r="K35" i="1" s="1"/>
  <c r="S25" i="1"/>
  <c r="AA26" i="1"/>
  <c r="AA35" i="1" s="1"/>
  <c r="AI25" i="1"/>
  <c r="AY26" i="1"/>
  <c r="AY35" i="1" s="1"/>
  <c r="BG26" i="1"/>
  <c r="BG35" i="1" s="1"/>
  <c r="BO26" i="1"/>
  <c r="BO35" i="1" s="1"/>
  <c r="CE26" i="1"/>
  <c r="CE35" i="1" s="1"/>
  <c r="CM26" i="1"/>
  <c r="CM35" i="1" s="1"/>
  <c r="CU26" i="1"/>
  <c r="CU35" i="1" s="1"/>
  <c r="DK26" i="1"/>
  <c r="DK35" i="1" s="1"/>
  <c r="DS26" i="1"/>
  <c r="DS35" i="1" s="1"/>
  <c r="EA26" i="1"/>
  <c r="EA35" i="1" s="1"/>
  <c r="EQ25" i="1"/>
  <c r="EY25" i="1"/>
  <c r="FG25" i="1"/>
  <c r="FW26" i="1"/>
  <c r="FW35" i="1" s="1"/>
  <c r="GE26" i="1"/>
  <c r="GE35" i="1" s="1"/>
  <c r="GM26" i="1"/>
  <c r="GM35" i="1" s="1"/>
  <c r="HC25" i="1"/>
  <c r="HK25" i="1"/>
  <c r="HS26" i="1"/>
  <c r="HS35" i="1" s="1"/>
  <c r="II26" i="1"/>
  <c r="II35" i="1" s="1"/>
  <c r="IQ26" i="1"/>
  <c r="IQ35" i="1" s="1"/>
  <c r="IY25" i="1"/>
  <c r="JO25" i="1"/>
  <c r="JW25" i="1"/>
  <c r="KE25" i="1"/>
  <c r="KU26" i="1"/>
  <c r="KU35" i="1" s="1"/>
  <c r="LC26" i="1"/>
  <c r="LC35" i="1" s="1"/>
  <c r="LK26" i="1"/>
  <c r="LK35" i="1" s="1"/>
  <c r="MA26" i="1"/>
  <c r="MA35" i="1" s="1"/>
  <c r="MI25" i="1"/>
  <c r="MQ26" i="1"/>
  <c r="MQ35" i="1" s="1"/>
  <c r="M25" i="1"/>
  <c r="U25" i="1"/>
  <c r="AC25" i="1"/>
  <c r="AK25" i="1"/>
  <c r="BI25" i="1"/>
  <c r="BQ25" i="1"/>
  <c r="BY25" i="1"/>
  <c r="CG25" i="1"/>
  <c r="CO25" i="1"/>
  <c r="CW25" i="1"/>
  <c r="DU25" i="1"/>
  <c r="EC25" i="1"/>
  <c r="EK25" i="1"/>
  <c r="ES25" i="1"/>
  <c r="FA25" i="1"/>
  <c r="FI25" i="1"/>
  <c r="GG25" i="1"/>
  <c r="GO25" i="1"/>
  <c r="GW25" i="1"/>
  <c r="HE25" i="1"/>
  <c r="HM25" i="1"/>
  <c r="HU25" i="1"/>
  <c r="IS25" i="1"/>
  <c r="JA25" i="1"/>
  <c r="FG26" i="1"/>
  <c r="FG35" i="1" s="1"/>
  <c r="JO26" i="1"/>
  <c r="JO35" i="1" s="1"/>
  <c r="DV25" i="1"/>
  <c r="HS25" i="1"/>
  <c r="LK25" i="1"/>
  <c r="BZ26" i="1"/>
  <c r="BZ35" i="1" s="1"/>
  <c r="FT26" i="1"/>
  <c r="FT35" i="1" s="1"/>
  <c r="JW26" i="1"/>
  <c r="JW35" i="1" s="1"/>
  <c r="AA25" i="1"/>
  <c r="EA25" i="1"/>
  <c r="IF25" i="1"/>
  <c r="CB26" i="1"/>
  <c r="CB35" i="1" s="1"/>
  <c r="KE26" i="1"/>
  <c r="KE35" i="1" s="1"/>
  <c r="BB25" i="1"/>
  <c r="EN25" i="1"/>
  <c r="IT25" i="1"/>
  <c r="DF26" i="1"/>
  <c r="DF35" i="1" s="1"/>
  <c r="GX26" i="1"/>
  <c r="GX35" i="1" s="1"/>
  <c r="R26" i="1"/>
  <c r="R35" i="1" s="1"/>
  <c r="AH26" i="1"/>
  <c r="AH35" i="1" s="1"/>
  <c r="AP26" i="1"/>
  <c r="AP35" i="1" s="1"/>
  <c r="AX26" i="1"/>
  <c r="AX35" i="1" s="1"/>
  <c r="BN26" i="1"/>
  <c r="BN35" i="1" s="1"/>
  <c r="BV26" i="1"/>
  <c r="BV35" i="1" s="1"/>
  <c r="CD26" i="1"/>
  <c r="CD35" i="1" s="1"/>
  <c r="CT26" i="1"/>
  <c r="CT35" i="1" s="1"/>
  <c r="DB26" i="1"/>
  <c r="DB35" i="1" s="1"/>
  <c r="DJ26" i="1"/>
  <c r="DJ35" i="1" s="1"/>
  <c r="DZ26" i="1"/>
  <c r="DZ35" i="1" s="1"/>
  <c r="EH26" i="1"/>
  <c r="EH35" i="1" s="1"/>
  <c r="EP26" i="1"/>
  <c r="EP35" i="1" s="1"/>
  <c r="FF26" i="1"/>
  <c r="FF35" i="1" s="1"/>
  <c r="FN26" i="1"/>
  <c r="FN35" i="1" s="1"/>
  <c r="FV26" i="1"/>
  <c r="FV35" i="1" s="1"/>
  <c r="GL26" i="1"/>
  <c r="GL35" i="1" s="1"/>
  <c r="GT26" i="1"/>
  <c r="GT35" i="1" s="1"/>
  <c r="HB26" i="1"/>
  <c r="HB35" i="1" s="1"/>
  <c r="HR26" i="1"/>
  <c r="HR35" i="1" s="1"/>
  <c r="HZ26" i="1"/>
  <c r="HZ35" i="1" s="1"/>
  <c r="IH26" i="1"/>
  <c r="IH35" i="1" s="1"/>
  <c r="IX26" i="1"/>
  <c r="IX35" i="1" s="1"/>
  <c r="JF26" i="1"/>
  <c r="JF35" i="1" s="1"/>
  <c r="JN26" i="1"/>
  <c r="JN35" i="1" s="1"/>
  <c r="KD26" i="1"/>
  <c r="KD35" i="1" s="1"/>
  <c r="KL26" i="1"/>
  <c r="KL35" i="1" s="1"/>
  <c r="KT26" i="1"/>
  <c r="KT35" i="1" s="1"/>
  <c r="LJ26" i="1"/>
  <c r="LJ35" i="1" s="1"/>
  <c r="MH26" i="1"/>
  <c r="MH35" i="1" s="1"/>
  <c r="MP26" i="1"/>
  <c r="MP35" i="1" s="1"/>
  <c r="BO25" i="1"/>
  <c r="JL25" i="1"/>
  <c r="MQ25" i="1"/>
  <c r="ID26" i="1"/>
  <c r="ID35" i="1" s="1"/>
  <c r="LN26" i="1"/>
  <c r="LN35" i="1" s="1"/>
  <c r="GH25" i="1"/>
  <c r="AI26" i="1"/>
  <c r="AI35" i="1" s="1"/>
  <c r="EQ26" i="1"/>
  <c r="EQ35" i="1" s="1"/>
  <c r="ML26" i="1"/>
  <c r="ML35" i="1" s="1"/>
  <c r="O26" i="1"/>
  <c r="O35" i="1" s="1"/>
  <c r="W26" i="1"/>
  <c r="W35" i="1" s="1"/>
  <c r="AE26" i="1"/>
  <c r="AE35" i="1" s="1"/>
  <c r="AM26" i="1"/>
  <c r="AM35" i="1" s="1"/>
  <c r="AU26" i="1"/>
  <c r="AU35" i="1" s="1"/>
  <c r="BC26" i="1"/>
  <c r="BC35" i="1" s="1"/>
  <c r="BK26" i="1"/>
  <c r="BK35" i="1" s="1"/>
  <c r="BS26" i="1"/>
  <c r="BS35" i="1" s="1"/>
  <c r="CA26" i="1"/>
  <c r="CA35" i="1" s="1"/>
  <c r="CI26" i="1"/>
  <c r="CI35" i="1" s="1"/>
  <c r="CQ26" i="1"/>
  <c r="CQ35" i="1" s="1"/>
  <c r="CY26" i="1"/>
  <c r="CY35" i="1" s="1"/>
  <c r="DG26" i="1"/>
  <c r="DG35" i="1" s="1"/>
  <c r="DO26" i="1"/>
  <c r="DO35" i="1" s="1"/>
  <c r="DW26" i="1"/>
  <c r="DW35" i="1" s="1"/>
  <c r="EE26" i="1"/>
  <c r="EE35" i="1" s="1"/>
  <c r="EM26" i="1"/>
  <c r="EM35" i="1" s="1"/>
  <c r="EU26" i="1"/>
  <c r="EU35" i="1" s="1"/>
  <c r="FC26" i="1"/>
  <c r="FC35" i="1" s="1"/>
  <c r="FK26" i="1"/>
  <c r="FK35" i="1" s="1"/>
  <c r="FS26" i="1"/>
  <c r="FS35" i="1" s="1"/>
  <c r="GA26" i="1"/>
  <c r="GA35" i="1" s="1"/>
  <c r="GI26" i="1"/>
  <c r="GI35" i="1" s="1"/>
  <c r="GQ26" i="1"/>
  <c r="GQ35" i="1" s="1"/>
  <c r="GY26" i="1"/>
  <c r="GY35" i="1" s="1"/>
  <c r="HG26" i="1"/>
  <c r="HG35" i="1" s="1"/>
  <c r="K25" i="1"/>
  <c r="S26" i="1"/>
  <c r="S35" i="1" s="1"/>
  <c r="AQ25" i="1"/>
  <c r="AY25" i="1"/>
  <c r="BG25" i="1"/>
  <c r="BW25" i="1"/>
  <c r="DC25" i="1"/>
  <c r="DK25" i="1"/>
  <c r="DS25" i="1"/>
  <c r="EI25" i="1"/>
  <c r="FO25" i="1"/>
  <c r="FW25" i="1"/>
  <c r="GE25" i="1"/>
  <c r="GU25" i="1"/>
  <c r="IA25" i="1"/>
  <c r="II25" i="1"/>
  <c r="IQ25" i="1"/>
  <c r="JG25" i="1"/>
  <c r="KM25" i="1"/>
  <c r="KU25" i="1"/>
  <c r="LC25" i="1"/>
  <c r="LS26" i="1"/>
  <c r="LS35" i="1" s="1"/>
  <c r="MI26" i="1"/>
  <c r="MI35" i="1" s="1"/>
  <c r="MY25" i="1"/>
  <c r="DH25" i="1"/>
  <c r="KX25" i="1"/>
  <c r="MA25" i="1"/>
  <c r="CE25" i="1"/>
  <c r="IL25" i="1"/>
  <c r="AT26" i="1"/>
  <c r="AT35" i="1" s="1"/>
  <c r="FR26" i="1"/>
  <c r="FR35" i="1" s="1"/>
  <c r="HC26" i="1"/>
  <c r="HC35" i="1" s="1"/>
  <c r="KP26" i="1"/>
  <c r="KP35" i="1" s="1"/>
  <c r="HO26" i="1"/>
  <c r="HO35" i="1" s="1"/>
  <c r="HW26" i="1"/>
  <c r="HW35" i="1" s="1"/>
  <c r="IE26" i="1"/>
  <c r="IE35" i="1" s="1"/>
  <c r="IM26" i="1"/>
  <c r="IM35" i="1" s="1"/>
  <c r="IU26" i="1"/>
  <c r="IU35" i="1" s="1"/>
  <c r="JC26" i="1"/>
  <c r="JC35" i="1" s="1"/>
  <c r="JK26" i="1"/>
  <c r="JK35" i="1" s="1"/>
  <c r="JS26" i="1"/>
  <c r="JS35" i="1" s="1"/>
  <c r="KA26" i="1"/>
  <c r="KA35" i="1" s="1"/>
  <c r="KI26" i="1"/>
  <c r="KI35" i="1" s="1"/>
  <c r="KQ26" i="1"/>
  <c r="KQ35" i="1" s="1"/>
  <c r="KY26" i="1"/>
  <c r="KY35" i="1" s="1"/>
  <c r="LG26" i="1"/>
  <c r="LG35" i="1" s="1"/>
  <c r="LO26" i="1"/>
  <c r="LO35" i="1" s="1"/>
  <c r="LW26" i="1"/>
  <c r="LW35" i="1" s="1"/>
  <c r="ME26" i="1"/>
  <c r="ME35" i="1" s="1"/>
  <c r="MM26" i="1"/>
  <c r="MM35" i="1" s="1"/>
  <c r="MU26" i="1"/>
  <c r="MU35" i="1" s="1"/>
  <c r="X26" i="1"/>
  <c r="X35" i="1" s="1"/>
  <c r="AF26" i="1"/>
  <c r="AF35" i="1" s="1"/>
  <c r="AN26" i="1"/>
  <c r="AN35" i="1" s="1"/>
  <c r="BD26" i="1"/>
  <c r="BD35" i="1" s="1"/>
  <c r="BL26" i="1"/>
  <c r="BL35" i="1" s="1"/>
  <c r="BT26" i="1"/>
  <c r="BT35" i="1" s="1"/>
  <c r="CJ26" i="1"/>
  <c r="CJ35" i="1" s="1"/>
  <c r="CR26" i="1"/>
  <c r="CR35" i="1" s="1"/>
  <c r="CZ26" i="1"/>
  <c r="CZ35" i="1" s="1"/>
  <c r="DP26" i="1"/>
  <c r="DP35" i="1" s="1"/>
  <c r="DX26" i="1"/>
  <c r="DX35" i="1" s="1"/>
  <c r="EF26" i="1"/>
  <c r="EF35" i="1" s="1"/>
  <c r="EV26" i="1"/>
  <c r="EV35" i="1" s="1"/>
  <c r="FD26" i="1"/>
  <c r="FD35" i="1" s="1"/>
  <c r="FL26" i="1"/>
  <c r="FL35" i="1" s="1"/>
  <c r="GB26" i="1"/>
  <c r="GB35" i="1" s="1"/>
  <c r="GJ26" i="1"/>
  <c r="GJ35" i="1" s="1"/>
  <c r="GR26" i="1"/>
  <c r="GR35" i="1" s="1"/>
  <c r="HH26" i="1"/>
  <c r="HH35" i="1" s="1"/>
  <c r="HP26" i="1"/>
  <c r="HP35" i="1" s="1"/>
  <c r="HX26" i="1"/>
  <c r="HX35" i="1" s="1"/>
  <c r="IN26" i="1"/>
  <c r="IN35" i="1" s="1"/>
  <c r="IV26" i="1"/>
  <c r="IV35" i="1" s="1"/>
  <c r="JD26" i="1"/>
  <c r="JD35" i="1" s="1"/>
  <c r="JT26" i="1"/>
  <c r="JT35" i="1" s="1"/>
  <c r="KB26" i="1"/>
  <c r="KB35" i="1" s="1"/>
  <c r="KJ26" i="1"/>
  <c r="KJ35" i="1" s="1"/>
  <c r="KZ26" i="1"/>
  <c r="KZ35" i="1" s="1"/>
  <c r="LH26" i="1"/>
  <c r="LH35" i="1" s="1"/>
  <c r="LP26" i="1"/>
  <c r="LP35" i="1" s="1"/>
  <c r="LX26" i="1"/>
  <c r="LX35" i="1" s="1"/>
  <c r="MF26" i="1"/>
  <c r="MF35" i="1" s="1"/>
  <c r="MV26" i="1"/>
  <c r="MV35" i="1" s="1"/>
  <c r="P25" i="1"/>
  <c r="BJ25" i="1"/>
  <c r="CU25" i="1"/>
  <c r="EL26" i="1"/>
  <c r="EL35" i="1" s="1"/>
  <c r="HK26" i="1"/>
  <c r="HK35" i="1" s="1"/>
  <c r="JJ26" i="1"/>
  <c r="JJ35" i="1" s="1"/>
  <c r="MN26" i="1"/>
  <c r="MN35" i="1" s="1"/>
  <c r="AG26" i="1"/>
  <c r="AG35" i="1" s="1"/>
  <c r="AO26" i="1"/>
  <c r="AO35" i="1" s="1"/>
  <c r="AW26" i="1"/>
  <c r="AW35" i="1" s="1"/>
  <c r="BM26" i="1"/>
  <c r="BM35" i="1" s="1"/>
  <c r="BU26" i="1"/>
  <c r="BU35" i="1" s="1"/>
  <c r="CC26" i="1"/>
  <c r="CC35" i="1" s="1"/>
  <c r="CS26" i="1"/>
  <c r="CS35" i="1" s="1"/>
  <c r="DA26" i="1"/>
  <c r="DA35" i="1" s="1"/>
  <c r="DI26" i="1"/>
  <c r="DI35" i="1" s="1"/>
  <c r="DY26" i="1"/>
  <c r="DY35" i="1" s="1"/>
  <c r="EG26" i="1"/>
  <c r="EG35" i="1" s="1"/>
  <c r="EO26" i="1"/>
  <c r="EO35" i="1" s="1"/>
  <c r="FE26" i="1"/>
  <c r="FE35" i="1" s="1"/>
  <c r="FM26" i="1"/>
  <c r="FM35" i="1" s="1"/>
  <c r="FU26" i="1"/>
  <c r="FU35" i="1" s="1"/>
  <c r="GK26" i="1"/>
  <c r="GK35" i="1" s="1"/>
  <c r="GS26" i="1"/>
  <c r="GS35" i="1" s="1"/>
  <c r="HA26" i="1"/>
  <c r="HA35" i="1" s="1"/>
  <c r="HQ26" i="1"/>
  <c r="HQ35" i="1" s="1"/>
  <c r="HY26" i="1"/>
  <c r="HY35" i="1" s="1"/>
  <c r="IG26" i="1"/>
  <c r="IG35" i="1" s="1"/>
  <c r="IW26" i="1"/>
  <c r="IW35" i="1" s="1"/>
  <c r="JE26" i="1"/>
  <c r="JE35" i="1" s="1"/>
  <c r="JM26" i="1"/>
  <c r="JM35" i="1" s="1"/>
  <c r="KC26" i="1"/>
  <c r="KC35" i="1" s="1"/>
  <c r="KK26" i="1"/>
  <c r="KK35" i="1" s="1"/>
  <c r="KS26" i="1"/>
  <c r="KS35" i="1" s="1"/>
  <c r="LI26" i="1"/>
  <c r="LI35" i="1" s="1"/>
  <c r="LQ26" i="1"/>
  <c r="LQ35" i="1" s="1"/>
  <c r="MG26" i="1"/>
  <c r="MG35" i="1" s="1"/>
  <c r="MO26" i="1"/>
  <c r="MO35" i="1" s="1"/>
  <c r="MW26" i="1"/>
  <c r="MW35" i="1" s="1"/>
  <c r="FZ25" i="1"/>
  <c r="N25" i="1"/>
  <c r="LV25" i="1"/>
  <c r="MX25" i="1"/>
  <c r="AQ26" i="1"/>
  <c r="AQ35" i="1" s="1"/>
  <c r="BW26" i="1"/>
  <c r="BW35" i="1" s="1"/>
  <c r="CH26" i="1"/>
  <c r="CH35" i="1" s="1"/>
  <c r="DC26" i="1"/>
  <c r="DC35" i="1" s="1"/>
  <c r="EI26" i="1"/>
  <c r="EI35" i="1" s="1"/>
  <c r="ET26" i="1"/>
  <c r="ET35" i="1" s="1"/>
  <c r="FO26" i="1"/>
  <c r="FO35" i="1" s="1"/>
  <c r="GU26" i="1"/>
  <c r="GU35" i="1" s="1"/>
  <c r="HF26" i="1"/>
  <c r="HF35" i="1" s="1"/>
  <c r="IA26" i="1"/>
  <c r="IA35" i="1" s="1"/>
  <c r="JG26" i="1"/>
  <c r="JG35" i="1" s="1"/>
  <c r="JR26" i="1"/>
  <c r="JR35" i="1" s="1"/>
  <c r="KM26" i="1"/>
  <c r="KM35" i="1" s="1"/>
  <c r="CL25" i="1"/>
  <c r="Q25" i="1"/>
  <c r="Y25" i="1"/>
  <c r="AG25" i="1"/>
  <c r="AO25" i="1"/>
  <c r="AW25" i="1"/>
  <c r="BE25" i="1"/>
  <c r="BM25" i="1"/>
  <c r="BU25" i="1"/>
  <c r="CC25" i="1"/>
  <c r="CK25" i="1"/>
  <c r="CS25" i="1"/>
  <c r="DA25" i="1"/>
  <c r="DI25" i="1"/>
  <c r="DQ25" i="1"/>
  <c r="DY25" i="1"/>
  <c r="EG25" i="1"/>
  <c r="EO25" i="1"/>
  <c r="EW25" i="1"/>
  <c r="FE25" i="1"/>
  <c r="FM25" i="1"/>
  <c r="FU25" i="1"/>
  <c r="GC25" i="1"/>
  <c r="GK25" i="1"/>
  <c r="GS25" i="1"/>
  <c r="HA25" i="1"/>
  <c r="HI25" i="1"/>
  <c r="HQ25" i="1"/>
  <c r="HY25" i="1"/>
  <c r="IG25" i="1"/>
  <c r="IO25" i="1"/>
  <c r="IW25" i="1"/>
  <c r="JE25" i="1"/>
  <c r="JM25" i="1"/>
  <c r="JU25" i="1"/>
  <c r="KC25" i="1"/>
  <c r="KK25" i="1"/>
  <c r="KS25" i="1"/>
  <c r="LA25" i="1"/>
  <c r="LI25" i="1"/>
  <c r="LQ25" i="1"/>
  <c r="LY25" i="1"/>
  <c r="MG25" i="1"/>
  <c r="MO25" i="1"/>
  <c r="MW25" i="1"/>
  <c r="L26" i="1"/>
  <c r="L35" i="1" s="1"/>
  <c r="T26" i="1"/>
  <c r="T35" i="1" s="1"/>
  <c r="AB26" i="1"/>
  <c r="AB35" i="1" s="1"/>
  <c r="AJ26" i="1"/>
  <c r="AJ35" i="1" s="1"/>
  <c r="AR26" i="1"/>
  <c r="AR35" i="1" s="1"/>
  <c r="AZ26" i="1"/>
  <c r="AZ35" i="1" s="1"/>
  <c r="BH26" i="1"/>
  <c r="BH35" i="1" s="1"/>
  <c r="BP26" i="1"/>
  <c r="BP35" i="1" s="1"/>
  <c r="BX26" i="1"/>
  <c r="BX35" i="1" s="1"/>
  <c r="CF26" i="1"/>
  <c r="CF35" i="1" s="1"/>
  <c r="CN26" i="1"/>
  <c r="CN35" i="1" s="1"/>
  <c r="CV26" i="1"/>
  <c r="CV35" i="1" s="1"/>
  <c r="DD26" i="1"/>
  <c r="DD35" i="1" s="1"/>
  <c r="DL26" i="1"/>
  <c r="DL35" i="1" s="1"/>
  <c r="DT26" i="1"/>
  <c r="DT35" i="1" s="1"/>
  <c r="EB26" i="1"/>
  <c r="EB35" i="1" s="1"/>
  <c r="EJ26" i="1"/>
  <c r="EJ35" i="1" s="1"/>
  <c r="ER26" i="1"/>
  <c r="ER35" i="1" s="1"/>
  <c r="EZ26" i="1"/>
  <c r="EZ35" i="1" s="1"/>
  <c r="FH26" i="1"/>
  <c r="FH35" i="1" s="1"/>
  <c r="FP26" i="1"/>
  <c r="FP35" i="1" s="1"/>
  <c r="FX26" i="1"/>
  <c r="FX35" i="1" s="1"/>
  <c r="GF26" i="1"/>
  <c r="GF35" i="1" s="1"/>
  <c r="GN26" i="1"/>
  <c r="GN35" i="1" s="1"/>
  <c r="GV26" i="1"/>
  <c r="GV35" i="1" s="1"/>
  <c r="HD26" i="1"/>
  <c r="HD35" i="1" s="1"/>
  <c r="HL26" i="1"/>
  <c r="HL35" i="1" s="1"/>
  <c r="HT26" i="1"/>
  <c r="HT35" i="1" s="1"/>
  <c r="IB26" i="1"/>
  <c r="IB35" i="1" s="1"/>
  <c r="IJ26" i="1"/>
  <c r="IJ35" i="1" s="1"/>
  <c r="IR26" i="1"/>
  <c r="IR35" i="1" s="1"/>
  <c r="IZ26" i="1"/>
  <c r="IZ35" i="1" s="1"/>
  <c r="JH26" i="1"/>
  <c r="JH35" i="1" s="1"/>
  <c r="JP26" i="1"/>
  <c r="JP35" i="1" s="1"/>
  <c r="JX26" i="1"/>
  <c r="JX35" i="1" s="1"/>
  <c r="KF26" i="1"/>
  <c r="KF35" i="1" s="1"/>
  <c r="KN26" i="1"/>
  <c r="KN35" i="1" s="1"/>
  <c r="KV26" i="1"/>
  <c r="KV35" i="1" s="1"/>
  <c r="LD26" i="1"/>
  <c r="LD35" i="1" s="1"/>
  <c r="LL26" i="1"/>
  <c r="LL35" i="1" s="1"/>
  <c r="LT26" i="1"/>
  <c r="LT35" i="1" s="1"/>
  <c r="MB26" i="1"/>
  <c r="MB35" i="1" s="1"/>
  <c r="MJ26" i="1"/>
  <c r="MJ35" i="1" s="1"/>
  <c r="MR26" i="1"/>
  <c r="MR35" i="1" s="1"/>
  <c r="MZ26" i="1"/>
  <c r="MZ35" i="1" s="1"/>
  <c r="BR25" i="1"/>
  <c r="ED25" i="1"/>
  <c r="GP25" i="1"/>
  <c r="JB25" i="1"/>
  <c r="AS26" i="1"/>
  <c r="AS35" i="1" s="1"/>
  <c r="DE26" i="1"/>
  <c r="DE35" i="1" s="1"/>
  <c r="FQ26" i="1"/>
  <c r="FQ35" i="1" s="1"/>
  <c r="IC26" i="1"/>
  <c r="IC35" i="1" s="1"/>
  <c r="KO26" i="1"/>
  <c r="KO35" i="1" s="1"/>
  <c r="LZ25" i="1"/>
  <c r="NA25" i="1"/>
  <c r="Z26" i="1"/>
  <c r="Z35" i="1" s="1"/>
  <c r="BF26" i="1"/>
  <c r="BF35" i="1" s="1"/>
  <c r="DR26" i="1"/>
  <c r="DR35" i="1" s="1"/>
  <c r="EX26" i="1"/>
  <c r="EX35" i="1" s="1"/>
  <c r="GD26" i="1"/>
  <c r="GD35" i="1" s="1"/>
  <c r="HJ26" i="1"/>
  <c r="HJ35" i="1" s="1"/>
  <c r="IP26" i="1"/>
  <c r="IP35" i="1" s="1"/>
  <c r="JV26" i="1"/>
  <c r="JV35" i="1" s="1"/>
  <c r="LB26" i="1"/>
  <c r="LB35" i="1" s="1"/>
  <c r="LR25" i="1"/>
  <c r="NB25" i="1"/>
  <c r="AL26" i="1"/>
  <c r="AL35" i="1" s="1"/>
  <c r="CX26" i="1"/>
  <c r="CX35" i="1" s="1"/>
  <c r="FJ26" i="1"/>
  <c r="FJ35" i="1" s="1"/>
  <c r="HV26" i="1"/>
  <c r="HV35" i="1" s="1"/>
  <c r="KH26" i="1"/>
  <c r="KH35" i="1" s="1"/>
  <c r="DM25" i="1"/>
  <c r="LS25" i="1"/>
  <c r="MT25" i="1"/>
  <c r="MD26" i="1"/>
  <c r="MD35" i="1" s="1"/>
  <c r="BA25" i="1"/>
  <c r="AD25" i="1"/>
  <c r="CP25" i="1"/>
  <c r="FB25" i="1"/>
  <c r="HN25" i="1"/>
  <c r="JZ25" i="1"/>
  <c r="KI25" i="1"/>
  <c r="MU25" i="1"/>
  <c r="FY25" i="1"/>
  <c r="IK25" i="1"/>
  <c r="KW25" i="1"/>
  <c r="V25" i="1"/>
  <c r="H15" i="7" l="1"/>
  <c r="H18" i="7" s="1"/>
  <c r="F41" i="6"/>
  <c r="F42" i="6" s="1"/>
  <c r="F44" i="6" s="1"/>
  <c r="I13" i="7" s="1"/>
  <c r="H31" i="6"/>
  <c r="H30" i="6"/>
  <c r="I19" i="6"/>
  <c r="G32" i="6"/>
  <c r="G33" i="6" s="1"/>
  <c r="G34" i="6" s="1"/>
  <c r="G35" i="6" s="1"/>
  <c r="G38" i="6" s="1"/>
  <c r="G39" i="6" s="1"/>
  <c r="M18" i="1"/>
  <c r="L28" i="1"/>
  <c r="L29" i="1"/>
  <c r="C21" i="1"/>
  <c r="C22" i="1" s="1"/>
  <c r="D21" i="1"/>
  <c r="D22" i="1" s="1"/>
  <c r="E21" i="1"/>
  <c r="F21" i="1"/>
  <c r="F22" i="1" s="1"/>
  <c r="G21" i="1"/>
  <c r="G22" i="1" s="1"/>
  <c r="H21" i="1"/>
  <c r="H22" i="1" s="1"/>
  <c r="I21" i="1"/>
  <c r="I22" i="1" s="1"/>
  <c r="J21" i="1"/>
  <c r="J22" i="1" s="1"/>
  <c r="E22" i="1"/>
  <c r="C23" i="1"/>
  <c r="D23" i="1"/>
  <c r="E23" i="1"/>
  <c r="F23" i="1"/>
  <c r="G23" i="1"/>
  <c r="H23" i="1"/>
  <c r="I23" i="1"/>
  <c r="J23" i="1"/>
  <c r="C24" i="1"/>
  <c r="D24" i="1"/>
  <c r="E24" i="1"/>
  <c r="E26" i="1" s="1"/>
  <c r="E35" i="1" s="1"/>
  <c r="F24" i="1"/>
  <c r="G24" i="1"/>
  <c r="G26" i="1" s="1"/>
  <c r="G35" i="1" s="1"/>
  <c r="H24" i="1"/>
  <c r="I24" i="1"/>
  <c r="J24" i="1"/>
  <c r="J26" i="1" s="1"/>
  <c r="J35" i="1" s="1"/>
  <c r="C27" i="1"/>
  <c r="D27" i="1"/>
  <c r="E27" i="1"/>
  <c r="F27" i="1"/>
  <c r="G27" i="1"/>
  <c r="H27" i="1"/>
  <c r="I27" i="1"/>
  <c r="J27" i="1"/>
  <c r="C34" i="1"/>
  <c r="D34" i="1"/>
  <c r="E34" i="1"/>
  <c r="F34" i="1"/>
  <c r="G34" i="1"/>
  <c r="H34" i="1"/>
  <c r="I34" i="1"/>
  <c r="J34" i="1"/>
  <c r="C38" i="1"/>
  <c r="D38" i="1"/>
  <c r="E38" i="1"/>
  <c r="F38" i="1"/>
  <c r="G38" i="1"/>
  <c r="H38" i="1"/>
  <c r="I38" i="1"/>
  <c r="J38" i="1"/>
  <c r="B38" i="1"/>
  <c r="B34" i="1"/>
  <c r="B6" i="1"/>
  <c r="B30" i="1" s="1"/>
  <c r="B27" i="1"/>
  <c r="B24" i="1"/>
  <c r="B23" i="1"/>
  <c r="B19" i="1"/>
  <c r="B20" i="1" s="1"/>
  <c r="C19" i="1"/>
  <c r="C20" i="1" s="1"/>
  <c r="D19" i="1"/>
  <c r="D20" i="1" s="1"/>
  <c r="E19" i="1"/>
  <c r="E20" i="1" s="1"/>
  <c r="F19" i="1"/>
  <c r="F20" i="1" s="1"/>
  <c r="G19" i="1"/>
  <c r="G20" i="1" s="1"/>
  <c r="H19" i="1"/>
  <c r="H20" i="1" s="1"/>
  <c r="I19" i="1"/>
  <c r="I20" i="1" s="1"/>
  <c r="J19" i="1"/>
  <c r="J20" i="1" s="1"/>
  <c r="I15" i="7" l="1"/>
  <c r="B26" i="1"/>
  <c r="B35" i="1" s="1"/>
  <c r="B41" i="1"/>
  <c r="G41" i="6"/>
  <c r="G42" i="6" s="1"/>
  <c r="G44" i="6" s="1"/>
  <c r="J13" i="7" s="1"/>
  <c r="I31" i="6"/>
  <c r="I30" i="6"/>
  <c r="J19" i="6"/>
  <c r="H32" i="6"/>
  <c r="H33" i="6" s="1"/>
  <c r="H34" i="6" s="1"/>
  <c r="H35" i="6" s="1"/>
  <c r="H38" i="6" s="1"/>
  <c r="H39" i="6" s="1"/>
  <c r="F41" i="1"/>
  <c r="E41" i="1"/>
  <c r="N18" i="1"/>
  <c r="M28" i="1"/>
  <c r="M30" i="1" s="1"/>
  <c r="M31" i="1" s="1"/>
  <c r="M29" i="1"/>
  <c r="H41" i="1"/>
  <c r="G41" i="1"/>
  <c r="D41" i="1"/>
  <c r="C41" i="1"/>
  <c r="J41" i="1"/>
  <c r="I41" i="1"/>
  <c r="F25" i="1"/>
  <c r="D26" i="1"/>
  <c r="D35" i="1" s="1"/>
  <c r="F26" i="1"/>
  <c r="F35" i="1" s="1"/>
  <c r="L30" i="1"/>
  <c r="L31" i="1" s="1"/>
  <c r="L32" i="1" s="1"/>
  <c r="L33" i="1" s="1"/>
  <c r="L36" i="1" s="1"/>
  <c r="L37" i="1" s="1"/>
  <c r="L39" i="1" s="1"/>
  <c r="L40" i="1" s="1"/>
  <c r="L42" i="1" s="1"/>
  <c r="K30" i="1"/>
  <c r="K31" i="1" s="1"/>
  <c r="K32" i="1" s="1"/>
  <c r="K33" i="1" s="1"/>
  <c r="K36" i="1" s="1"/>
  <c r="K37" i="1" s="1"/>
  <c r="K39" i="1" s="1"/>
  <c r="K40" i="1" s="1"/>
  <c r="K42" i="1" s="1"/>
  <c r="D25" i="1"/>
  <c r="C26" i="1"/>
  <c r="C35" i="1" s="1"/>
  <c r="J25" i="1"/>
  <c r="I25" i="1"/>
  <c r="H25" i="1"/>
  <c r="G25" i="1"/>
  <c r="C25" i="1"/>
  <c r="I26" i="1"/>
  <c r="I35" i="1" s="1"/>
  <c r="H26" i="1"/>
  <c r="H35" i="1" s="1"/>
  <c r="B25" i="1"/>
  <c r="J28" i="1"/>
  <c r="J30" i="1" s="1"/>
  <c r="J31" i="1" s="1"/>
  <c r="I29" i="1"/>
  <c r="E25" i="1"/>
  <c r="J29" i="1"/>
  <c r="I18" i="7" l="1"/>
  <c r="J15" i="7"/>
  <c r="J18" i="7" s="1"/>
  <c r="M32" i="1"/>
  <c r="M33" i="1" s="1"/>
  <c r="M36" i="1" s="1"/>
  <c r="M37" i="1" s="1"/>
  <c r="M39" i="1" s="1"/>
  <c r="M40" i="1" s="1"/>
  <c r="M42" i="1" s="1"/>
  <c r="H41" i="6"/>
  <c r="H42" i="6" s="1"/>
  <c r="H44" i="6" s="1"/>
  <c r="K13" i="7" s="1"/>
  <c r="J30" i="6"/>
  <c r="J31" i="6"/>
  <c r="K19" i="6"/>
  <c r="I32" i="6"/>
  <c r="I33" i="6" s="1"/>
  <c r="I34" i="6" s="1"/>
  <c r="I35" i="6" s="1"/>
  <c r="I38" i="6" s="1"/>
  <c r="I39" i="6" s="1"/>
  <c r="O18" i="1"/>
  <c r="N29" i="1"/>
  <c r="N28" i="1"/>
  <c r="N30" i="1" s="1"/>
  <c r="N31" i="1" s="1"/>
  <c r="B31" i="1"/>
  <c r="B32" i="1" s="1"/>
  <c r="I28" i="1"/>
  <c r="I30" i="1" s="1"/>
  <c r="I31" i="1" s="1"/>
  <c r="I32" i="1" s="1"/>
  <c r="I33" i="1" s="1"/>
  <c r="I36" i="1" s="1"/>
  <c r="I37" i="1" s="1"/>
  <c r="I39" i="1" s="1"/>
  <c r="I40" i="1" s="1"/>
  <c r="I42" i="1" s="1"/>
  <c r="C28" i="1"/>
  <c r="C30" i="1" s="1"/>
  <c r="C31" i="1" s="1"/>
  <c r="C29" i="1"/>
  <c r="H28" i="1"/>
  <c r="H29" i="1"/>
  <c r="D29" i="1"/>
  <c r="D28" i="1"/>
  <c r="E28" i="1"/>
  <c r="E29" i="1"/>
  <c r="G28" i="1"/>
  <c r="G30" i="1" s="1"/>
  <c r="G31" i="1" s="1"/>
  <c r="G29" i="1"/>
  <c r="F29" i="1"/>
  <c r="F28" i="1"/>
  <c r="F30" i="1" s="1"/>
  <c r="F31" i="1" s="1"/>
  <c r="F32" i="1" s="1"/>
  <c r="F33" i="1" s="1"/>
  <c r="F36" i="1" s="1"/>
  <c r="F37" i="1" s="1"/>
  <c r="F39" i="1" s="1"/>
  <c r="F40" i="1" s="1"/>
  <c r="F42" i="1" s="1"/>
  <c r="J32" i="1"/>
  <c r="J33" i="1" s="1"/>
  <c r="J36" i="1" s="1"/>
  <c r="J37" i="1" s="1"/>
  <c r="J39" i="1" s="1"/>
  <c r="J40" i="1" s="1"/>
  <c r="J42" i="1" s="1"/>
  <c r="K15" i="7" l="1"/>
  <c r="K18" i="7" s="1"/>
  <c r="I41" i="6"/>
  <c r="I42" i="6" s="1"/>
  <c r="I44" i="6" s="1"/>
  <c r="L13" i="7" s="1"/>
  <c r="K30" i="6"/>
  <c r="K31" i="6"/>
  <c r="L19" i="6"/>
  <c r="J32" i="6"/>
  <c r="J33" i="6" s="1"/>
  <c r="J34" i="6" s="1"/>
  <c r="J35" i="6" s="1"/>
  <c r="J38" i="6" s="1"/>
  <c r="J39" i="6" s="1"/>
  <c r="N32" i="1"/>
  <c r="N33" i="1" s="1"/>
  <c r="N36" i="1" s="1"/>
  <c r="N37" i="1" s="1"/>
  <c r="N39" i="1" s="1"/>
  <c r="N40" i="1" s="1"/>
  <c r="N42" i="1" s="1"/>
  <c r="P18" i="1"/>
  <c r="O29" i="1"/>
  <c r="O28" i="1"/>
  <c r="O30" i="1" s="1"/>
  <c r="O31" i="1" s="1"/>
  <c r="C32" i="1"/>
  <c r="C33" i="1" s="1"/>
  <c r="C36" i="1" s="1"/>
  <c r="C37" i="1" s="1"/>
  <c r="C39" i="1" s="1"/>
  <c r="C40" i="1" s="1"/>
  <c r="C42" i="1" s="1"/>
  <c r="G32" i="1"/>
  <c r="G33" i="1" s="1"/>
  <c r="G36" i="1" s="1"/>
  <c r="G37" i="1" s="1"/>
  <c r="G39" i="1" s="1"/>
  <c r="G40" i="1" s="1"/>
  <c r="G42" i="1" s="1"/>
  <c r="B36" i="1"/>
  <c r="E30" i="1"/>
  <c r="E31" i="1" s="1"/>
  <c r="E32" i="1" s="1"/>
  <c r="E33" i="1" s="1"/>
  <c r="E36" i="1" s="1"/>
  <c r="E37" i="1" s="1"/>
  <c r="E39" i="1" s="1"/>
  <c r="E40" i="1" s="1"/>
  <c r="E42" i="1" s="1"/>
  <c r="H30" i="1"/>
  <c r="H31" i="1" s="1"/>
  <c r="H32" i="1" s="1"/>
  <c r="H33" i="1" s="1"/>
  <c r="H36" i="1" s="1"/>
  <c r="H37" i="1" s="1"/>
  <c r="H39" i="1" s="1"/>
  <c r="H40" i="1" s="1"/>
  <c r="H42" i="1" s="1"/>
  <c r="D30" i="1"/>
  <c r="D31" i="1" s="1"/>
  <c r="D32" i="1" s="1"/>
  <c r="D33" i="1" s="1"/>
  <c r="D36" i="1" s="1"/>
  <c r="D37" i="1" s="1"/>
  <c r="D39" i="1" s="1"/>
  <c r="D40" i="1" s="1"/>
  <c r="D42" i="1" s="1"/>
  <c r="L15" i="7" l="1"/>
  <c r="L18" i="7" s="1"/>
  <c r="B42" i="1"/>
  <c r="B40" i="1"/>
  <c r="J41" i="6"/>
  <c r="J42" i="6" s="1"/>
  <c r="J44" i="6" s="1"/>
  <c r="M13" i="7" s="1"/>
  <c r="K32" i="6"/>
  <c r="K33" i="6" s="1"/>
  <c r="K34" i="6" s="1"/>
  <c r="K35" i="6" s="1"/>
  <c r="K38" i="6" s="1"/>
  <c r="K39" i="6" s="1"/>
  <c r="L30" i="6"/>
  <c r="L31" i="6"/>
  <c r="M19" i="6"/>
  <c r="O32" i="1"/>
  <c r="O33" i="1" s="1"/>
  <c r="O36" i="1" s="1"/>
  <c r="O37" i="1" s="1"/>
  <c r="O39" i="1" s="1"/>
  <c r="O40" i="1" s="1"/>
  <c r="O42" i="1" s="1"/>
  <c r="Q18" i="1"/>
  <c r="P29" i="1"/>
  <c r="P28" i="1"/>
  <c r="M15" i="7" l="1"/>
  <c r="M18" i="7" s="1"/>
  <c r="K41" i="6"/>
  <c r="K42" i="6" s="1"/>
  <c r="K44" i="6" s="1"/>
  <c r="N13" i="7" s="1"/>
  <c r="M30" i="6"/>
  <c r="M31" i="6"/>
  <c r="N19" i="6"/>
  <c r="L32" i="6"/>
  <c r="L33" i="6" s="1"/>
  <c r="L34" i="6" s="1"/>
  <c r="L35" i="6" s="1"/>
  <c r="L38" i="6" s="1"/>
  <c r="L39" i="6" s="1"/>
  <c r="R18" i="1"/>
  <c r="Q29" i="1"/>
  <c r="Q28" i="1"/>
  <c r="Q30" i="1" s="1"/>
  <c r="Q31" i="1" s="1"/>
  <c r="P30" i="1"/>
  <c r="P31" i="1" s="1"/>
  <c r="P32" i="1" s="1"/>
  <c r="P33" i="1" s="1"/>
  <c r="P36" i="1" s="1"/>
  <c r="P37" i="1" s="1"/>
  <c r="P39" i="1" s="1"/>
  <c r="P40" i="1" s="1"/>
  <c r="P42" i="1" s="1"/>
  <c r="N15" i="7" l="1"/>
  <c r="N18" i="7" s="1"/>
  <c r="L41" i="6"/>
  <c r="L42" i="6" s="1"/>
  <c r="L44" i="6" s="1"/>
  <c r="O13" i="7" s="1"/>
  <c r="N30" i="6"/>
  <c r="N31" i="6"/>
  <c r="O19" i="6"/>
  <c r="M32" i="6"/>
  <c r="M33" i="6" s="1"/>
  <c r="M34" i="6" s="1"/>
  <c r="M35" i="6" s="1"/>
  <c r="M38" i="6" s="1"/>
  <c r="M39" i="6" s="1"/>
  <c r="Q32" i="1"/>
  <c r="Q33" i="1" s="1"/>
  <c r="Q36" i="1" s="1"/>
  <c r="Q37" i="1" s="1"/>
  <c r="Q39" i="1" s="1"/>
  <c r="Q40" i="1" s="1"/>
  <c r="Q42" i="1" s="1"/>
  <c r="S18" i="1"/>
  <c r="R29" i="1"/>
  <c r="R28" i="1"/>
  <c r="R30" i="1" s="1"/>
  <c r="R31" i="1" s="1"/>
  <c r="R32" i="1" s="1"/>
  <c r="R33" i="1" s="1"/>
  <c r="R36" i="1" s="1"/>
  <c r="R37" i="1" s="1"/>
  <c r="R39" i="1" s="1"/>
  <c r="R40" i="1" s="1"/>
  <c r="R42" i="1" s="1"/>
  <c r="O15" i="7" l="1"/>
  <c r="O18" i="7" s="1"/>
  <c r="M41" i="6"/>
  <c r="M42" i="6" s="1"/>
  <c r="M44" i="6" s="1"/>
  <c r="P13" i="7" s="1"/>
  <c r="O31" i="6"/>
  <c r="O30" i="6"/>
  <c r="P19" i="6"/>
  <c r="N32" i="6"/>
  <c r="N33" i="6" s="1"/>
  <c r="N34" i="6" s="1"/>
  <c r="N35" i="6" s="1"/>
  <c r="N38" i="6" s="1"/>
  <c r="N39" i="6" s="1"/>
  <c r="T18" i="1"/>
  <c r="S29" i="1"/>
  <c r="S28" i="1"/>
  <c r="P15" i="7" l="1"/>
  <c r="P18" i="7" s="1"/>
  <c r="N41" i="6"/>
  <c r="N42" i="6" s="1"/>
  <c r="N44" i="6" s="1"/>
  <c r="Q13" i="7" s="1"/>
  <c r="O32" i="6"/>
  <c r="O33" i="6" s="1"/>
  <c r="O34" i="6" s="1"/>
  <c r="O35" i="6" s="1"/>
  <c r="O38" i="6" s="1"/>
  <c r="O39" i="6" s="1"/>
  <c r="P31" i="6"/>
  <c r="P30" i="6"/>
  <c r="Q19" i="6"/>
  <c r="S30" i="1"/>
  <c r="S31" i="1" s="1"/>
  <c r="S32" i="1" s="1"/>
  <c r="S33" i="1" s="1"/>
  <c r="S36" i="1" s="1"/>
  <c r="S37" i="1" s="1"/>
  <c r="S39" i="1" s="1"/>
  <c r="S40" i="1" s="1"/>
  <c r="S42" i="1" s="1"/>
  <c r="U18" i="1"/>
  <c r="T28" i="1"/>
  <c r="T30" i="1" s="1"/>
  <c r="T31" i="1" s="1"/>
  <c r="T32" i="1" s="1"/>
  <c r="T33" i="1" s="1"/>
  <c r="T36" i="1" s="1"/>
  <c r="T37" i="1" s="1"/>
  <c r="T39" i="1" s="1"/>
  <c r="T40" i="1" s="1"/>
  <c r="T42" i="1" s="1"/>
  <c r="T29" i="1"/>
  <c r="Q15" i="7" l="1"/>
  <c r="Q18" i="7" s="1"/>
  <c r="O41" i="6"/>
  <c r="O42" i="6" s="1"/>
  <c r="O44" i="6" s="1"/>
  <c r="R13" i="7" s="1"/>
  <c r="P32" i="6"/>
  <c r="P33" i="6" s="1"/>
  <c r="P34" i="6" s="1"/>
  <c r="P35" i="6" s="1"/>
  <c r="P38" i="6" s="1"/>
  <c r="P39" i="6" s="1"/>
  <c r="Q31" i="6"/>
  <c r="Q30" i="6"/>
  <c r="R19" i="6"/>
  <c r="V18" i="1"/>
  <c r="U28" i="1"/>
  <c r="U29" i="1"/>
  <c r="R15" i="7" l="1"/>
  <c r="R18" i="7" s="1"/>
  <c r="P41" i="6"/>
  <c r="P42" i="6" s="1"/>
  <c r="P44" i="6" s="1"/>
  <c r="S13" i="7" s="1"/>
  <c r="R30" i="6"/>
  <c r="R31" i="6"/>
  <c r="S19" i="6"/>
  <c r="Q32" i="6"/>
  <c r="Q33" i="6" s="1"/>
  <c r="Q34" i="6" s="1"/>
  <c r="Q35" i="6" s="1"/>
  <c r="Q38" i="6" s="1"/>
  <c r="Q39" i="6" s="1"/>
  <c r="U30" i="1"/>
  <c r="U31" i="1" s="1"/>
  <c r="U32" i="1" s="1"/>
  <c r="U33" i="1" s="1"/>
  <c r="U36" i="1" s="1"/>
  <c r="U37" i="1" s="1"/>
  <c r="U39" i="1" s="1"/>
  <c r="U40" i="1" s="1"/>
  <c r="U42" i="1" s="1"/>
  <c r="W18" i="1"/>
  <c r="V29" i="1"/>
  <c r="V28" i="1"/>
  <c r="V30" i="1" s="1"/>
  <c r="V31" i="1" s="1"/>
  <c r="V32" i="1" s="1"/>
  <c r="V33" i="1" s="1"/>
  <c r="V36" i="1" s="1"/>
  <c r="V37" i="1" s="1"/>
  <c r="V39" i="1" s="1"/>
  <c r="V40" i="1" s="1"/>
  <c r="V42" i="1" s="1"/>
  <c r="S15" i="7" l="1"/>
  <c r="S18" i="7" s="1"/>
  <c r="Q41" i="6"/>
  <c r="Q42" i="6" s="1"/>
  <c r="Q44" i="6" s="1"/>
  <c r="T13" i="7" s="1"/>
  <c r="S30" i="6"/>
  <c r="S31" i="6"/>
  <c r="T19" i="6"/>
  <c r="R32" i="6"/>
  <c r="R33" i="6" s="1"/>
  <c r="R34" i="6" s="1"/>
  <c r="R35" i="6" s="1"/>
  <c r="R38" i="6" s="1"/>
  <c r="R39" i="6" s="1"/>
  <c r="X18" i="1"/>
  <c r="W29" i="1"/>
  <c r="W28" i="1"/>
  <c r="W30" i="1" s="1"/>
  <c r="W31" i="1" s="1"/>
  <c r="W32" i="1" s="1"/>
  <c r="W33" i="1" s="1"/>
  <c r="W36" i="1" s="1"/>
  <c r="W37" i="1" s="1"/>
  <c r="W39" i="1" s="1"/>
  <c r="W40" i="1" s="1"/>
  <c r="W42" i="1" s="1"/>
  <c r="T15" i="7" l="1"/>
  <c r="T18" i="7" s="1"/>
  <c r="R41" i="6"/>
  <c r="R42" i="6" s="1"/>
  <c r="R44" i="6" s="1"/>
  <c r="U13" i="7" s="1"/>
  <c r="T30" i="6"/>
  <c r="T31" i="6"/>
  <c r="U19" i="6"/>
  <c r="S32" i="6"/>
  <c r="S33" i="6" s="1"/>
  <c r="S34" i="6" s="1"/>
  <c r="S35" i="6" s="1"/>
  <c r="S38" i="6" s="1"/>
  <c r="S39" i="6" s="1"/>
  <c r="Y18" i="1"/>
  <c r="X29" i="1"/>
  <c r="X28" i="1"/>
  <c r="X30" i="1" s="1"/>
  <c r="X31" i="1" s="1"/>
  <c r="U15" i="7" l="1"/>
  <c r="U18" i="7" s="1"/>
  <c r="S41" i="6"/>
  <c r="S42" i="6" s="1"/>
  <c r="S44" i="6" s="1"/>
  <c r="V13" i="7" s="1"/>
  <c r="U30" i="6"/>
  <c r="U31" i="6"/>
  <c r="V19" i="6"/>
  <c r="T32" i="6"/>
  <c r="T33" i="6" s="1"/>
  <c r="T34" i="6" s="1"/>
  <c r="T35" i="6" s="1"/>
  <c r="T38" i="6" s="1"/>
  <c r="T39" i="6" s="1"/>
  <c r="X32" i="1"/>
  <c r="X33" i="1" s="1"/>
  <c r="X36" i="1" s="1"/>
  <c r="X37" i="1" s="1"/>
  <c r="X39" i="1" s="1"/>
  <c r="X40" i="1" s="1"/>
  <c r="X42" i="1" s="1"/>
  <c r="Z18" i="1"/>
  <c r="Y29" i="1"/>
  <c r="Y28" i="1"/>
  <c r="Y30" i="1" s="1"/>
  <c r="Y31" i="1" s="1"/>
  <c r="V15" i="7" l="1"/>
  <c r="V18" i="7" s="1"/>
  <c r="T41" i="6"/>
  <c r="T42" i="6" s="1"/>
  <c r="T44" i="6" s="1"/>
  <c r="W13" i="7" s="1"/>
  <c r="V30" i="6"/>
  <c r="V31" i="6"/>
  <c r="W19" i="6"/>
  <c r="U32" i="6"/>
  <c r="U33" i="6" s="1"/>
  <c r="U34" i="6" s="1"/>
  <c r="U35" i="6" s="1"/>
  <c r="U38" i="6" s="1"/>
  <c r="U39" i="6" s="1"/>
  <c r="Y32" i="1"/>
  <c r="Y33" i="1" s="1"/>
  <c r="Y36" i="1" s="1"/>
  <c r="Y37" i="1" s="1"/>
  <c r="Y39" i="1" s="1"/>
  <c r="Y40" i="1" s="1"/>
  <c r="Y42" i="1" s="1"/>
  <c r="AA18" i="1"/>
  <c r="Z29" i="1"/>
  <c r="Z28" i="1"/>
  <c r="Z30" i="1" s="1"/>
  <c r="Z31" i="1" s="1"/>
  <c r="Z32" i="1" s="1"/>
  <c r="Z33" i="1" s="1"/>
  <c r="Z36" i="1" s="1"/>
  <c r="Z37" i="1" s="1"/>
  <c r="Z39" i="1" s="1"/>
  <c r="Z40" i="1" s="1"/>
  <c r="Z42" i="1" s="1"/>
  <c r="W15" i="7" l="1"/>
  <c r="W18" i="7" s="1"/>
  <c r="U41" i="6"/>
  <c r="U42" i="6" s="1"/>
  <c r="U44" i="6" s="1"/>
  <c r="X13" i="7" s="1"/>
  <c r="W31" i="6"/>
  <c r="X19" i="6"/>
  <c r="W30" i="6"/>
  <c r="V32" i="6"/>
  <c r="V33" i="6" s="1"/>
  <c r="V34" i="6" s="1"/>
  <c r="V35" i="6" s="1"/>
  <c r="V38" i="6" s="1"/>
  <c r="V39" i="6" s="1"/>
  <c r="AB18" i="1"/>
  <c r="AA29" i="1"/>
  <c r="AA28" i="1"/>
  <c r="AA30" i="1" s="1"/>
  <c r="AA31" i="1" s="1"/>
  <c r="AA32" i="1" s="1"/>
  <c r="AA33" i="1" s="1"/>
  <c r="AA36" i="1" s="1"/>
  <c r="AA37" i="1" s="1"/>
  <c r="AA39" i="1" s="1"/>
  <c r="AA40" i="1" s="1"/>
  <c r="AA42" i="1" s="1"/>
  <c r="X15" i="7" l="1"/>
  <c r="X18" i="7" s="1"/>
  <c r="V41" i="6"/>
  <c r="V42" i="6" s="1"/>
  <c r="V44" i="6" s="1"/>
  <c r="Y13" i="7" s="1"/>
  <c r="W32" i="6"/>
  <c r="W33" i="6" s="1"/>
  <c r="W34" i="6" s="1"/>
  <c r="W35" i="6" s="1"/>
  <c r="W38" i="6" s="1"/>
  <c r="W39" i="6" s="1"/>
  <c r="X31" i="6"/>
  <c r="Y19" i="6"/>
  <c r="X30" i="6"/>
  <c r="AC18" i="1"/>
  <c r="AB29" i="1"/>
  <c r="AB28" i="1"/>
  <c r="Y15" i="7" l="1"/>
  <c r="Y18" i="7" s="1"/>
  <c r="W41" i="6"/>
  <c r="W42" i="6" s="1"/>
  <c r="W44" i="6" s="1"/>
  <c r="Z13" i="7" s="1"/>
  <c r="X32" i="6"/>
  <c r="X33" i="6" s="1"/>
  <c r="X34" i="6" s="1"/>
  <c r="X35" i="6" s="1"/>
  <c r="X38" i="6" s="1"/>
  <c r="X39" i="6" s="1"/>
  <c r="Y31" i="6"/>
  <c r="Y30" i="6"/>
  <c r="Z19" i="6"/>
  <c r="AB30" i="1"/>
  <c r="AB31" i="1" s="1"/>
  <c r="AB32" i="1" s="1"/>
  <c r="AB33" i="1" s="1"/>
  <c r="AB36" i="1" s="1"/>
  <c r="AB37" i="1" s="1"/>
  <c r="AB39" i="1" s="1"/>
  <c r="AB40" i="1" s="1"/>
  <c r="AB42" i="1" s="1"/>
  <c r="AD18" i="1"/>
  <c r="AC28" i="1"/>
  <c r="AC30" i="1" s="1"/>
  <c r="AC31" i="1" s="1"/>
  <c r="AC32" i="1" s="1"/>
  <c r="AC33" i="1" s="1"/>
  <c r="AC36" i="1" s="1"/>
  <c r="AC37" i="1" s="1"/>
  <c r="AC39" i="1" s="1"/>
  <c r="AC40" i="1" s="1"/>
  <c r="AC42" i="1" s="1"/>
  <c r="AC29" i="1"/>
  <c r="Z15" i="7" l="1"/>
  <c r="Z18" i="7" s="1"/>
  <c r="X41" i="6"/>
  <c r="X42" i="6" s="1"/>
  <c r="X44" i="6" s="1"/>
  <c r="AA13" i="7" s="1"/>
  <c r="Z30" i="6"/>
  <c r="Z31" i="6"/>
  <c r="AA19" i="6"/>
  <c r="Y32" i="6"/>
  <c r="Y33" i="6" s="1"/>
  <c r="Y34" i="6" s="1"/>
  <c r="Y35" i="6" s="1"/>
  <c r="Y38" i="6" s="1"/>
  <c r="Y39" i="6" s="1"/>
  <c r="AE18" i="1"/>
  <c r="AD29" i="1"/>
  <c r="AD28" i="1"/>
  <c r="AD30" i="1" s="1"/>
  <c r="AD31" i="1" s="1"/>
  <c r="AD32" i="1" s="1"/>
  <c r="AD33" i="1" s="1"/>
  <c r="AD36" i="1" s="1"/>
  <c r="AD37" i="1" s="1"/>
  <c r="AD39" i="1" s="1"/>
  <c r="AD40" i="1" s="1"/>
  <c r="AD42" i="1" s="1"/>
  <c r="AA15" i="7" l="1"/>
  <c r="AA18" i="7" s="1"/>
  <c r="Y41" i="6"/>
  <c r="Y42" i="6" s="1"/>
  <c r="Y44" i="6" s="1"/>
  <c r="AB13" i="7" s="1"/>
  <c r="Z32" i="6"/>
  <c r="Z33" i="6" s="1"/>
  <c r="Z34" i="6" s="1"/>
  <c r="Z35" i="6" s="1"/>
  <c r="Z38" i="6" s="1"/>
  <c r="Z39" i="6" s="1"/>
  <c r="AA30" i="6"/>
  <c r="AA31" i="6"/>
  <c r="AB19" i="6"/>
  <c r="AF18" i="1"/>
  <c r="AE29" i="1"/>
  <c r="AE28" i="1"/>
  <c r="AE30" i="1" s="1"/>
  <c r="AE31" i="1" s="1"/>
  <c r="AE32" i="1" s="1"/>
  <c r="AE33" i="1" s="1"/>
  <c r="AE36" i="1" s="1"/>
  <c r="AE37" i="1" s="1"/>
  <c r="AE39" i="1" s="1"/>
  <c r="AE40" i="1" s="1"/>
  <c r="AE42" i="1" s="1"/>
  <c r="AB15" i="7" l="1"/>
  <c r="AB18" i="7" s="1"/>
  <c r="Z41" i="6"/>
  <c r="Z42" i="6" s="1"/>
  <c r="Z44" i="6" s="1"/>
  <c r="AC13" i="7" s="1"/>
  <c r="AB30" i="6"/>
  <c r="AB31" i="6"/>
  <c r="AC19" i="6"/>
  <c r="AA32" i="6"/>
  <c r="AA33" i="6" s="1"/>
  <c r="AA34" i="6" s="1"/>
  <c r="AA35" i="6" s="1"/>
  <c r="AA38" i="6" s="1"/>
  <c r="AA39" i="6" s="1"/>
  <c r="AG18" i="1"/>
  <c r="AF29" i="1"/>
  <c r="AF28" i="1"/>
  <c r="AF30" i="1" s="1"/>
  <c r="AF31" i="1" s="1"/>
  <c r="AF32" i="1" s="1"/>
  <c r="AF33" i="1" s="1"/>
  <c r="AF36" i="1" s="1"/>
  <c r="AF37" i="1" s="1"/>
  <c r="AF39" i="1" s="1"/>
  <c r="AF40" i="1" s="1"/>
  <c r="AF42" i="1" s="1"/>
  <c r="AC15" i="7" l="1"/>
  <c r="AC18" i="7" s="1"/>
  <c r="AA41" i="6"/>
  <c r="AA42" i="6" s="1"/>
  <c r="AA44" i="6" s="1"/>
  <c r="AD13" i="7" s="1"/>
  <c r="AC30" i="6"/>
  <c r="AC31" i="6"/>
  <c r="AD19" i="6"/>
  <c r="AB32" i="6"/>
  <c r="AB33" i="6" s="1"/>
  <c r="AB34" i="6" s="1"/>
  <c r="AB35" i="6" s="1"/>
  <c r="AB38" i="6" s="1"/>
  <c r="AB39" i="6" s="1"/>
  <c r="AH18" i="1"/>
  <c r="AG29" i="1"/>
  <c r="AG28" i="1"/>
  <c r="AG30" i="1" s="1"/>
  <c r="AG31" i="1" s="1"/>
  <c r="AG32" i="1" s="1"/>
  <c r="AG33" i="1" s="1"/>
  <c r="AG36" i="1" s="1"/>
  <c r="AG37" i="1" s="1"/>
  <c r="AG39" i="1" s="1"/>
  <c r="AG40" i="1" s="1"/>
  <c r="AG42" i="1" s="1"/>
  <c r="AD15" i="7" l="1"/>
  <c r="AD18" i="7" s="1"/>
  <c r="AB41" i="6"/>
  <c r="AB42" i="6" s="1"/>
  <c r="AB44" i="6" s="1"/>
  <c r="AE13" i="7" s="1"/>
  <c r="AD30" i="6"/>
  <c r="AD31" i="6"/>
  <c r="AE19" i="6"/>
  <c r="AC32" i="6"/>
  <c r="AC33" i="6" s="1"/>
  <c r="AC34" i="6" s="1"/>
  <c r="AC35" i="6" s="1"/>
  <c r="AC38" i="6" s="1"/>
  <c r="AC39" i="6" s="1"/>
  <c r="AI18" i="1"/>
  <c r="AH29" i="1"/>
  <c r="AH28" i="1"/>
  <c r="AH30" i="1" s="1"/>
  <c r="AH31" i="1" s="1"/>
  <c r="AH32" i="1" s="1"/>
  <c r="AH33" i="1" s="1"/>
  <c r="AH36" i="1" s="1"/>
  <c r="AH37" i="1" s="1"/>
  <c r="AH39" i="1" s="1"/>
  <c r="AH40" i="1" s="1"/>
  <c r="AH42" i="1" s="1"/>
  <c r="AE15" i="7" l="1"/>
  <c r="AE18" i="7" s="1"/>
  <c r="AC41" i="6"/>
  <c r="AC42" i="6" s="1"/>
  <c r="AC44" i="6" s="1"/>
  <c r="AF13" i="7" s="1"/>
  <c r="AE31" i="6"/>
  <c r="AE30" i="6"/>
  <c r="AF19" i="6"/>
  <c r="AD32" i="6"/>
  <c r="AD33" i="6" s="1"/>
  <c r="AD34" i="6" s="1"/>
  <c r="AD35" i="6" s="1"/>
  <c r="AD38" i="6" s="1"/>
  <c r="AD39" i="6" s="1"/>
  <c r="AJ18" i="1"/>
  <c r="AI29" i="1"/>
  <c r="AI28" i="1"/>
  <c r="AF15" i="7" l="1"/>
  <c r="AF18" i="7" s="1"/>
  <c r="AD41" i="6"/>
  <c r="AD42" i="6" s="1"/>
  <c r="AD44" i="6" s="1"/>
  <c r="AG13" i="7" s="1"/>
  <c r="AF31" i="6"/>
  <c r="AF30" i="6"/>
  <c r="AG19" i="6"/>
  <c r="AE32" i="6"/>
  <c r="AE33" i="6" s="1"/>
  <c r="AE34" i="6" s="1"/>
  <c r="AE35" i="6" s="1"/>
  <c r="AE38" i="6" s="1"/>
  <c r="AE39" i="6" s="1"/>
  <c r="AI30" i="1"/>
  <c r="AI31" i="1" s="1"/>
  <c r="AI32" i="1" s="1"/>
  <c r="AI33" i="1" s="1"/>
  <c r="AI36" i="1" s="1"/>
  <c r="AI37" i="1" s="1"/>
  <c r="AI39" i="1" s="1"/>
  <c r="AI40" i="1" s="1"/>
  <c r="AI42" i="1" s="1"/>
  <c r="AK18" i="1"/>
  <c r="AJ29" i="1"/>
  <c r="AJ28" i="1"/>
  <c r="AJ30" i="1" s="1"/>
  <c r="AJ31" i="1" s="1"/>
  <c r="AJ32" i="1" s="1"/>
  <c r="AJ33" i="1" s="1"/>
  <c r="AJ36" i="1" s="1"/>
  <c r="AJ37" i="1" s="1"/>
  <c r="AJ39" i="1" s="1"/>
  <c r="AJ40" i="1" s="1"/>
  <c r="AJ42" i="1" s="1"/>
  <c r="AG15" i="7" l="1"/>
  <c r="AG18" i="7" s="1"/>
  <c r="AE41" i="6"/>
  <c r="AE42" i="6" s="1"/>
  <c r="AE44" i="6" s="1"/>
  <c r="AH13" i="7" s="1"/>
  <c r="AG31" i="6"/>
  <c r="AG30" i="6"/>
  <c r="AH19" i="6"/>
  <c r="AF32" i="6"/>
  <c r="AF33" i="6" s="1"/>
  <c r="AF34" i="6" s="1"/>
  <c r="AF35" i="6" s="1"/>
  <c r="AF38" i="6" s="1"/>
  <c r="AF39" i="6" s="1"/>
  <c r="AL18" i="1"/>
  <c r="AK29" i="1"/>
  <c r="AK28" i="1"/>
  <c r="AK30" i="1" s="1"/>
  <c r="AK31" i="1" s="1"/>
  <c r="AK32" i="1" s="1"/>
  <c r="AK33" i="1" s="1"/>
  <c r="AK36" i="1" s="1"/>
  <c r="AK37" i="1" s="1"/>
  <c r="AK39" i="1" s="1"/>
  <c r="AK40" i="1" s="1"/>
  <c r="AK42" i="1" s="1"/>
  <c r="AH15" i="7" l="1"/>
  <c r="AH18" i="7" s="1"/>
  <c r="AF41" i="6"/>
  <c r="AF42" i="6" s="1"/>
  <c r="AF44" i="6" s="1"/>
  <c r="AI13" i="7" s="1"/>
  <c r="AH30" i="6"/>
  <c r="AH31" i="6"/>
  <c r="AI19" i="6"/>
  <c r="AG32" i="6"/>
  <c r="AG33" i="6" s="1"/>
  <c r="AG34" i="6" s="1"/>
  <c r="AG35" i="6" s="1"/>
  <c r="AG38" i="6" s="1"/>
  <c r="AG39" i="6" s="1"/>
  <c r="AM18" i="1"/>
  <c r="AL28" i="1"/>
  <c r="AL29" i="1"/>
  <c r="AI15" i="7" l="1"/>
  <c r="AI18" i="7" s="1"/>
  <c r="AG41" i="6"/>
  <c r="AG42" i="6" s="1"/>
  <c r="AG44" i="6" s="1"/>
  <c r="AJ13" i="7" s="1"/>
  <c r="AI30" i="6"/>
  <c r="AI31" i="6"/>
  <c r="AJ19" i="6"/>
  <c r="AH32" i="6"/>
  <c r="AH33" i="6" s="1"/>
  <c r="AH34" i="6" s="1"/>
  <c r="AH35" i="6" s="1"/>
  <c r="AH38" i="6" s="1"/>
  <c r="AH39" i="6" s="1"/>
  <c r="AL30" i="1"/>
  <c r="AL31" i="1" s="1"/>
  <c r="AL32" i="1" s="1"/>
  <c r="AL33" i="1" s="1"/>
  <c r="AL36" i="1" s="1"/>
  <c r="AL37" i="1" s="1"/>
  <c r="AL39" i="1" s="1"/>
  <c r="AL40" i="1" s="1"/>
  <c r="AL42" i="1" s="1"/>
  <c r="AN18" i="1"/>
  <c r="AM29" i="1"/>
  <c r="AM28" i="1"/>
  <c r="AJ15" i="7" l="1"/>
  <c r="AJ18" i="7" s="1"/>
  <c r="AH41" i="6"/>
  <c r="AH42" i="6" s="1"/>
  <c r="AH44" i="6" s="1"/>
  <c r="AK13" i="7" s="1"/>
  <c r="AJ30" i="6"/>
  <c r="AJ31" i="6"/>
  <c r="AK19" i="6"/>
  <c r="AI32" i="6"/>
  <c r="AI33" i="6" s="1"/>
  <c r="AI34" i="6" s="1"/>
  <c r="AI35" i="6" s="1"/>
  <c r="AI38" i="6" s="1"/>
  <c r="AI39" i="6" s="1"/>
  <c r="AM30" i="1"/>
  <c r="AM31" i="1" s="1"/>
  <c r="AM32" i="1" s="1"/>
  <c r="AM33" i="1" s="1"/>
  <c r="AM36" i="1" s="1"/>
  <c r="AM37" i="1" s="1"/>
  <c r="AM39" i="1" s="1"/>
  <c r="AM40" i="1" s="1"/>
  <c r="AM42" i="1" s="1"/>
  <c r="AO18" i="1"/>
  <c r="AN29" i="1"/>
  <c r="AN28" i="1"/>
  <c r="AN30" i="1" s="1"/>
  <c r="AN31" i="1" s="1"/>
  <c r="AN32" i="1" s="1"/>
  <c r="AN33" i="1" s="1"/>
  <c r="AN36" i="1" s="1"/>
  <c r="AN37" i="1" s="1"/>
  <c r="AN39" i="1" s="1"/>
  <c r="AN40" i="1" s="1"/>
  <c r="AN42" i="1" s="1"/>
  <c r="AK15" i="7" l="1"/>
  <c r="AK18" i="7" s="1"/>
  <c r="AI41" i="6"/>
  <c r="AI42" i="6" s="1"/>
  <c r="AI44" i="6" s="1"/>
  <c r="AL13" i="7" s="1"/>
  <c r="AK30" i="6"/>
  <c r="AK31" i="6"/>
  <c r="AL19" i="6"/>
  <c r="AJ32" i="6"/>
  <c r="AJ33" i="6" s="1"/>
  <c r="AJ34" i="6" s="1"/>
  <c r="AJ35" i="6" s="1"/>
  <c r="AJ38" i="6" s="1"/>
  <c r="AJ39" i="6" s="1"/>
  <c r="AP18" i="1"/>
  <c r="AO29" i="1"/>
  <c r="AO28" i="1"/>
  <c r="AO30" i="1" s="1"/>
  <c r="AO31" i="1" s="1"/>
  <c r="AO32" i="1" s="1"/>
  <c r="AO33" i="1" s="1"/>
  <c r="AO36" i="1" s="1"/>
  <c r="AO37" i="1" s="1"/>
  <c r="AO39" i="1" s="1"/>
  <c r="AO40" i="1" s="1"/>
  <c r="AO42" i="1" s="1"/>
  <c r="AL15" i="7" l="1"/>
  <c r="AL18" i="7" s="1"/>
  <c r="AJ41" i="6"/>
  <c r="AJ42" i="6" s="1"/>
  <c r="AJ44" i="6" s="1"/>
  <c r="AM13" i="7" s="1"/>
  <c r="AL30" i="6"/>
  <c r="AL31" i="6"/>
  <c r="AM19" i="6"/>
  <c r="AK32" i="6"/>
  <c r="AK33" i="6" s="1"/>
  <c r="AK34" i="6" s="1"/>
  <c r="AK35" i="6" s="1"/>
  <c r="AK38" i="6" s="1"/>
  <c r="AK39" i="6" s="1"/>
  <c r="AQ18" i="1"/>
  <c r="AP28" i="1"/>
  <c r="AP30" i="1" s="1"/>
  <c r="AP31" i="1" s="1"/>
  <c r="AP32" i="1" s="1"/>
  <c r="AP33" i="1" s="1"/>
  <c r="AP36" i="1" s="1"/>
  <c r="AP37" i="1" s="1"/>
  <c r="AP39" i="1" s="1"/>
  <c r="AP40" i="1" s="1"/>
  <c r="AP42" i="1" s="1"/>
  <c r="AP29" i="1"/>
  <c r="AM15" i="7" l="1"/>
  <c r="AM18" i="7" s="1"/>
  <c r="AK41" i="6"/>
  <c r="AK42" i="6" s="1"/>
  <c r="AK44" i="6" s="1"/>
  <c r="AN13" i="7" s="1"/>
  <c r="AM31" i="6"/>
  <c r="AM30" i="6"/>
  <c r="AN19" i="6"/>
  <c r="AL32" i="6"/>
  <c r="AL33" i="6" s="1"/>
  <c r="AL34" i="6" s="1"/>
  <c r="AL35" i="6" s="1"/>
  <c r="AL38" i="6" s="1"/>
  <c r="AL39" i="6" s="1"/>
  <c r="AR18" i="1"/>
  <c r="AQ28" i="1"/>
  <c r="AQ29" i="1"/>
  <c r="AN15" i="7" l="1"/>
  <c r="AN18" i="7" s="1"/>
  <c r="AL41" i="6"/>
  <c r="AL42" i="6" s="1"/>
  <c r="AL44" i="6" s="1"/>
  <c r="AO13" i="7" s="1"/>
  <c r="AN31" i="6"/>
  <c r="AN30" i="6"/>
  <c r="AO19" i="6"/>
  <c r="AM32" i="6"/>
  <c r="AM33" i="6" s="1"/>
  <c r="AM34" i="6" s="1"/>
  <c r="AM35" i="6" s="1"/>
  <c r="AM38" i="6" s="1"/>
  <c r="AM39" i="6" s="1"/>
  <c r="AQ30" i="1"/>
  <c r="AQ31" i="1" s="1"/>
  <c r="AQ32" i="1" s="1"/>
  <c r="AQ33" i="1" s="1"/>
  <c r="AQ36" i="1" s="1"/>
  <c r="AQ37" i="1" s="1"/>
  <c r="AQ39" i="1" s="1"/>
  <c r="AQ40" i="1" s="1"/>
  <c r="AQ42" i="1" s="1"/>
  <c r="AS18" i="1"/>
  <c r="AR28" i="1"/>
  <c r="AR30" i="1" s="1"/>
  <c r="AR31" i="1" s="1"/>
  <c r="AR32" i="1" s="1"/>
  <c r="AR33" i="1" s="1"/>
  <c r="AR36" i="1" s="1"/>
  <c r="AR37" i="1" s="1"/>
  <c r="AR39" i="1" s="1"/>
  <c r="AR40" i="1" s="1"/>
  <c r="AR42" i="1" s="1"/>
  <c r="AR29" i="1"/>
  <c r="AO15" i="7" l="1"/>
  <c r="AO18" i="7" s="1"/>
  <c r="AM41" i="6"/>
  <c r="AM42" i="6" s="1"/>
  <c r="AM44" i="6" s="1"/>
  <c r="AP13" i="7" s="1"/>
  <c r="AO31" i="6"/>
  <c r="AO30" i="6"/>
  <c r="AP19" i="6"/>
  <c r="AN32" i="6"/>
  <c r="AN33" i="6" s="1"/>
  <c r="AN34" i="6" s="1"/>
  <c r="AN35" i="6" s="1"/>
  <c r="AN38" i="6" s="1"/>
  <c r="AN39" i="6" s="1"/>
  <c r="AT18" i="1"/>
  <c r="AS28" i="1"/>
  <c r="AS29" i="1"/>
  <c r="AP15" i="7" l="1"/>
  <c r="AP18" i="7" s="1"/>
  <c r="AN41" i="6"/>
  <c r="AN42" i="6" s="1"/>
  <c r="AN44" i="6" s="1"/>
  <c r="AQ13" i="7" s="1"/>
  <c r="AO32" i="6"/>
  <c r="AO33" i="6" s="1"/>
  <c r="AO34" i="6" s="1"/>
  <c r="AO35" i="6" s="1"/>
  <c r="AO38" i="6" s="1"/>
  <c r="AO39" i="6" s="1"/>
  <c r="AP30" i="6"/>
  <c r="AP31" i="6"/>
  <c r="AQ19" i="6"/>
  <c r="AS30" i="1"/>
  <c r="AS31" i="1"/>
  <c r="AS32" i="1" s="1"/>
  <c r="AS33" i="1" s="1"/>
  <c r="AS36" i="1" s="1"/>
  <c r="AS37" i="1" s="1"/>
  <c r="AS39" i="1" s="1"/>
  <c r="AS40" i="1" s="1"/>
  <c r="AS42" i="1" s="1"/>
  <c r="AU18" i="1"/>
  <c r="AT29" i="1"/>
  <c r="AT28" i="1"/>
  <c r="AQ15" i="7" l="1"/>
  <c r="AQ18" i="7" s="1"/>
  <c r="AO41" i="6"/>
  <c r="AO42" i="6" s="1"/>
  <c r="AO44" i="6" s="1"/>
  <c r="AR13" i="7" s="1"/>
  <c r="AQ30" i="6"/>
  <c r="AQ31" i="6"/>
  <c r="AR19" i="6"/>
  <c r="AP32" i="6"/>
  <c r="AP33" i="6" s="1"/>
  <c r="AP34" i="6" s="1"/>
  <c r="AP35" i="6" s="1"/>
  <c r="AP38" i="6" s="1"/>
  <c r="AP39" i="6" s="1"/>
  <c r="AT30" i="1"/>
  <c r="AT31" i="1" s="1"/>
  <c r="AT32" i="1" s="1"/>
  <c r="AT33" i="1" s="1"/>
  <c r="AT36" i="1" s="1"/>
  <c r="AT37" i="1" s="1"/>
  <c r="AT39" i="1" s="1"/>
  <c r="AT40" i="1" s="1"/>
  <c r="AT42" i="1" s="1"/>
  <c r="AV18" i="1"/>
  <c r="AU28" i="1"/>
  <c r="AU30" i="1" s="1"/>
  <c r="AU31" i="1" s="1"/>
  <c r="AU29" i="1"/>
  <c r="AR15" i="7" l="1"/>
  <c r="AR18" i="7" s="1"/>
  <c r="AU32" i="1"/>
  <c r="AU33" i="1" s="1"/>
  <c r="AU36" i="1" s="1"/>
  <c r="AU37" i="1" s="1"/>
  <c r="AU39" i="1" s="1"/>
  <c r="AU40" i="1" s="1"/>
  <c r="AU42" i="1" s="1"/>
  <c r="AP41" i="6"/>
  <c r="AP42" i="6" s="1"/>
  <c r="AP44" i="6" s="1"/>
  <c r="AS13" i="7" s="1"/>
  <c r="AR30" i="6"/>
  <c r="AR31" i="6"/>
  <c r="AS19" i="6"/>
  <c r="AQ32" i="6"/>
  <c r="AQ33" i="6" s="1"/>
  <c r="AQ34" i="6" s="1"/>
  <c r="AQ35" i="6" s="1"/>
  <c r="AQ38" i="6" s="1"/>
  <c r="AQ39" i="6" s="1"/>
  <c r="AW18" i="1"/>
  <c r="AV29" i="1"/>
  <c r="AV28" i="1"/>
  <c r="AV30" i="1" s="1"/>
  <c r="AV31" i="1" s="1"/>
  <c r="AS15" i="7" l="1"/>
  <c r="AS18" i="7" s="1"/>
  <c r="AQ41" i="6"/>
  <c r="AQ42" i="6" s="1"/>
  <c r="AQ44" i="6" s="1"/>
  <c r="AT13" i="7" s="1"/>
  <c r="AR32" i="6"/>
  <c r="AR33" i="6" s="1"/>
  <c r="AR34" i="6" s="1"/>
  <c r="AR35" i="6" s="1"/>
  <c r="AR38" i="6" s="1"/>
  <c r="AR39" i="6" s="1"/>
  <c r="AS30" i="6"/>
  <c r="AS31" i="6"/>
  <c r="AT19" i="6"/>
  <c r="AV32" i="1"/>
  <c r="AV33" i="1" s="1"/>
  <c r="AV36" i="1" s="1"/>
  <c r="AV37" i="1" s="1"/>
  <c r="AV39" i="1" s="1"/>
  <c r="AV40" i="1" s="1"/>
  <c r="AV42" i="1" s="1"/>
  <c r="AX18" i="1"/>
  <c r="AW29" i="1"/>
  <c r="AW28" i="1"/>
  <c r="AT15" i="7" l="1"/>
  <c r="AT18" i="7" s="1"/>
  <c r="AR41" i="6"/>
  <c r="AR42" i="6" s="1"/>
  <c r="AR44" i="6" s="1"/>
  <c r="AU13" i="7" s="1"/>
  <c r="AT30" i="6"/>
  <c r="AT31" i="6"/>
  <c r="AU19" i="6"/>
  <c r="AS32" i="6"/>
  <c r="AS33" i="6" s="1"/>
  <c r="AS34" i="6" s="1"/>
  <c r="AS35" i="6" s="1"/>
  <c r="AS38" i="6" s="1"/>
  <c r="AS39" i="6" s="1"/>
  <c r="AW30" i="1"/>
  <c r="AW31" i="1"/>
  <c r="AW32" i="1" s="1"/>
  <c r="AW33" i="1" s="1"/>
  <c r="AW36" i="1" s="1"/>
  <c r="AW37" i="1" s="1"/>
  <c r="AW39" i="1" s="1"/>
  <c r="AW40" i="1" s="1"/>
  <c r="AW42" i="1" s="1"/>
  <c r="AY18" i="1"/>
  <c r="AX28" i="1"/>
  <c r="AX30" i="1" s="1"/>
  <c r="AX31" i="1" s="1"/>
  <c r="AX29" i="1"/>
  <c r="AU15" i="7" l="1"/>
  <c r="AU18" i="7" s="1"/>
  <c r="AX32" i="1"/>
  <c r="AX33" i="1" s="1"/>
  <c r="AX36" i="1" s="1"/>
  <c r="AX37" i="1" s="1"/>
  <c r="AX39" i="1" s="1"/>
  <c r="AX40" i="1" s="1"/>
  <c r="AX42" i="1" s="1"/>
  <c r="AS41" i="6"/>
  <c r="AS42" i="6" s="1"/>
  <c r="AS44" i="6" s="1"/>
  <c r="AV13" i="7" s="1"/>
  <c r="AU31" i="6"/>
  <c r="AU30" i="6"/>
  <c r="AV19" i="6"/>
  <c r="AT32" i="6"/>
  <c r="AT33" i="6" s="1"/>
  <c r="AT34" i="6" s="1"/>
  <c r="AT35" i="6" s="1"/>
  <c r="AT38" i="6" s="1"/>
  <c r="AT39" i="6" s="1"/>
  <c r="AZ18" i="1"/>
  <c r="AY28" i="1"/>
  <c r="AY29" i="1"/>
  <c r="AV15" i="7" l="1"/>
  <c r="AV18" i="7" s="1"/>
  <c r="AT41" i="6"/>
  <c r="AT42" i="6" s="1"/>
  <c r="AT44" i="6" s="1"/>
  <c r="AW13" i="7" s="1"/>
  <c r="AV31" i="6"/>
  <c r="AV30" i="6"/>
  <c r="AW19" i="6"/>
  <c r="AU32" i="6"/>
  <c r="AU33" i="6" s="1"/>
  <c r="AU34" i="6" s="1"/>
  <c r="AU35" i="6" s="1"/>
  <c r="AU38" i="6" s="1"/>
  <c r="AU39" i="6" s="1"/>
  <c r="AY30" i="1"/>
  <c r="AY31" i="1" s="1"/>
  <c r="AY32" i="1" s="1"/>
  <c r="AY33" i="1" s="1"/>
  <c r="AY36" i="1" s="1"/>
  <c r="AY37" i="1" s="1"/>
  <c r="AY39" i="1" s="1"/>
  <c r="AY40" i="1" s="1"/>
  <c r="AY42" i="1" s="1"/>
  <c r="BA18" i="1"/>
  <c r="AZ28" i="1"/>
  <c r="AZ30" i="1" s="1"/>
  <c r="AZ31" i="1" s="1"/>
  <c r="AZ32" i="1" s="1"/>
  <c r="AZ33" i="1" s="1"/>
  <c r="AZ36" i="1" s="1"/>
  <c r="AZ37" i="1" s="1"/>
  <c r="AZ39" i="1" s="1"/>
  <c r="AZ40" i="1" s="1"/>
  <c r="AZ42" i="1" s="1"/>
  <c r="AZ29" i="1"/>
  <c r="AW15" i="7" l="1"/>
  <c r="AW18" i="7" s="1"/>
  <c r="AU41" i="6"/>
  <c r="AU42" i="6" s="1"/>
  <c r="AU44" i="6" s="1"/>
  <c r="AX13" i="7" s="1"/>
  <c r="AW31" i="6"/>
  <c r="AW30" i="6"/>
  <c r="AX19" i="6"/>
  <c r="AV32" i="6"/>
  <c r="AV33" i="6" s="1"/>
  <c r="AV34" i="6" s="1"/>
  <c r="AV35" i="6" s="1"/>
  <c r="AV38" i="6" s="1"/>
  <c r="AV39" i="6" s="1"/>
  <c r="BB18" i="1"/>
  <c r="BA28" i="1"/>
  <c r="BA30" i="1" s="1"/>
  <c r="BA31" i="1" s="1"/>
  <c r="BA29" i="1"/>
  <c r="AX15" i="7" l="1"/>
  <c r="AX18" i="7" s="1"/>
  <c r="AV41" i="6"/>
  <c r="AV42" i="6" s="1"/>
  <c r="AV44" i="6" s="1"/>
  <c r="AY13" i="7" s="1"/>
  <c r="AX30" i="6"/>
  <c r="AX31" i="6"/>
  <c r="AY19" i="6"/>
  <c r="AW32" i="6"/>
  <c r="AW33" i="6" s="1"/>
  <c r="AW34" i="6" s="1"/>
  <c r="AW35" i="6" s="1"/>
  <c r="AW38" i="6" s="1"/>
  <c r="AW39" i="6" s="1"/>
  <c r="BA32" i="1"/>
  <c r="BA33" i="1" s="1"/>
  <c r="BA36" i="1" s="1"/>
  <c r="BA37" i="1" s="1"/>
  <c r="BA39" i="1" s="1"/>
  <c r="BA40" i="1" s="1"/>
  <c r="BA42" i="1" s="1"/>
  <c r="BC18" i="1"/>
  <c r="BB29" i="1"/>
  <c r="BB28" i="1"/>
  <c r="BB30" i="1" s="1"/>
  <c r="BB31" i="1" s="1"/>
  <c r="BB32" i="1" s="1"/>
  <c r="BB33" i="1" s="1"/>
  <c r="BB36" i="1" s="1"/>
  <c r="BB37" i="1" s="1"/>
  <c r="BB39" i="1" s="1"/>
  <c r="BB40" i="1" s="1"/>
  <c r="BB42" i="1" s="1"/>
  <c r="AY15" i="7" l="1"/>
  <c r="AY18" i="7" s="1"/>
  <c r="AW41" i="6"/>
  <c r="AW42" i="6" s="1"/>
  <c r="AW44" i="6" s="1"/>
  <c r="AZ13" i="7" s="1"/>
  <c r="AY30" i="6"/>
  <c r="AY31" i="6"/>
  <c r="AZ19" i="6"/>
  <c r="AX32" i="6"/>
  <c r="AX33" i="6" s="1"/>
  <c r="AX34" i="6" s="1"/>
  <c r="AX35" i="6" s="1"/>
  <c r="AX38" i="6" s="1"/>
  <c r="AX39" i="6" s="1"/>
  <c r="BD18" i="1"/>
  <c r="BC29" i="1"/>
  <c r="BC28" i="1"/>
  <c r="BC30" i="1" s="1"/>
  <c r="BC31" i="1" s="1"/>
  <c r="BC32" i="1" s="1"/>
  <c r="BC33" i="1" s="1"/>
  <c r="BC36" i="1" s="1"/>
  <c r="BC37" i="1" s="1"/>
  <c r="BC39" i="1" s="1"/>
  <c r="BC40" i="1" s="1"/>
  <c r="BC42" i="1" s="1"/>
  <c r="AZ15" i="7" l="1"/>
  <c r="AZ18" i="7" s="1"/>
  <c r="AX41" i="6"/>
  <c r="AX42" i="6" s="1"/>
  <c r="AX44" i="6" s="1"/>
  <c r="BA13" i="7" s="1"/>
  <c r="AZ30" i="6"/>
  <c r="AZ31" i="6"/>
  <c r="BA19" i="6"/>
  <c r="AY32" i="6"/>
  <c r="AY33" i="6" s="1"/>
  <c r="AY34" i="6" s="1"/>
  <c r="AY35" i="6" s="1"/>
  <c r="AY38" i="6" s="1"/>
  <c r="AY39" i="6" s="1"/>
  <c r="BE18" i="1"/>
  <c r="BD28" i="1"/>
  <c r="BD30" i="1" s="1"/>
  <c r="BD31" i="1" s="1"/>
  <c r="BD29" i="1"/>
  <c r="BA15" i="7" l="1"/>
  <c r="BA18" i="7" s="1"/>
  <c r="AY41" i="6"/>
  <c r="AY42" i="6" s="1"/>
  <c r="AY44" i="6" s="1"/>
  <c r="BB13" i="7" s="1"/>
  <c r="BA30" i="6"/>
  <c r="BA31" i="6"/>
  <c r="BB19" i="6"/>
  <c r="AZ32" i="6"/>
  <c r="AZ33" i="6" s="1"/>
  <c r="AZ34" i="6" s="1"/>
  <c r="AZ35" i="6" s="1"/>
  <c r="AZ38" i="6" s="1"/>
  <c r="AZ39" i="6" s="1"/>
  <c r="BD32" i="1"/>
  <c r="BD33" i="1" s="1"/>
  <c r="BD36" i="1" s="1"/>
  <c r="BD37" i="1" s="1"/>
  <c r="BD39" i="1" s="1"/>
  <c r="BD40" i="1" s="1"/>
  <c r="BD42" i="1" s="1"/>
  <c r="BF18" i="1"/>
  <c r="BE29" i="1"/>
  <c r="BE28" i="1"/>
  <c r="BE30" i="1" s="1"/>
  <c r="BE31" i="1" s="1"/>
  <c r="BE32" i="1" s="1"/>
  <c r="BE33" i="1" s="1"/>
  <c r="BE36" i="1" s="1"/>
  <c r="BE37" i="1" s="1"/>
  <c r="BE39" i="1" s="1"/>
  <c r="BE40" i="1" s="1"/>
  <c r="BE42" i="1" s="1"/>
  <c r="BB15" i="7" l="1"/>
  <c r="BB18" i="7" s="1"/>
  <c r="AZ41" i="6"/>
  <c r="AZ42" i="6" s="1"/>
  <c r="AZ44" i="6" s="1"/>
  <c r="BC13" i="7" s="1"/>
  <c r="BB30" i="6"/>
  <c r="BB31" i="6"/>
  <c r="BC19" i="6"/>
  <c r="BA32" i="6"/>
  <c r="BA33" i="6" s="1"/>
  <c r="BA34" i="6" s="1"/>
  <c r="BA35" i="6" s="1"/>
  <c r="BA38" i="6" s="1"/>
  <c r="BA39" i="6" s="1"/>
  <c r="BG18" i="1"/>
  <c r="BF28" i="1"/>
  <c r="BF30" i="1" s="1"/>
  <c r="BF31" i="1" s="1"/>
  <c r="BF32" i="1" s="1"/>
  <c r="BF33" i="1" s="1"/>
  <c r="BF36" i="1" s="1"/>
  <c r="BF37" i="1" s="1"/>
  <c r="BF39" i="1" s="1"/>
  <c r="BF40" i="1" s="1"/>
  <c r="BF42" i="1" s="1"/>
  <c r="BF29" i="1"/>
  <c r="BC15" i="7" l="1"/>
  <c r="BC18" i="7" s="1"/>
  <c r="BA41" i="6"/>
  <c r="BA42" i="6" s="1"/>
  <c r="BA44" i="6" s="1"/>
  <c r="BD13" i="7" s="1"/>
  <c r="BC31" i="6"/>
  <c r="BD19" i="6"/>
  <c r="BC30" i="6"/>
  <c r="BB32" i="6"/>
  <c r="BB33" i="6" s="1"/>
  <c r="BB34" i="6" s="1"/>
  <c r="BB35" i="6" s="1"/>
  <c r="BB38" i="6" s="1"/>
  <c r="BB39" i="6" s="1"/>
  <c r="BH18" i="1"/>
  <c r="BG28" i="1"/>
  <c r="BG30" i="1" s="1"/>
  <c r="BG31" i="1" s="1"/>
  <c r="BG32" i="1" s="1"/>
  <c r="BG33" i="1" s="1"/>
  <c r="BG36" i="1" s="1"/>
  <c r="BG37" i="1" s="1"/>
  <c r="BG39" i="1" s="1"/>
  <c r="BG40" i="1" s="1"/>
  <c r="BG42" i="1" s="1"/>
  <c r="BG29" i="1"/>
  <c r="BD15" i="7" l="1"/>
  <c r="BD18" i="7" s="1"/>
  <c r="BB41" i="6"/>
  <c r="BB42" i="6" s="1"/>
  <c r="BB44" i="6" s="1"/>
  <c r="BE13" i="7" s="1"/>
  <c r="BC32" i="6"/>
  <c r="BC33" i="6" s="1"/>
  <c r="BC34" i="6" s="1"/>
  <c r="BC35" i="6" s="1"/>
  <c r="BC38" i="6" s="1"/>
  <c r="BC39" i="6" s="1"/>
  <c r="BD31" i="6"/>
  <c r="BE19" i="6"/>
  <c r="BD30" i="6"/>
  <c r="BI18" i="1"/>
  <c r="BH28" i="1"/>
  <c r="BH30" i="1" s="1"/>
  <c r="BH31" i="1" s="1"/>
  <c r="BH32" i="1" s="1"/>
  <c r="BH33" i="1" s="1"/>
  <c r="BH36" i="1" s="1"/>
  <c r="BH37" i="1" s="1"/>
  <c r="BH39" i="1" s="1"/>
  <c r="BH40" i="1" s="1"/>
  <c r="BH42" i="1" s="1"/>
  <c r="BH29" i="1"/>
  <c r="BE15" i="7" l="1"/>
  <c r="BE18" i="7" s="1"/>
  <c r="BC41" i="6"/>
  <c r="BC42" i="6" s="1"/>
  <c r="BC44" i="6" s="1"/>
  <c r="BF13" i="7" s="1"/>
  <c r="BD32" i="6"/>
  <c r="BD33" i="6" s="1"/>
  <c r="BD34" i="6" s="1"/>
  <c r="BD35" i="6" s="1"/>
  <c r="BD38" i="6" s="1"/>
  <c r="BD39" i="6" s="1"/>
  <c r="BE31" i="6"/>
  <c r="BE30" i="6"/>
  <c r="BF19" i="6"/>
  <c r="BJ18" i="1"/>
  <c r="BI28" i="1"/>
  <c r="BI30" i="1" s="1"/>
  <c r="BI31" i="1" s="1"/>
  <c r="BI32" i="1" s="1"/>
  <c r="BI33" i="1" s="1"/>
  <c r="BI36" i="1" s="1"/>
  <c r="BI37" i="1" s="1"/>
  <c r="BI39" i="1" s="1"/>
  <c r="BI40" i="1" s="1"/>
  <c r="BI42" i="1" s="1"/>
  <c r="BI29" i="1"/>
  <c r="BF15" i="7" l="1"/>
  <c r="BF18" i="7" s="1"/>
  <c r="BD41" i="6"/>
  <c r="BD42" i="6" s="1"/>
  <c r="BD44" i="6" s="1"/>
  <c r="BG13" i="7" s="1"/>
  <c r="BE32" i="6"/>
  <c r="BE33" i="6" s="1"/>
  <c r="BE34" i="6" s="1"/>
  <c r="BE35" i="6" s="1"/>
  <c r="BE38" i="6" s="1"/>
  <c r="BE39" i="6" s="1"/>
  <c r="BF30" i="6"/>
  <c r="BF31" i="6"/>
  <c r="BG19" i="6"/>
  <c r="BK18" i="1"/>
  <c r="BJ29" i="1"/>
  <c r="BJ28" i="1"/>
  <c r="BJ30" i="1" s="1"/>
  <c r="BJ31" i="1" s="1"/>
  <c r="BJ32" i="1" s="1"/>
  <c r="BJ33" i="1" s="1"/>
  <c r="BJ36" i="1" s="1"/>
  <c r="BJ37" i="1" s="1"/>
  <c r="BJ39" i="1" s="1"/>
  <c r="BJ40" i="1" s="1"/>
  <c r="BJ42" i="1" s="1"/>
  <c r="BG15" i="7" l="1"/>
  <c r="BG18" i="7" s="1"/>
  <c r="BE41" i="6"/>
  <c r="BE42" i="6" s="1"/>
  <c r="BE44" i="6" s="1"/>
  <c r="BH13" i="7" s="1"/>
  <c r="BG30" i="6"/>
  <c r="BG31" i="6"/>
  <c r="BH19" i="6"/>
  <c r="BF32" i="6"/>
  <c r="BF33" i="6" s="1"/>
  <c r="BF34" i="6" s="1"/>
  <c r="BF35" i="6" s="1"/>
  <c r="BF38" i="6" s="1"/>
  <c r="BF39" i="6" s="1"/>
  <c r="BL18" i="1"/>
  <c r="BK29" i="1"/>
  <c r="BK28" i="1"/>
  <c r="BK30" i="1" s="1"/>
  <c r="BK31" i="1" s="1"/>
  <c r="BK32" i="1" s="1"/>
  <c r="BK33" i="1" s="1"/>
  <c r="BK36" i="1" s="1"/>
  <c r="BK37" i="1" s="1"/>
  <c r="BK39" i="1" s="1"/>
  <c r="BK40" i="1" s="1"/>
  <c r="BK42" i="1" s="1"/>
  <c r="BH15" i="7" l="1"/>
  <c r="BH18" i="7" s="1"/>
  <c r="BF41" i="6"/>
  <c r="BF42" i="6" s="1"/>
  <c r="BF44" i="6" s="1"/>
  <c r="BI13" i="7" s="1"/>
  <c r="BH30" i="6"/>
  <c r="BH31" i="6"/>
  <c r="BI19" i="6"/>
  <c r="BG32" i="6"/>
  <c r="BG33" i="6" s="1"/>
  <c r="BG34" i="6" s="1"/>
  <c r="BG35" i="6" s="1"/>
  <c r="BG38" i="6" s="1"/>
  <c r="BG39" i="6" s="1"/>
  <c r="BM18" i="1"/>
  <c r="BL29" i="1"/>
  <c r="BL28" i="1"/>
  <c r="BL30" i="1" s="1"/>
  <c r="BL31" i="1" s="1"/>
  <c r="BL32" i="1" s="1"/>
  <c r="BL33" i="1" s="1"/>
  <c r="BL36" i="1" s="1"/>
  <c r="BL37" i="1" s="1"/>
  <c r="BL39" i="1" s="1"/>
  <c r="BL40" i="1" s="1"/>
  <c r="BL42" i="1" s="1"/>
  <c r="BI15" i="7" l="1"/>
  <c r="BI18" i="7" s="1"/>
  <c r="BG41" i="6"/>
  <c r="BG42" i="6" s="1"/>
  <c r="BG44" i="6" s="1"/>
  <c r="BJ13" i="7" s="1"/>
  <c r="BI30" i="6"/>
  <c r="BI31" i="6"/>
  <c r="BJ19" i="6"/>
  <c r="BH32" i="6"/>
  <c r="BH33" i="6" s="1"/>
  <c r="BH34" i="6" s="1"/>
  <c r="BH35" i="6" s="1"/>
  <c r="BH38" i="6" s="1"/>
  <c r="BH39" i="6" s="1"/>
  <c r="BN18" i="1"/>
  <c r="BM29" i="1"/>
  <c r="BM28" i="1"/>
  <c r="BM30" i="1" s="1"/>
  <c r="BM31" i="1" s="1"/>
  <c r="BM32" i="1" s="1"/>
  <c r="BM33" i="1" s="1"/>
  <c r="BM36" i="1" s="1"/>
  <c r="BM37" i="1" s="1"/>
  <c r="BM39" i="1" s="1"/>
  <c r="BM40" i="1" s="1"/>
  <c r="BM42" i="1" s="1"/>
  <c r="BJ15" i="7" l="1"/>
  <c r="BJ18" i="7" s="1"/>
  <c r="BH41" i="6"/>
  <c r="BH42" i="6" s="1"/>
  <c r="BH44" i="6" s="1"/>
  <c r="BK13" i="7" s="1"/>
  <c r="BJ30" i="6"/>
  <c r="BJ31" i="6"/>
  <c r="BK19" i="6"/>
  <c r="BI32" i="6"/>
  <c r="BI33" i="6"/>
  <c r="BI34" i="6" s="1"/>
  <c r="BI35" i="6" s="1"/>
  <c r="BI38" i="6" s="1"/>
  <c r="BI39" i="6" s="1"/>
  <c r="BO18" i="1"/>
  <c r="BN28" i="1"/>
  <c r="BN29" i="1"/>
  <c r="BK15" i="7" l="1"/>
  <c r="BK18" i="7" s="1"/>
  <c r="BI41" i="6"/>
  <c r="BI42" i="6" s="1"/>
  <c r="BI44" i="6" s="1"/>
  <c r="BL13" i="7" s="1"/>
  <c r="BK31" i="6"/>
  <c r="BK30" i="6"/>
  <c r="BL19" i="6"/>
  <c r="BJ32" i="6"/>
  <c r="BJ33" i="6" s="1"/>
  <c r="BJ34" i="6" s="1"/>
  <c r="BJ35" i="6" s="1"/>
  <c r="BJ38" i="6" s="1"/>
  <c r="BJ39" i="6" s="1"/>
  <c r="BN30" i="1"/>
  <c r="BN31" i="1" s="1"/>
  <c r="BN32" i="1" s="1"/>
  <c r="BN33" i="1" s="1"/>
  <c r="BN36" i="1" s="1"/>
  <c r="BN37" i="1" s="1"/>
  <c r="BN39" i="1" s="1"/>
  <c r="BN40" i="1" s="1"/>
  <c r="BN42" i="1" s="1"/>
  <c r="BP18" i="1"/>
  <c r="BO28" i="1"/>
  <c r="BO30" i="1" s="1"/>
  <c r="BO31" i="1" s="1"/>
  <c r="BO32" i="1" s="1"/>
  <c r="BO33" i="1" s="1"/>
  <c r="BO36" i="1" s="1"/>
  <c r="BO37" i="1" s="1"/>
  <c r="BO39" i="1" s="1"/>
  <c r="BO40" i="1" s="1"/>
  <c r="BO42" i="1" s="1"/>
  <c r="BO29" i="1"/>
  <c r="BL15" i="7" l="1"/>
  <c r="BL18" i="7" s="1"/>
  <c r="BJ41" i="6"/>
  <c r="BJ42" i="6" s="1"/>
  <c r="BJ44" i="6" s="1"/>
  <c r="BM13" i="7" s="1"/>
  <c r="BL31" i="6"/>
  <c r="BL30" i="6"/>
  <c r="BM19" i="6"/>
  <c r="BK32" i="6"/>
  <c r="BK33" i="6" s="1"/>
  <c r="BK34" i="6" s="1"/>
  <c r="BK35" i="6" s="1"/>
  <c r="BK38" i="6" s="1"/>
  <c r="BK39" i="6" s="1"/>
  <c r="BQ18" i="1"/>
  <c r="BP28" i="1"/>
  <c r="BP30" i="1" s="1"/>
  <c r="BP31" i="1" s="1"/>
  <c r="BP32" i="1" s="1"/>
  <c r="BP33" i="1" s="1"/>
  <c r="BP36" i="1" s="1"/>
  <c r="BP37" i="1" s="1"/>
  <c r="BP39" i="1" s="1"/>
  <c r="BP40" i="1" s="1"/>
  <c r="BP42" i="1" s="1"/>
  <c r="BP29" i="1"/>
  <c r="BM15" i="7" l="1"/>
  <c r="BM18" i="7" s="1"/>
  <c r="BK41" i="6"/>
  <c r="BK42" i="6" s="1"/>
  <c r="BK44" i="6" s="1"/>
  <c r="BN13" i="7" s="1"/>
  <c r="BM31" i="6"/>
  <c r="BM30" i="6"/>
  <c r="BN19" i="6"/>
  <c r="BL32" i="6"/>
  <c r="BL33" i="6"/>
  <c r="BL34" i="6" s="1"/>
  <c r="BL35" i="6" s="1"/>
  <c r="BL38" i="6" s="1"/>
  <c r="BL39" i="6" s="1"/>
  <c r="BR18" i="1"/>
  <c r="BQ28" i="1"/>
  <c r="BQ30" i="1" s="1"/>
  <c r="BQ31" i="1" s="1"/>
  <c r="BQ32" i="1" s="1"/>
  <c r="BQ33" i="1" s="1"/>
  <c r="BQ36" i="1" s="1"/>
  <c r="BQ37" i="1" s="1"/>
  <c r="BQ39" i="1" s="1"/>
  <c r="BQ40" i="1" s="1"/>
  <c r="BQ42" i="1" s="1"/>
  <c r="BQ29" i="1"/>
  <c r="BN15" i="7" l="1"/>
  <c r="BN18" i="7" s="1"/>
  <c r="BL41" i="6"/>
  <c r="BL42" i="6" s="1"/>
  <c r="BL44" i="6" s="1"/>
  <c r="BO13" i="7" s="1"/>
  <c r="BN30" i="6"/>
  <c r="BN31" i="6"/>
  <c r="BO19" i="6"/>
  <c r="BM32" i="6"/>
  <c r="BM33" i="6" s="1"/>
  <c r="BM34" i="6" s="1"/>
  <c r="BM35" i="6" s="1"/>
  <c r="BM38" i="6" s="1"/>
  <c r="BM39" i="6" s="1"/>
  <c r="BS18" i="1"/>
  <c r="BR29" i="1"/>
  <c r="BR28" i="1"/>
  <c r="BR30" i="1" s="1"/>
  <c r="BR31" i="1" s="1"/>
  <c r="BR32" i="1" s="1"/>
  <c r="BR33" i="1" s="1"/>
  <c r="BR36" i="1" s="1"/>
  <c r="BR37" i="1" s="1"/>
  <c r="BR39" i="1" s="1"/>
  <c r="BR40" i="1" s="1"/>
  <c r="BR42" i="1" s="1"/>
  <c r="BO15" i="7" l="1"/>
  <c r="BO18" i="7" s="1"/>
  <c r="BM41" i="6"/>
  <c r="BM42" i="6" s="1"/>
  <c r="BM44" i="6" s="1"/>
  <c r="BP13" i="7" s="1"/>
  <c r="BO30" i="6"/>
  <c r="BO31" i="6"/>
  <c r="BP19" i="6"/>
  <c r="BN32" i="6"/>
  <c r="BN33" i="6" s="1"/>
  <c r="BN34" i="6" s="1"/>
  <c r="BN35" i="6" s="1"/>
  <c r="BN38" i="6" s="1"/>
  <c r="BN39" i="6" s="1"/>
  <c r="BT18" i="1"/>
  <c r="BS29" i="1"/>
  <c r="BS28" i="1"/>
  <c r="BP15" i="7" l="1"/>
  <c r="BP18" i="7" s="1"/>
  <c r="BN41" i="6"/>
  <c r="BN42" i="6" s="1"/>
  <c r="BN44" i="6" s="1"/>
  <c r="BQ13" i="7" s="1"/>
  <c r="BP30" i="6"/>
  <c r="BP31" i="6"/>
  <c r="BQ19" i="6"/>
  <c r="BO32" i="6"/>
  <c r="BO33" i="6" s="1"/>
  <c r="BO34" i="6" s="1"/>
  <c r="BO35" i="6" s="1"/>
  <c r="BO38" i="6" s="1"/>
  <c r="BO39" i="6" s="1"/>
  <c r="BS30" i="1"/>
  <c r="BS31" i="1" s="1"/>
  <c r="BS32" i="1" s="1"/>
  <c r="BS33" i="1" s="1"/>
  <c r="BS36" i="1" s="1"/>
  <c r="BS37" i="1" s="1"/>
  <c r="BS39" i="1" s="1"/>
  <c r="BS40" i="1" s="1"/>
  <c r="BS42" i="1" s="1"/>
  <c r="BU18" i="1"/>
  <c r="BT29" i="1"/>
  <c r="BT28" i="1"/>
  <c r="BQ15" i="7" l="1"/>
  <c r="BQ18" i="7" s="1"/>
  <c r="BO41" i="6"/>
  <c r="BO42" i="6" s="1"/>
  <c r="BO44" i="6" s="1"/>
  <c r="BR13" i="7" s="1"/>
  <c r="BQ30" i="6"/>
  <c r="BQ31" i="6"/>
  <c r="BR19" i="6"/>
  <c r="BP32" i="6"/>
  <c r="BP33" i="6" s="1"/>
  <c r="BP34" i="6" s="1"/>
  <c r="BP35" i="6" s="1"/>
  <c r="BP38" i="6" s="1"/>
  <c r="BP39" i="6" s="1"/>
  <c r="BT30" i="1"/>
  <c r="BT31" i="1" s="1"/>
  <c r="BT32" i="1" s="1"/>
  <c r="BT33" i="1" s="1"/>
  <c r="BT36" i="1" s="1"/>
  <c r="BT37" i="1" s="1"/>
  <c r="BT39" i="1" s="1"/>
  <c r="BT40" i="1" s="1"/>
  <c r="BT42" i="1" s="1"/>
  <c r="BV18" i="1"/>
  <c r="BU29" i="1"/>
  <c r="BU28" i="1"/>
  <c r="BR15" i="7" l="1"/>
  <c r="BR18" i="7" s="1"/>
  <c r="BP41" i="6"/>
  <c r="BP42" i="6" s="1"/>
  <c r="BP44" i="6" s="1"/>
  <c r="BS13" i="7" s="1"/>
  <c r="BR30" i="6"/>
  <c r="BR31" i="6"/>
  <c r="BS19" i="6"/>
  <c r="BQ32" i="6"/>
  <c r="BQ33" i="6" s="1"/>
  <c r="BQ34" i="6" s="1"/>
  <c r="BQ35" i="6" s="1"/>
  <c r="BQ38" i="6" s="1"/>
  <c r="BQ39" i="6" s="1"/>
  <c r="BU30" i="1"/>
  <c r="BU31" i="1" s="1"/>
  <c r="BU32" i="1" s="1"/>
  <c r="BU33" i="1" s="1"/>
  <c r="BU36" i="1" s="1"/>
  <c r="BU37" i="1" s="1"/>
  <c r="BU39" i="1" s="1"/>
  <c r="BU40" i="1" s="1"/>
  <c r="BU42" i="1" s="1"/>
  <c r="BW18" i="1"/>
  <c r="BV29" i="1"/>
  <c r="BV28" i="1"/>
  <c r="BV30" i="1" s="1"/>
  <c r="BV31" i="1" s="1"/>
  <c r="BS15" i="7" l="1"/>
  <c r="BS18" i="7" s="1"/>
  <c r="BQ41" i="6"/>
  <c r="BQ42" i="6" s="1"/>
  <c r="BQ44" i="6" s="1"/>
  <c r="BT13" i="7" s="1"/>
  <c r="BS31" i="6"/>
  <c r="BS30" i="6"/>
  <c r="BT19" i="6"/>
  <c r="BR32" i="6"/>
  <c r="BR33" i="6" s="1"/>
  <c r="BR34" i="6" s="1"/>
  <c r="BR35" i="6" s="1"/>
  <c r="BR38" i="6" s="1"/>
  <c r="BR39" i="6" s="1"/>
  <c r="BV32" i="1"/>
  <c r="BV33" i="1" s="1"/>
  <c r="BV36" i="1" s="1"/>
  <c r="BV37" i="1" s="1"/>
  <c r="BV39" i="1" s="1"/>
  <c r="BV40" i="1" s="1"/>
  <c r="BV42" i="1" s="1"/>
  <c r="BX18" i="1"/>
  <c r="BW28" i="1"/>
  <c r="BW30" i="1" s="1"/>
  <c r="BW31" i="1" s="1"/>
  <c r="BW32" i="1" s="1"/>
  <c r="BW33" i="1" s="1"/>
  <c r="BW36" i="1" s="1"/>
  <c r="BW37" i="1" s="1"/>
  <c r="BW39" i="1" s="1"/>
  <c r="BW40" i="1" s="1"/>
  <c r="BW42" i="1" s="1"/>
  <c r="BW29" i="1"/>
  <c r="BT15" i="7" l="1"/>
  <c r="BT18" i="7" s="1"/>
  <c r="BR41" i="6"/>
  <c r="BR42" i="6" s="1"/>
  <c r="BR44" i="6" s="1"/>
  <c r="BU13" i="7" s="1"/>
  <c r="BT31" i="6"/>
  <c r="BT30" i="6"/>
  <c r="BU19" i="6"/>
  <c r="BS32" i="6"/>
  <c r="BS33" i="6" s="1"/>
  <c r="BS34" i="6" s="1"/>
  <c r="BS35" i="6" s="1"/>
  <c r="BS38" i="6" s="1"/>
  <c r="BS39" i="6" s="1"/>
  <c r="BY18" i="1"/>
  <c r="BX28" i="1"/>
  <c r="BX30" i="1" s="1"/>
  <c r="BX31" i="1" s="1"/>
  <c r="BX32" i="1" s="1"/>
  <c r="BX33" i="1" s="1"/>
  <c r="BX36" i="1" s="1"/>
  <c r="BX37" i="1" s="1"/>
  <c r="BX39" i="1" s="1"/>
  <c r="BX40" i="1" s="1"/>
  <c r="BX42" i="1" s="1"/>
  <c r="BX29" i="1"/>
  <c r="BU15" i="7" l="1"/>
  <c r="BU18" i="7" s="1"/>
  <c r="BS41" i="6"/>
  <c r="BS42" i="6" s="1"/>
  <c r="BS44" i="6" s="1"/>
  <c r="BV13" i="7" s="1"/>
  <c r="BT32" i="6"/>
  <c r="BT33" i="6" s="1"/>
  <c r="BT34" i="6" s="1"/>
  <c r="BT35" i="6" s="1"/>
  <c r="BT38" i="6" s="1"/>
  <c r="BT39" i="6" s="1"/>
  <c r="BU31" i="6"/>
  <c r="BU30" i="6"/>
  <c r="BV19" i="6"/>
  <c r="BZ18" i="1"/>
  <c r="BY28" i="1"/>
  <c r="BY30" i="1" s="1"/>
  <c r="BY31" i="1" s="1"/>
  <c r="BY29" i="1"/>
  <c r="BV15" i="7" l="1"/>
  <c r="BV18" i="7" s="1"/>
  <c r="BT41" i="6"/>
  <c r="BT42" i="6" s="1"/>
  <c r="BT44" i="6" s="1"/>
  <c r="BW13" i="7" s="1"/>
  <c r="BU32" i="6"/>
  <c r="BU33" i="6" s="1"/>
  <c r="BU34" i="6" s="1"/>
  <c r="BU35" i="6" s="1"/>
  <c r="BU38" i="6" s="1"/>
  <c r="BU39" i="6" s="1"/>
  <c r="BV30" i="6"/>
  <c r="BV31" i="6"/>
  <c r="BW19" i="6"/>
  <c r="BY32" i="1"/>
  <c r="BY33" i="1" s="1"/>
  <c r="BY36" i="1" s="1"/>
  <c r="BY37" i="1" s="1"/>
  <c r="BY39" i="1" s="1"/>
  <c r="BY40" i="1" s="1"/>
  <c r="BY42" i="1" s="1"/>
  <c r="CA18" i="1"/>
  <c r="BZ29" i="1"/>
  <c r="BZ28" i="1"/>
  <c r="BZ30" i="1" s="1"/>
  <c r="BZ31" i="1" s="1"/>
  <c r="BZ32" i="1" s="1"/>
  <c r="BZ33" i="1" s="1"/>
  <c r="BZ36" i="1" s="1"/>
  <c r="BZ37" i="1" s="1"/>
  <c r="BZ39" i="1" s="1"/>
  <c r="BZ40" i="1" s="1"/>
  <c r="BZ42" i="1" s="1"/>
  <c r="BW15" i="7" l="1"/>
  <c r="BW18" i="7" s="1"/>
  <c r="BU41" i="6"/>
  <c r="BU42" i="6" s="1"/>
  <c r="BU44" i="6" s="1"/>
  <c r="BX13" i="7" s="1"/>
  <c r="BW30" i="6"/>
  <c r="BW31" i="6"/>
  <c r="BX19" i="6"/>
  <c r="BV32" i="6"/>
  <c r="BV33" i="6" s="1"/>
  <c r="BV34" i="6" s="1"/>
  <c r="BV35" i="6" s="1"/>
  <c r="BV38" i="6" s="1"/>
  <c r="BV39" i="6" s="1"/>
  <c r="CB18" i="1"/>
  <c r="CA29" i="1"/>
  <c r="CA28" i="1"/>
  <c r="CA30" i="1" s="1"/>
  <c r="CA31" i="1" s="1"/>
  <c r="CA32" i="1" s="1"/>
  <c r="CA33" i="1" s="1"/>
  <c r="CA36" i="1" s="1"/>
  <c r="CA37" i="1" s="1"/>
  <c r="CA39" i="1" s="1"/>
  <c r="CA40" i="1" s="1"/>
  <c r="CA42" i="1" s="1"/>
  <c r="BX15" i="7" l="1"/>
  <c r="BX18" i="7" s="1"/>
  <c r="BV41" i="6"/>
  <c r="BV42" i="6" s="1"/>
  <c r="BV44" i="6" s="1"/>
  <c r="BY13" i="7" s="1"/>
  <c r="BX30" i="6"/>
  <c r="BX31" i="6"/>
  <c r="BY19" i="6"/>
  <c r="BW32" i="6"/>
  <c r="BW33" i="6" s="1"/>
  <c r="BW34" i="6" s="1"/>
  <c r="BW35" i="6" s="1"/>
  <c r="BW38" i="6" s="1"/>
  <c r="BW39" i="6" s="1"/>
  <c r="CC18" i="1"/>
  <c r="CB29" i="1"/>
  <c r="CB28" i="1"/>
  <c r="CB30" i="1" s="1"/>
  <c r="CB31" i="1" s="1"/>
  <c r="CB32" i="1" s="1"/>
  <c r="CB33" i="1" s="1"/>
  <c r="CB36" i="1" s="1"/>
  <c r="CB37" i="1" s="1"/>
  <c r="CB39" i="1" s="1"/>
  <c r="CB40" i="1" s="1"/>
  <c r="CB42" i="1" s="1"/>
  <c r="BY15" i="7" l="1"/>
  <c r="BY18" i="7" s="1"/>
  <c r="BW41" i="6"/>
  <c r="BW42" i="6" s="1"/>
  <c r="BW44" i="6" s="1"/>
  <c r="BZ13" i="7" s="1"/>
  <c r="BY30" i="6"/>
  <c r="BY31" i="6"/>
  <c r="BZ19" i="6"/>
  <c r="BX32" i="6"/>
  <c r="BX33" i="6"/>
  <c r="BX34" i="6" s="1"/>
  <c r="BX35" i="6" s="1"/>
  <c r="BX38" i="6" s="1"/>
  <c r="BX39" i="6" s="1"/>
  <c r="CD18" i="1"/>
  <c r="CC29" i="1"/>
  <c r="CC28" i="1"/>
  <c r="CC30" i="1" s="1"/>
  <c r="CC31" i="1" s="1"/>
  <c r="CC32" i="1" s="1"/>
  <c r="CC33" i="1" s="1"/>
  <c r="CC36" i="1" s="1"/>
  <c r="CC37" i="1" s="1"/>
  <c r="CC39" i="1" s="1"/>
  <c r="CC40" i="1" s="1"/>
  <c r="CC42" i="1" s="1"/>
  <c r="BZ15" i="7" l="1"/>
  <c r="BZ18" i="7" s="1"/>
  <c r="BX41" i="6"/>
  <c r="BX42" i="6" s="1"/>
  <c r="BX44" i="6" s="1"/>
  <c r="CA13" i="7" s="1"/>
  <c r="BZ30" i="6"/>
  <c r="BZ31" i="6"/>
  <c r="CA19" i="6"/>
  <c r="BY32" i="6"/>
  <c r="BY33" i="6" s="1"/>
  <c r="BY34" i="6" s="1"/>
  <c r="BY35" i="6" s="1"/>
  <c r="BY38" i="6" s="1"/>
  <c r="BY39" i="6" s="1"/>
  <c r="CE18" i="1"/>
  <c r="CD28" i="1"/>
  <c r="CD30" i="1" s="1"/>
  <c r="CD31" i="1" s="1"/>
  <c r="CD32" i="1" s="1"/>
  <c r="CD33" i="1" s="1"/>
  <c r="CD36" i="1" s="1"/>
  <c r="CD37" i="1" s="1"/>
  <c r="CD39" i="1" s="1"/>
  <c r="CD40" i="1" s="1"/>
  <c r="CD42" i="1" s="1"/>
  <c r="CD29" i="1"/>
  <c r="CA15" i="7" l="1"/>
  <c r="CA18" i="7" s="1"/>
  <c r="BY41" i="6"/>
  <c r="BY42" i="6" s="1"/>
  <c r="BY44" i="6" s="1"/>
  <c r="CB13" i="7" s="1"/>
  <c r="CA31" i="6"/>
  <c r="CA30" i="6"/>
  <c r="CB19" i="6"/>
  <c r="BZ32" i="6"/>
  <c r="BZ33" i="6" s="1"/>
  <c r="BZ34" i="6" s="1"/>
  <c r="BZ35" i="6" s="1"/>
  <c r="BZ38" i="6" s="1"/>
  <c r="BZ39" i="6" s="1"/>
  <c r="CF18" i="1"/>
  <c r="CE29" i="1"/>
  <c r="CE28" i="1"/>
  <c r="CE30" i="1" s="1"/>
  <c r="CE31" i="1" s="1"/>
  <c r="CB15" i="7" l="1"/>
  <c r="CB18" i="7" s="1"/>
  <c r="BZ41" i="6"/>
  <c r="BZ42" i="6" s="1"/>
  <c r="BZ44" i="6" s="1"/>
  <c r="CC13" i="7" s="1"/>
  <c r="CB31" i="6"/>
  <c r="CB30" i="6"/>
  <c r="CC19" i="6"/>
  <c r="CA32" i="6"/>
  <c r="CA33" i="6" s="1"/>
  <c r="CA34" i="6" s="1"/>
  <c r="CA35" i="6" s="1"/>
  <c r="CA38" i="6" s="1"/>
  <c r="CA39" i="6" s="1"/>
  <c r="CE32" i="1"/>
  <c r="CE33" i="1" s="1"/>
  <c r="CE36" i="1" s="1"/>
  <c r="CE37" i="1" s="1"/>
  <c r="CE39" i="1" s="1"/>
  <c r="CE40" i="1" s="1"/>
  <c r="CE42" i="1" s="1"/>
  <c r="CG18" i="1"/>
  <c r="CF28" i="1"/>
  <c r="CF30" i="1" s="1"/>
  <c r="CF31" i="1" s="1"/>
  <c r="CF32" i="1" s="1"/>
  <c r="CF33" i="1" s="1"/>
  <c r="CF36" i="1" s="1"/>
  <c r="CF37" i="1" s="1"/>
  <c r="CF39" i="1" s="1"/>
  <c r="CF40" i="1" s="1"/>
  <c r="CF42" i="1" s="1"/>
  <c r="CF29" i="1"/>
  <c r="CC15" i="7" l="1"/>
  <c r="CC18" i="7" s="1"/>
  <c r="CA41" i="6"/>
  <c r="CA42" i="6" s="1"/>
  <c r="CA44" i="6" s="1"/>
  <c r="CD13" i="7" s="1"/>
  <c r="CC31" i="6"/>
  <c r="CC30" i="6"/>
  <c r="CD19" i="6"/>
  <c r="CB32" i="6"/>
  <c r="CB33" i="6" s="1"/>
  <c r="CB34" i="6" s="1"/>
  <c r="CB35" i="6" s="1"/>
  <c r="CB38" i="6" s="1"/>
  <c r="CB39" i="6" s="1"/>
  <c r="CH18" i="1"/>
  <c r="CG28" i="1"/>
  <c r="CG29" i="1"/>
  <c r="CD15" i="7" l="1"/>
  <c r="CD18" i="7" s="1"/>
  <c r="CB41" i="6"/>
  <c r="CB42" i="6" s="1"/>
  <c r="CB44" i="6" s="1"/>
  <c r="CE13" i="7" s="1"/>
  <c r="CD30" i="6"/>
  <c r="CD31" i="6"/>
  <c r="CE19" i="6"/>
  <c r="CC32" i="6"/>
  <c r="CC33" i="6" s="1"/>
  <c r="CC34" i="6" s="1"/>
  <c r="CC35" i="6" s="1"/>
  <c r="CC38" i="6" s="1"/>
  <c r="CC39" i="6" s="1"/>
  <c r="CG30" i="1"/>
  <c r="CG31" i="1" s="1"/>
  <c r="CG32" i="1" s="1"/>
  <c r="CG33" i="1" s="1"/>
  <c r="CG36" i="1" s="1"/>
  <c r="CG37" i="1" s="1"/>
  <c r="CG39" i="1" s="1"/>
  <c r="CG40" i="1" s="1"/>
  <c r="CG42" i="1" s="1"/>
  <c r="CI18" i="1"/>
  <c r="CH29" i="1"/>
  <c r="CH28" i="1"/>
  <c r="CE15" i="7" l="1"/>
  <c r="CE18" i="7" s="1"/>
  <c r="CC41" i="6"/>
  <c r="CC42" i="6" s="1"/>
  <c r="CC44" i="6" s="1"/>
  <c r="CF13" i="7" s="1"/>
  <c r="CE30" i="6"/>
  <c r="CE31" i="6"/>
  <c r="CF19" i="6"/>
  <c r="CD32" i="6"/>
  <c r="CD33" i="6" s="1"/>
  <c r="CD34" i="6" s="1"/>
  <c r="CD35" i="6" s="1"/>
  <c r="CD38" i="6" s="1"/>
  <c r="CD39" i="6" s="1"/>
  <c r="CH30" i="1"/>
  <c r="CH31" i="1" s="1"/>
  <c r="CH32" i="1" s="1"/>
  <c r="CH33" i="1" s="1"/>
  <c r="CH36" i="1" s="1"/>
  <c r="CH37" i="1" s="1"/>
  <c r="CH39" i="1" s="1"/>
  <c r="CH40" i="1" s="1"/>
  <c r="CH42" i="1" s="1"/>
  <c r="CJ18" i="1"/>
  <c r="CI29" i="1"/>
  <c r="CI28" i="1"/>
  <c r="CI30" i="1" s="1"/>
  <c r="CI31" i="1" s="1"/>
  <c r="CI32" i="1" s="1"/>
  <c r="CI33" i="1" s="1"/>
  <c r="CI36" i="1" s="1"/>
  <c r="CI37" i="1" s="1"/>
  <c r="CI39" i="1" s="1"/>
  <c r="CI40" i="1" s="1"/>
  <c r="CI42" i="1" s="1"/>
  <c r="CF15" i="7" l="1"/>
  <c r="CF18" i="7" s="1"/>
  <c r="CD41" i="6"/>
  <c r="CD42" i="6" s="1"/>
  <c r="CD44" i="6" s="1"/>
  <c r="CG13" i="7" s="1"/>
  <c r="CF30" i="6"/>
  <c r="CF31" i="6"/>
  <c r="CG19" i="6"/>
  <c r="CE32" i="6"/>
  <c r="CE33" i="6" s="1"/>
  <c r="CE34" i="6" s="1"/>
  <c r="CE35" i="6" s="1"/>
  <c r="CE38" i="6" s="1"/>
  <c r="CE39" i="6" s="1"/>
  <c r="CK18" i="1"/>
  <c r="CJ29" i="1"/>
  <c r="CJ28" i="1"/>
  <c r="CG15" i="7" l="1"/>
  <c r="CG18" i="7" s="1"/>
  <c r="CE41" i="6"/>
  <c r="CE42" i="6" s="1"/>
  <c r="CE44" i="6" s="1"/>
  <c r="CH13" i="7" s="1"/>
  <c r="CG30" i="6"/>
  <c r="CG31" i="6"/>
  <c r="CH19" i="6"/>
  <c r="CF32" i="6"/>
  <c r="CF33" i="6" s="1"/>
  <c r="CF34" i="6" s="1"/>
  <c r="CF35" i="6" s="1"/>
  <c r="CF38" i="6" s="1"/>
  <c r="CF39" i="6" s="1"/>
  <c r="CJ30" i="1"/>
  <c r="CJ31" i="1" s="1"/>
  <c r="CJ32" i="1" s="1"/>
  <c r="CJ33" i="1" s="1"/>
  <c r="CJ36" i="1" s="1"/>
  <c r="CJ37" i="1" s="1"/>
  <c r="CJ39" i="1" s="1"/>
  <c r="CJ40" i="1" s="1"/>
  <c r="CJ42" i="1" s="1"/>
  <c r="CL18" i="1"/>
  <c r="CK29" i="1"/>
  <c r="CK28" i="1"/>
  <c r="CH15" i="7" l="1"/>
  <c r="CH18" i="7" s="1"/>
  <c r="CF41" i="6"/>
  <c r="CF42" i="6" s="1"/>
  <c r="CF44" i="6" s="1"/>
  <c r="CI13" i="7" s="1"/>
  <c r="CG32" i="6"/>
  <c r="CG33" i="6" s="1"/>
  <c r="CG34" i="6" s="1"/>
  <c r="CG35" i="6" s="1"/>
  <c r="CG38" i="6" s="1"/>
  <c r="CG39" i="6" s="1"/>
  <c r="CH30" i="6"/>
  <c r="CH31" i="6"/>
  <c r="CI19" i="6"/>
  <c r="CK30" i="1"/>
  <c r="CK31" i="1" s="1"/>
  <c r="CK32" i="1" s="1"/>
  <c r="CK33" i="1" s="1"/>
  <c r="CK36" i="1" s="1"/>
  <c r="CK37" i="1" s="1"/>
  <c r="CK39" i="1" s="1"/>
  <c r="CK40" i="1" s="1"/>
  <c r="CK42" i="1" s="1"/>
  <c r="CM18" i="1"/>
  <c r="CL28" i="1"/>
  <c r="CL30" i="1" s="1"/>
  <c r="CL31" i="1" s="1"/>
  <c r="CL32" i="1" s="1"/>
  <c r="CL33" i="1" s="1"/>
  <c r="CL36" i="1" s="1"/>
  <c r="CL37" i="1" s="1"/>
  <c r="CL39" i="1" s="1"/>
  <c r="CL40" i="1" s="1"/>
  <c r="CL42" i="1" s="1"/>
  <c r="CL29" i="1"/>
  <c r="CI15" i="7" l="1"/>
  <c r="CI18" i="7" s="1"/>
  <c r="CG41" i="6"/>
  <c r="CG42" i="6" s="1"/>
  <c r="CG44" i="6" s="1"/>
  <c r="CJ13" i="7" s="1"/>
  <c r="CI31" i="6"/>
  <c r="CJ19" i="6"/>
  <c r="CI30" i="6"/>
  <c r="CH32" i="6"/>
  <c r="CH33" i="6" s="1"/>
  <c r="CH34" i="6" s="1"/>
  <c r="CH35" i="6" s="1"/>
  <c r="CH38" i="6" s="1"/>
  <c r="CH39" i="6" s="1"/>
  <c r="CN18" i="1"/>
  <c r="CM28" i="1"/>
  <c r="CM30" i="1" s="1"/>
  <c r="CM31" i="1" s="1"/>
  <c r="CM32" i="1" s="1"/>
  <c r="CM33" i="1" s="1"/>
  <c r="CM36" i="1" s="1"/>
  <c r="CM37" i="1" s="1"/>
  <c r="CM39" i="1" s="1"/>
  <c r="CM40" i="1" s="1"/>
  <c r="CM42" i="1" s="1"/>
  <c r="CM29" i="1"/>
  <c r="CJ15" i="7" l="1"/>
  <c r="CJ18" i="7" s="1"/>
  <c r="CH41" i="6"/>
  <c r="CH42" i="6" s="1"/>
  <c r="CH44" i="6" s="1"/>
  <c r="CK13" i="7" s="1"/>
  <c r="CI32" i="6"/>
  <c r="CI33" i="6" s="1"/>
  <c r="CI34" i="6" s="1"/>
  <c r="CI35" i="6" s="1"/>
  <c r="CI38" i="6" s="1"/>
  <c r="CI39" i="6" s="1"/>
  <c r="CJ31" i="6"/>
  <c r="CJ30" i="6"/>
  <c r="CK19" i="6"/>
  <c r="CO18" i="1"/>
  <c r="CN29" i="1"/>
  <c r="CN28" i="1"/>
  <c r="CK15" i="7" l="1"/>
  <c r="CK18" i="7" s="1"/>
  <c r="CI41" i="6"/>
  <c r="CI42" i="6" s="1"/>
  <c r="CI44" i="6" s="1"/>
  <c r="CL13" i="7" s="1"/>
  <c r="CJ32" i="6"/>
  <c r="CJ33" i="6" s="1"/>
  <c r="CJ34" i="6" s="1"/>
  <c r="CJ35" i="6" s="1"/>
  <c r="CJ38" i="6" s="1"/>
  <c r="CJ39" i="6" s="1"/>
  <c r="CK31" i="6"/>
  <c r="CK30" i="6"/>
  <c r="CL19" i="6"/>
  <c r="CN30" i="1"/>
  <c r="CN31" i="1" s="1"/>
  <c r="CN32" i="1" s="1"/>
  <c r="CN33" i="1" s="1"/>
  <c r="CN36" i="1" s="1"/>
  <c r="CN37" i="1" s="1"/>
  <c r="CN39" i="1" s="1"/>
  <c r="CN40" i="1" s="1"/>
  <c r="CN42" i="1" s="1"/>
  <c r="CP18" i="1"/>
  <c r="CO28" i="1"/>
  <c r="CO30" i="1" s="1"/>
  <c r="CO31" i="1" s="1"/>
  <c r="CO32" i="1" s="1"/>
  <c r="CO33" i="1" s="1"/>
  <c r="CO36" i="1" s="1"/>
  <c r="CO37" i="1" s="1"/>
  <c r="CO39" i="1" s="1"/>
  <c r="CO40" i="1" s="1"/>
  <c r="CO42" i="1" s="1"/>
  <c r="CO29" i="1"/>
  <c r="CL15" i="7" l="1"/>
  <c r="CL18" i="7" s="1"/>
  <c r="CJ41" i="6"/>
  <c r="CJ42" i="6" s="1"/>
  <c r="CJ44" i="6" s="1"/>
  <c r="CM13" i="7" s="1"/>
  <c r="CK32" i="6"/>
  <c r="CK33" i="6" s="1"/>
  <c r="CK34" i="6" s="1"/>
  <c r="CK35" i="6" s="1"/>
  <c r="CK38" i="6" s="1"/>
  <c r="CK39" i="6" s="1"/>
  <c r="CL30" i="6"/>
  <c r="CL31" i="6"/>
  <c r="CM19" i="6"/>
  <c r="CQ18" i="1"/>
  <c r="CP29" i="1"/>
  <c r="CP28" i="1"/>
  <c r="CP30" i="1" s="1"/>
  <c r="CP31" i="1" s="1"/>
  <c r="CP32" i="1" s="1"/>
  <c r="CP33" i="1" s="1"/>
  <c r="CP36" i="1" s="1"/>
  <c r="CP37" i="1" s="1"/>
  <c r="CP39" i="1" s="1"/>
  <c r="CP40" i="1" s="1"/>
  <c r="CP42" i="1" s="1"/>
  <c r="CM15" i="7" l="1"/>
  <c r="CM18" i="7" s="1"/>
  <c r="CK41" i="6"/>
  <c r="CK42" i="6" s="1"/>
  <c r="CK44" i="6" s="1"/>
  <c r="CN13" i="7" s="1"/>
  <c r="CL32" i="6"/>
  <c r="CL33" i="6" s="1"/>
  <c r="CL34" i="6" s="1"/>
  <c r="CL35" i="6" s="1"/>
  <c r="CL38" i="6" s="1"/>
  <c r="CL39" i="6" s="1"/>
  <c r="CM30" i="6"/>
  <c r="CM31" i="6"/>
  <c r="CN19" i="6"/>
  <c r="CR18" i="1"/>
  <c r="CQ29" i="1"/>
  <c r="CQ28" i="1"/>
  <c r="CQ30" i="1" s="1"/>
  <c r="CQ31" i="1" s="1"/>
  <c r="CQ32" i="1" s="1"/>
  <c r="CQ33" i="1" s="1"/>
  <c r="CQ36" i="1" s="1"/>
  <c r="CQ37" i="1" s="1"/>
  <c r="CQ39" i="1" s="1"/>
  <c r="CQ40" i="1" s="1"/>
  <c r="CQ42" i="1" s="1"/>
  <c r="CN15" i="7" l="1"/>
  <c r="CN18" i="7" s="1"/>
  <c r="CL41" i="6"/>
  <c r="CL42" i="6" s="1"/>
  <c r="CL44" i="6" s="1"/>
  <c r="CO13" i="7" s="1"/>
  <c r="CM32" i="6"/>
  <c r="CM33" i="6" s="1"/>
  <c r="CM34" i="6" s="1"/>
  <c r="CM35" i="6" s="1"/>
  <c r="CM38" i="6" s="1"/>
  <c r="CM39" i="6" s="1"/>
  <c r="CN30" i="6"/>
  <c r="CN31" i="6"/>
  <c r="CO19" i="6"/>
  <c r="CS18" i="1"/>
  <c r="CR29" i="1"/>
  <c r="CR28" i="1"/>
  <c r="CO15" i="7" l="1"/>
  <c r="CO18" i="7" s="1"/>
  <c r="CM41" i="6"/>
  <c r="CM42" i="6" s="1"/>
  <c r="CM44" i="6" s="1"/>
  <c r="CP13" i="7" s="1"/>
  <c r="CO30" i="6"/>
  <c r="CO31" i="6"/>
  <c r="CP19" i="6"/>
  <c r="CN32" i="6"/>
  <c r="CN33" i="6" s="1"/>
  <c r="CN34" i="6" s="1"/>
  <c r="CN35" i="6" s="1"/>
  <c r="CN38" i="6" s="1"/>
  <c r="CN39" i="6" s="1"/>
  <c r="CR30" i="1"/>
  <c r="CR31" i="1" s="1"/>
  <c r="CR32" i="1" s="1"/>
  <c r="CR33" i="1" s="1"/>
  <c r="CR36" i="1" s="1"/>
  <c r="CR37" i="1" s="1"/>
  <c r="CR39" i="1" s="1"/>
  <c r="CR40" i="1" s="1"/>
  <c r="CR42" i="1" s="1"/>
  <c r="CT18" i="1"/>
  <c r="CS29" i="1"/>
  <c r="CS28" i="1"/>
  <c r="CP15" i="7" l="1"/>
  <c r="CP18" i="7" s="1"/>
  <c r="CN41" i="6"/>
  <c r="CN42" i="6" s="1"/>
  <c r="CN44" i="6" s="1"/>
  <c r="CQ13" i="7" s="1"/>
  <c r="CP30" i="6"/>
  <c r="CP31" i="6"/>
  <c r="CQ19" i="6"/>
  <c r="CO32" i="6"/>
  <c r="CO33" i="6" s="1"/>
  <c r="CO34" i="6" s="1"/>
  <c r="CO35" i="6" s="1"/>
  <c r="CO38" i="6" s="1"/>
  <c r="CO39" i="6" s="1"/>
  <c r="CS30" i="1"/>
  <c r="CS31" i="1" s="1"/>
  <c r="CS32" i="1" s="1"/>
  <c r="CS33" i="1" s="1"/>
  <c r="CS36" i="1" s="1"/>
  <c r="CS37" i="1" s="1"/>
  <c r="CS39" i="1" s="1"/>
  <c r="CS40" i="1" s="1"/>
  <c r="CS42" i="1" s="1"/>
  <c r="CU18" i="1"/>
  <c r="CT28" i="1"/>
  <c r="CT30" i="1" s="1"/>
  <c r="CT31" i="1" s="1"/>
  <c r="CT29" i="1"/>
  <c r="CQ15" i="7" l="1"/>
  <c r="CQ18" i="7" s="1"/>
  <c r="CO41" i="6"/>
  <c r="CO42" i="6" s="1"/>
  <c r="CO44" i="6" s="1"/>
  <c r="CR13" i="7" s="1"/>
  <c r="CP32" i="6"/>
  <c r="CP33" i="6" s="1"/>
  <c r="CP34" i="6" s="1"/>
  <c r="CP35" i="6" s="1"/>
  <c r="CP38" i="6" s="1"/>
  <c r="CP39" i="6" s="1"/>
  <c r="CQ31" i="6"/>
  <c r="CQ30" i="6"/>
  <c r="CR19" i="6"/>
  <c r="CT32" i="1"/>
  <c r="CT33" i="1" s="1"/>
  <c r="CT36" i="1" s="1"/>
  <c r="CT37" i="1" s="1"/>
  <c r="CT39" i="1" s="1"/>
  <c r="CT40" i="1" s="1"/>
  <c r="CT42" i="1" s="1"/>
  <c r="CV18" i="1"/>
  <c r="CU28" i="1"/>
  <c r="CU30" i="1" s="1"/>
  <c r="CU31" i="1" s="1"/>
  <c r="CU32" i="1" s="1"/>
  <c r="CU33" i="1" s="1"/>
  <c r="CU36" i="1" s="1"/>
  <c r="CU37" i="1" s="1"/>
  <c r="CU39" i="1" s="1"/>
  <c r="CU40" i="1" s="1"/>
  <c r="CU42" i="1" s="1"/>
  <c r="CU29" i="1"/>
  <c r="CR15" i="7" l="1"/>
  <c r="CR18" i="7" s="1"/>
  <c r="CP41" i="6"/>
  <c r="CP42" i="6" s="1"/>
  <c r="CP44" i="6" s="1"/>
  <c r="CS13" i="7" s="1"/>
  <c r="CQ32" i="6"/>
  <c r="CQ33" i="6" s="1"/>
  <c r="CQ34" i="6" s="1"/>
  <c r="CQ35" i="6" s="1"/>
  <c r="CQ38" i="6" s="1"/>
  <c r="CQ39" i="6" s="1"/>
  <c r="CR31" i="6"/>
  <c r="CR30" i="6"/>
  <c r="CS19" i="6"/>
  <c r="CW18" i="1"/>
  <c r="CV28" i="1"/>
  <c r="CV29" i="1"/>
  <c r="CS15" i="7" l="1"/>
  <c r="CS18" i="7" s="1"/>
  <c r="CQ41" i="6"/>
  <c r="CQ42" i="6" s="1"/>
  <c r="CQ44" i="6" s="1"/>
  <c r="CT13" i="7" s="1"/>
  <c r="CS31" i="6"/>
  <c r="CS30" i="6"/>
  <c r="CT19" i="6"/>
  <c r="CR32" i="6"/>
  <c r="CR33" i="6" s="1"/>
  <c r="CR34" i="6" s="1"/>
  <c r="CR35" i="6" s="1"/>
  <c r="CR38" i="6" s="1"/>
  <c r="CR39" i="6" s="1"/>
  <c r="CV30" i="1"/>
  <c r="CV31" i="1"/>
  <c r="CV32" i="1" s="1"/>
  <c r="CV33" i="1" s="1"/>
  <c r="CV36" i="1" s="1"/>
  <c r="CV37" i="1" s="1"/>
  <c r="CV39" i="1" s="1"/>
  <c r="CV40" i="1" s="1"/>
  <c r="CV42" i="1" s="1"/>
  <c r="CX18" i="1"/>
  <c r="CW28" i="1"/>
  <c r="CW30" i="1" s="1"/>
  <c r="CW31" i="1" s="1"/>
  <c r="CW32" i="1" s="1"/>
  <c r="CW33" i="1" s="1"/>
  <c r="CW36" i="1" s="1"/>
  <c r="CW37" i="1" s="1"/>
  <c r="CW39" i="1" s="1"/>
  <c r="CW40" i="1" s="1"/>
  <c r="CW42" i="1" s="1"/>
  <c r="CW29" i="1"/>
  <c r="CT15" i="7" l="1"/>
  <c r="CT18" i="7" s="1"/>
  <c r="CR41" i="6"/>
  <c r="CR42" i="6" s="1"/>
  <c r="CR44" i="6" s="1"/>
  <c r="CU13" i="7" s="1"/>
  <c r="CT30" i="6"/>
  <c r="CT31" i="6"/>
  <c r="CU19" i="6"/>
  <c r="CS32" i="6"/>
  <c r="CS33" i="6" s="1"/>
  <c r="CS34" i="6" s="1"/>
  <c r="CS35" i="6" s="1"/>
  <c r="CS38" i="6" s="1"/>
  <c r="CS39" i="6" s="1"/>
  <c r="CY18" i="1"/>
  <c r="CX28" i="1"/>
  <c r="CX30" i="1" s="1"/>
  <c r="CX31" i="1" s="1"/>
  <c r="CX32" i="1" s="1"/>
  <c r="CX33" i="1" s="1"/>
  <c r="CX36" i="1" s="1"/>
  <c r="CX37" i="1" s="1"/>
  <c r="CX39" i="1" s="1"/>
  <c r="CX40" i="1" s="1"/>
  <c r="CX42" i="1" s="1"/>
  <c r="CX29" i="1"/>
  <c r="CU15" i="7" l="1"/>
  <c r="CU18" i="7" s="1"/>
  <c r="CS41" i="6"/>
  <c r="CS42" i="6" s="1"/>
  <c r="CS44" i="6" s="1"/>
  <c r="CV13" i="7" s="1"/>
  <c r="CT32" i="6"/>
  <c r="CT33" i="6" s="1"/>
  <c r="CT34" i="6" s="1"/>
  <c r="CT35" i="6" s="1"/>
  <c r="CT38" i="6" s="1"/>
  <c r="CT39" i="6" s="1"/>
  <c r="CU30" i="6"/>
  <c r="CU31" i="6"/>
  <c r="CV19" i="6"/>
  <c r="CZ18" i="1"/>
  <c r="CY29" i="1"/>
  <c r="CY28" i="1"/>
  <c r="CY30" i="1" s="1"/>
  <c r="CY31" i="1" s="1"/>
  <c r="CY32" i="1" s="1"/>
  <c r="CY33" i="1" s="1"/>
  <c r="CY36" i="1" s="1"/>
  <c r="CY37" i="1" s="1"/>
  <c r="CY39" i="1" s="1"/>
  <c r="CY40" i="1" s="1"/>
  <c r="CY42" i="1" s="1"/>
  <c r="CV15" i="7" l="1"/>
  <c r="CV18" i="7" s="1"/>
  <c r="CT41" i="6"/>
  <c r="CT42" i="6" s="1"/>
  <c r="CT44" i="6" s="1"/>
  <c r="CW13" i="7" s="1"/>
  <c r="CU32" i="6"/>
  <c r="CU33" i="6" s="1"/>
  <c r="CU34" i="6" s="1"/>
  <c r="CU35" i="6" s="1"/>
  <c r="CU38" i="6" s="1"/>
  <c r="CU39" i="6" s="1"/>
  <c r="CV30" i="6"/>
  <c r="CV31" i="6"/>
  <c r="CW19" i="6"/>
  <c r="DA18" i="1"/>
  <c r="CZ29" i="1"/>
  <c r="CZ28" i="1"/>
  <c r="CW15" i="7" l="1"/>
  <c r="CW18" i="7" s="1"/>
  <c r="CU41" i="6"/>
  <c r="CU42" i="6" s="1"/>
  <c r="CU44" i="6" s="1"/>
  <c r="CX13" i="7" s="1"/>
  <c r="CV32" i="6"/>
  <c r="CV33" i="6" s="1"/>
  <c r="CV34" i="6" s="1"/>
  <c r="CV35" i="6" s="1"/>
  <c r="CV38" i="6" s="1"/>
  <c r="CV39" i="6" s="1"/>
  <c r="CW30" i="6"/>
  <c r="CW31" i="6"/>
  <c r="CX19" i="6"/>
  <c r="CZ30" i="1"/>
  <c r="CZ31" i="1" s="1"/>
  <c r="CZ32" i="1" s="1"/>
  <c r="CZ33" i="1" s="1"/>
  <c r="CZ36" i="1" s="1"/>
  <c r="CZ37" i="1" s="1"/>
  <c r="CZ39" i="1" s="1"/>
  <c r="CZ40" i="1" s="1"/>
  <c r="CZ42" i="1" s="1"/>
  <c r="DB18" i="1"/>
  <c r="DA29" i="1"/>
  <c r="DA28" i="1"/>
  <c r="DA30" i="1" s="1"/>
  <c r="DA31" i="1" s="1"/>
  <c r="DA32" i="1" s="1"/>
  <c r="DA33" i="1" s="1"/>
  <c r="DA36" i="1" s="1"/>
  <c r="DA37" i="1" s="1"/>
  <c r="DA39" i="1" s="1"/>
  <c r="DA40" i="1" s="1"/>
  <c r="DA42" i="1" s="1"/>
  <c r="CX15" i="7" l="1"/>
  <c r="CX18" i="7" s="1"/>
  <c r="CV41" i="6"/>
  <c r="CV42" i="6" s="1"/>
  <c r="CV44" i="6" s="1"/>
  <c r="CY13" i="7" s="1"/>
  <c r="CX30" i="6"/>
  <c r="CX31" i="6"/>
  <c r="CY19" i="6"/>
  <c r="CW32" i="6"/>
  <c r="CW33" i="6" s="1"/>
  <c r="CW34" i="6" s="1"/>
  <c r="CW35" i="6" s="1"/>
  <c r="CW38" i="6" s="1"/>
  <c r="CW39" i="6" s="1"/>
  <c r="DC18" i="1"/>
  <c r="DB28" i="1"/>
  <c r="DB30" i="1" s="1"/>
  <c r="DB31" i="1" s="1"/>
  <c r="DB32" i="1" s="1"/>
  <c r="DB33" i="1" s="1"/>
  <c r="DB36" i="1" s="1"/>
  <c r="DB37" i="1" s="1"/>
  <c r="DB39" i="1" s="1"/>
  <c r="DB40" i="1" s="1"/>
  <c r="DB42" i="1" s="1"/>
  <c r="DB29" i="1"/>
  <c r="CY15" i="7" l="1"/>
  <c r="CY18" i="7" s="1"/>
  <c r="CW41" i="6"/>
  <c r="CW42" i="6" s="1"/>
  <c r="CW44" i="6" s="1"/>
  <c r="CZ13" i="7" s="1"/>
  <c r="CY31" i="6"/>
  <c r="CY30" i="6"/>
  <c r="CZ19" i="6"/>
  <c r="CX32" i="6"/>
  <c r="CX33" i="6" s="1"/>
  <c r="CX34" i="6" s="1"/>
  <c r="CX35" i="6" s="1"/>
  <c r="CX38" i="6" s="1"/>
  <c r="CX39" i="6" s="1"/>
  <c r="DD18" i="1"/>
  <c r="DC28" i="1"/>
  <c r="DC30" i="1" s="1"/>
  <c r="DC31" i="1" s="1"/>
  <c r="DC32" i="1" s="1"/>
  <c r="DC33" i="1" s="1"/>
  <c r="DC36" i="1" s="1"/>
  <c r="DC37" i="1" s="1"/>
  <c r="DC39" i="1" s="1"/>
  <c r="DC40" i="1" s="1"/>
  <c r="DC42" i="1" s="1"/>
  <c r="DC29" i="1"/>
  <c r="CZ15" i="7" l="1"/>
  <c r="CZ18" i="7" s="1"/>
  <c r="CX41" i="6"/>
  <c r="CX42" i="6" s="1"/>
  <c r="CX44" i="6" s="1"/>
  <c r="DA13" i="7" s="1"/>
  <c r="CZ31" i="6"/>
  <c r="CZ30" i="6"/>
  <c r="DA19" i="6"/>
  <c r="CY32" i="6"/>
  <c r="CY33" i="6" s="1"/>
  <c r="CY34" i="6" s="1"/>
  <c r="CY35" i="6" s="1"/>
  <c r="CY38" i="6" s="1"/>
  <c r="CY39" i="6" s="1"/>
  <c r="DE18" i="1"/>
  <c r="DD28" i="1"/>
  <c r="DD30" i="1" s="1"/>
  <c r="DD31" i="1" s="1"/>
  <c r="DD32" i="1" s="1"/>
  <c r="DD33" i="1" s="1"/>
  <c r="DD36" i="1" s="1"/>
  <c r="DD37" i="1" s="1"/>
  <c r="DD39" i="1" s="1"/>
  <c r="DD40" i="1" s="1"/>
  <c r="DD42" i="1" s="1"/>
  <c r="DD29" i="1"/>
  <c r="DA15" i="7" l="1"/>
  <c r="DA18" i="7" s="1"/>
  <c r="CY41" i="6"/>
  <c r="CY42" i="6" s="1"/>
  <c r="CY44" i="6" s="1"/>
  <c r="DB13" i="7" s="1"/>
  <c r="DA31" i="6"/>
  <c r="DA30" i="6"/>
  <c r="DB19" i="6"/>
  <c r="CZ32" i="6"/>
  <c r="CZ33" i="6"/>
  <c r="CZ34" i="6" s="1"/>
  <c r="CZ35" i="6" s="1"/>
  <c r="CZ38" i="6" s="1"/>
  <c r="CZ39" i="6" s="1"/>
  <c r="DF18" i="1"/>
  <c r="DE28" i="1"/>
  <c r="DE30" i="1" s="1"/>
  <c r="DE31" i="1" s="1"/>
  <c r="DE32" i="1" s="1"/>
  <c r="DE33" i="1" s="1"/>
  <c r="DE36" i="1" s="1"/>
  <c r="DE37" i="1" s="1"/>
  <c r="DE39" i="1" s="1"/>
  <c r="DE40" i="1" s="1"/>
  <c r="DE42" i="1" s="1"/>
  <c r="DE29" i="1"/>
  <c r="DB15" i="7" l="1"/>
  <c r="DB18" i="7" s="1"/>
  <c r="CZ41" i="6"/>
  <c r="CZ42" i="6" s="1"/>
  <c r="CZ44" i="6" s="1"/>
  <c r="DC13" i="7" s="1"/>
  <c r="DB30" i="6"/>
  <c r="DB31" i="6"/>
  <c r="DC19" i="6"/>
  <c r="DA32" i="6"/>
  <c r="DA33" i="6" s="1"/>
  <c r="DA34" i="6" s="1"/>
  <c r="DA35" i="6" s="1"/>
  <c r="DA38" i="6" s="1"/>
  <c r="DA39" i="6" s="1"/>
  <c r="DG18" i="1"/>
  <c r="DF29" i="1"/>
  <c r="DF28" i="1"/>
  <c r="DF30" i="1" s="1"/>
  <c r="DF31" i="1" s="1"/>
  <c r="DC15" i="7" l="1"/>
  <c r="DC18" i="7" s="1"/>
  <c r="DA41" i="6"/>
  <c r="DA42" i="6" s="1"/>
  <c r="DA44" i="6" s="1"/>
  <c r="DD13" i="7" s="1"/>
  <c r="DC30" i="6"/>
  <c r="DC31" i="6"/>
  <c r="DD19" i="6"/>
  <c r="DB32" i="6"/>
  <c r="DB33" i="6" s="1"/>
  <c r="DB34" i="6" s="1"/>
  <c r="DB35" i="6" s="1"/>
  <c r="DB38" i="6" s="1"/>
  <c r="DB39" i="6" s="1"/>
  <c r="DF32" i="1"/>
  <c r="DF33" i="1" s="1"/>
  <c r="DF36" i="1" s="1"/>
  <c r="DF37" i="1" s="1"/>
  <c r="DF39" i="1" s="1"/>
  <c r="DF40" i="1" s="1"/>
  <c r="DF42" i="1" s="1"/>
  <c r="DH18" i="1"/>
  <c r="DG28" i="1"/>
  <c r="DG30" i="1" s="1"/>
  <c r="DG31" i="1" s="1"/>
  <c r="DG32" i="1" s="1"/>
  <c r="DG33" i="1" s="1"/>
  <c r="DG36" i="1" s="1"/>
  <c r="DG37" i="1" s="1"/>
  <c r="DG39" i="1" s="1"/>
  <c r="DG40" i="1" s="1"/>
  <c r="DG42" i="1" s="1"/>
  <c r="DG29" i="1"/>
  <c r="DD15" i="7" l="1"/>
  <c r="DD18" i="7" s="1"/>
  <c r="DB41" i="6"/>
  <c r="DB42" i="6" s="1"/>
  <c r="DB44" i="6" s="1"/>
  <c r="DE13" i="7" s="1"/>
  <c r="DC32" i="6"/>
  <c r="DC33" i="6" s="1"/>
  <c r="DC34" i="6" s="1"/>
  <c r="DC35" i="6" s="1"/>
  <c r="DC38" i="6" s="1"/>
  <c r="DC39" i="6" s="1"/>
  <c r="DD30" i="6"/>
  <c r="DD31" i="6"/>
  <c r="DE19" i="6"/>
  <c r="DI18" i="1"/>
  <c r="DH29" i="1"/>
  <c r="DH28" i="1"/>
  <c r="DH30" i="1" s="1"/>
  <c r="DH31" i="1" s="1"/>
  <c r="DE15" i="7" l="1"/>
  <c r="DE18" i="7" s="1"/>
  <c r="DC41" i="6"/>
  <c r="DC42" i="6" s="1"/>
  <c r="DC44" i="6" s="1"/>
  <c r="DF13" i="7" s="1"/>
  <c r="DE30" i="6"/>
  <c r="DE31" i="6"/>
  <c r="DF19" i="6"/>
  <c r="DD32" i="6"/>
  <c r="DD33" i="6" s="1"/>
  <c r="DD34" i="6" s="1"/>
  <c r="DD35" i="6" s="1"/>
  <c r="DD38" i="6" s="1"/>
  <c r="DD39" i="6" s="1"/>
  <c r="DH32" i="1"/>
  <c r="DH33" i="1" s="1"/>
  <c r="DH36" i="1" s="1"/>
  <c r="DH37" i="1" s="1"/>
  <c r="DH39" i="1" s="1"/>
  <c r="DH40" i="1" s="1"/>
  <c r="DH42" i="1" s="1"/>
  <c r="DJ18" i="1"/>
  <c r="DI29" i="1"/>
  <c r="DI28" i="1"/>
  <c r="DI30" i="1" s="1"/>
  <c r="DI31" i="1" s="1"/>
  <c r="DI32" i="1" s="1"/>
  <c r="DI33" i="1" s="1"/>
  <c r="DI36" i="1" s="1"/>
  <c r="DI37" i="1" s="1"/>
  <c r="DI39" i="1" s="1"/>
  <c r="DI40" i="1" s="1"/>
  <c r="DI42" i="1" s="1"/>
  <c r="DF15" i="7" l="1"/>
  <c r="DF18" i="7" s="1"/>
  <c r="DD41" i="6"/>
  <c r="DD42" i="6" s="1"/>
  <c r="DD44" i="6" s="1"/>
  <c r="DG13" i="7" s="1"/>
  <c r="DF30" i="6"/>
  <c r="DF31" i="6"/>
  <c r="DG19" i="6"/>
  <c r="DE32" i="6"/>
  <c r="DE33" i="6" s="1"/>
  <c r="DE34" i="6" s="1"/>
  <c r="DE35" i="6" s="1"/>
  <c r="DE38" i="6" s="1"/>
  <c r="DE39" i="6" s="1"/>
  <c r="DK18" i="1"/>
  <c r="DJ28" i="1"/>
  <c r="DJ30" i="1" s="1"/>
  <c r="DJ31" i="1" s="1"/>
  <c r="DJ32" i="1" s="1"/>
  <c r="DJ33" i="1" s="1"/>
  <c r="DJ36" i="1" s="1"/>
  <c r="DJ37" i="1" s="1"/>
  <c r="DJ39" i="1" s="1"/>
  <c r="DJ40" i="1" s="1"/>
  <c r="DJ42" i="1" s="1"/>
  <c r="DJ29" i="1"/>
  <c r="DG15" i="7" l="1"/>
  <c r="DG18" i="7" s="1"/>
  <c r="DE41" i="6"/>
  <c r="DE42" i="6" s="1"/>
  <c r="DE44" i="6" s="1"/>
  <c r="DH13" i="7" s="1"/>
  <c r="DG31" i="6"/>
  <c r="DG30" i="6"/>
  <c r="DH19" i="6"/>
  <c r="DF32" i="6"/>
  <c r="DF33" i="6" s="1"/>
  <c r="DF34" i="6" s="1"/>
  <c r="DF35" i="6" s="1"/>
  <c r="DF38" i="6" s="1"/>
  <c r="DF39" i="6" s="1"/>
  <c r="DL18" i="1"/>
  <c r="DK28" i="1"/>
  <c r="DK30" i="1" s="1"/>
  <c r="DK31" i="1" s="1"/>
  <c r="DK32" i="1" s="1"/>
  <c r="DK33" i="1" s="1"/>
  <c r="DK36" i="1" s="1"/>
  <c r="DK37" i="1" s="1"/>
  <c r="DK39" i="1" s="1"/>
  <c r="DK40" i="1" s="1"/>
  <c r="DK42" i="1" s="1"/>
  <c r="DK29" i="1"/>
  <c r="DH15" i="7" l="1"/>
  <c r="DH18" i="7" s="1"/>
  <c r="DF41" i="6"/>
  <c r="DF42" i="6" s="1"/>
  <c r="DF44" i="6" s="1"/>
  <c r="DI13" i="7" s="1"/>
  <c r="DH31" i="6"/>
  <c r="DH30" i="6"/>
  <c r="DI19" i="6"/>
  <c r="DG32" i="6"/>
  <c r="DG33" i="6" s="1"/>
  <c r="DG34" i="6" s="1"/>
  <c r="DG35" i="6" s="1"/>
  <c r="DG38" i="6" s="1"/>
  <c r="DG39" i="6" s="1"/>
  <c r="DM18" i="1"/>
  <c r="DL28" i="1"/>
  <c r="DL30" i="1" s="1"/>
  <c r="DL31" i="1" s="1"/>
  <c r="DL32" i="1" s="1"/>
  <c r="DL33" i="1" s="1"/>
  <c r="DL36" i="1" s="1"/>
  <c r="DL37" i="1" s="1"/>
  <c r="DL39" i="1" s="1"/>
  <c r="DL40" i="1" s="1"/>
  <c r="DL42" i="1" s="1"/>
  <c r="DL29" i="1"/>
  <c r="DI15" i="7" l="1"/>
  <c r="DI18" i="7" s="1"/>
  <c r="DG41" i="6"/>
  <c r="DG42" i="6" s="1"/>
  <c r="DG44" i="6" s="1"/>
  <c r="DJ13" i="7" s="1"/>
  <c r="DI31" i="6"/>
  <c r="DI30" i="6"/>
  <c r="DJ19" i="6"/>
  <c r="DH32" i="6"/>
  <c r="DH33" i="6" s="1"/>
  <c r="DH34" i="6" s="1"/>
  <c r="DH35" i="6" s="1"/>
  <c r="DH38" i="6" s="1"/>
  <c r="DH39" i="6" s="1"/>
  <c r="DN18" i="1"/>
  <c r="DM28" i="1"/>
  <c r="DM30" i="1" s="1"/>
  <c r="DM31" i="1" s="1"/>
  <c r="DM32" i="1" s="1"/>
  <c r="DM33" i="1" s="1"/>
  <c r="DM36" i="1" s="1"/>
  <c r="DM37" i="1" s="1"/>
  <c r="DM39" i="1" s="1"/>
  <c r="DM40" i="1" s="1"/>
  <c r="DM42" i="1" s="1"/>
  <c r="DM29" i="1"/>
  <c r="DJ15" i="7" l="1"/>
  <c r="DJ18" i="7" s="1"/>
  <c r="DH41" i="6"/>
  <c r="DH42" i="6" s="1"/>
  <c r="DH44" i="6" s="1"/>
  <c r="DK13" i="7" s="1"/>
  <c r="DJ30" i="6"/>
  <c r="DJ31" i="6"/>
  <c r="DK19" i="6"/>
  <c r="DI32" i="6"/>
  <c r="DI33" i="6" s="1"/>
  <c r="DI34" i="6" s="1"/>
  <c r="DI35" i="6" s="1"/>
  <c r="DI38" i="6" s="1"/>
  <c r="DI39" i="6" s="1"/>
  <c r="DO18" i="1"/>
  <c r="DN29" i="1"/>
  <c r="DN28" i="1"/>
  <c r="DN30" i="1" s="1"/>
  <c r="DN31" i="1" s="1"/>
  <c r="DN32" i="1" s="1"/>
  <c r="DN33" i="1" s="1"/>
  <c r="DN36" i="1" s="1"/>
  <c r="DN37" i="1" s="1"/>
  <c r="DN39" i="1" s="1"/>
  <c r="DN40" i="1" s="1"/>
  <c r="DN42" i="1" s="1"/>
  <c r="DK15" i="7" l="1"/>
  <c r="DK18" i="7" s="1"/>
  <c r="DI41" i="6"/>
  <c r="DI42" i="6" s="1"/>
  <c r="DI44" i="6" s="1"/>
  <c r="DL13" i="7" s="1"/>
  <c r="DK30" i="6"/>
  <c r="DK31" i="6"/>
  <c r="DL19" i="6"/>
  <c r="DJ32" i="6"/>
  <c r="DJ33" i="6" s="1"/>
  <c r="DJ34" i="6" s="1"/>
  <c r="DJ35" i="6" s="1"/>
  <c r="DJ38" i="6" s="1"/>
  <c r="DJ39" i="6" s="1"/>
  <c r="DP18" i="1"/>
  <c r="DO29" i="1"/>
  <c r="DO28" i="1"/>
  <c r="DO30" i="1" s="1"/>
  <c r="DO31" i="1" s="1"/>
  <c r="DO32" i="1" s="1"/>
  <c r="DO33" i="1" s="1"/>
  <c r="DO36" i="1" s="1"/>
  <c r="DO37" i="1" s="1"/>
  <c r="DO39" i="1" s="1"/>
  <c r="DO40" i="1" s="1"/>
  <c r="DO42" i="1" s="1"/>
  <c r="DL15" i="7" l="1"/>
  <c r="DL18" i="7" s="1"/>
  <c r="DJ41" i="6"/>
  <c r="DJ42" i="6" s="1"/>
  <c r="DJ44" i="6" s="1"/>
  <c r="DM13" i="7" s="1"/>
  <c r="DL30" i="6"/>
  <c r="DL31" i="6"/>
  <c r="DM19" i="6"/>
  <c r="DK32" i="6"/>
  <c r="DK33" i="6" s="1"/>
  <c r="DK34" i="6" s="1"/>
  <c r="DK35" i="6" s="1"/>
  <c r="DK38" i="6" s="1"/>
  <c r="DK39" i="6" s="1"/>
  <c r="DQ18" i="1"/>
  <c r="DP28" i="1"/>
  <c r="DP30" i="1" s="1"/>
  <c r="DP31" i="1" s="1"/>
  <c r="DP29" i="1"/>
  <c r="DM15" i="7" l="1"/>
  <c r="DM18" i="7" s="1"/>
  <c r="DK41" i="6"/>
  <c r="DK42" i="6" s="1"/>
  <c r="DK44" i="6" s="1"/>
  <c r="DN13" i="7" s="1"/>
  <c r="DL32" i="6"/>
  <c r="DL33" i="6" s="1"/>
  <c r="DL34" i="6" s="1"/>
  <c r="DL35" i="6" s="1"/>
  <c r="DL38" i="6" s="1"/>
  <c r="DL39" i="6" s="1"/>
  <c r="DM30" i="6"/>
  <c r="DM31" i="6"/>
  <c r="DN19" i="6"/>
  <c r="DP32" i="1"/>
  <c r="DP33" i="1" s="1"/>
  <c r="DP36" i="1" s="1"/>
  <c r="DP37" i="1" s="1"/>
  <c r="DP39" i="1" s="1"/>
  <c r="DP40" i="1" s="1"/>
  <c r="DP42" i="1" s="1"/>
  <c r="DR18" i="1"/>
  <c r="DQ29" i="1"/>
  <c r="DQ28" i="1"/>
  <c r="DQ30" i="1" s="1"/>
  <c r="DQ31" i="1" s="1"/>
  <c r="DN15" i="7" l="1"/>
  <c r="DN18" i="7" s="1"/>
  <c r="DL41" i="6"/>
  <c r="DL42" i="6" s="1"/>
  <c r="DL44" i="6" s="1"/>
  <c r="DO13" i="7" s="1"/>
  <c r="DM32" i="6"/>
  <c r="DM33" i="6" s="1"/>
  <c r="DM34" i="6" s="1"/>
  <c r="DM35" i="6" s="1"/>
  <c r="DM38" i="6" s="1"/>
  <c r="DM39" i="6" s="1"/>
  <c r="DN30" i="6"/>
  <c r="DN31" i="6"/>
  <c r="DO19" i="6"/>
  <c r="DQ32" i="1"/>
  <c r="DQ33" i="1" s="1"/>
  <c r="DQ36" i="1" s="1"/>
  <c r="DQ37" i="1" s="1"/>
  <c r="DQ39" i="1" s="1"/>
  <c r="DQ40" i="1" s="1"/>
  <c r="DQ42" i="1" s="1"/>
  <c r="DS18" i="1"/>
  <c r="DR28" i="1"/>
  <c r="DR29" i="1"/>
  <c r="DO15" i="7" l="1"/>
  <c r="DO18" i="7" s="1"/>
  <c r="DM41" i="6"/>
  <c r="DM42" i="6" s="1"/>
  <c r="DM44" i="6" s="1"/>
  <c r="DP13" i="7" s="1"/>
  <c r="DN32" i="6"/>
  <c r="DN33" i="6" s="1"/>
  <c r="DN34" i="6" s="1"/>
  <c r="DN35" i="6" s="1"/>
  <c r="DN38" i="6" s="1"/>
  <c r="DN39" i="6" s="1"/>
  <c r="DO31" i="6"/>
  <c r="DO30" i="6"/>
  <c r="DP19" i="6"/>
  <c r="DR30" i="1"/>
  <c r="DR31" i="1" s="1"/>
  <c r="DR32" i="1" s="1"/>
  <c r="DR33" i="1" s="1"/>
  <c r="DR36" i="1" s="1"/>
  <c r="DR37" i="1" s="1"/>
  <c r="DR39" i="1" s="1"/>
  <c r="DR40" i="1" s="1"/>
  <c r="DR42" i="1" s="1"/>
  <c r="DT18" i="1"/>
  <c r="DS28" i="1"/>
  <c r="DS30" i="1" s="1"/>
  <c r="DS31" i="1" s="1"/>
  <c r="DS32" i="1" s="1"/>
  <c r="DS33" i="1" s="1"/>
  <c r="DS36" i="1" s="1"/>
  <c r="DS37" i="1" s="1"/>
  <c r="DS39" i="1" s="1"/>
  <c r="DS40" i="1" s="1"/>
  <c r="DS42" i="1" s="1"/>
  <c r="DS29" i="1"/>
  <c r="DP15" i="7" l="1"/>
  <c r="DP18" i="7" s="1"/>
  <c r="DN41" i="6"/>
  <c r="DN42" i="6" s="1"/>
  <c r="DN44" i="6" s="1"/>
  <c r="DQ13" i="7" s="1"/>
  <c r="DP31" i="6"/>
  <c r="DQ19" i="6"/>
  <c r="DP30" i="6"/>
  <c r="DO32" i="6"/>
  <c r="DO33" i="6" s="1"/>
  <c r="DO34" i="6" s="1"/>
  <c r="DO35" i="6" s="1"/>
  <c r="DO38" i="6" s="1"/>
  <c r="DO39" i="6" s="1"/>
  <c r="DU18" i="1"/>
  <c r="DT28" i="1"/>
  <c r="DT30" i="1" s="1"/>
  <c r="DT31" i="1" s="1"/>
  <c r="DT32" i="1" s="1"/>
  <c r="DT33" i="1" s="1"/>
  <c r="DT36" i="1" s="1"/>
  <c r="DT37" i="1" s="1"/>
  <c r="DT39" i="1" s="1"/>
  <c r="DT40" i="1" s="1"/>
  <c r="DT42" i="1" s="1"/>
  <c r="DT29" i="1"/>
  <c r="DQ15" i="7" l="1"/>
  <c r="DQ18" i="7" s="1"/>
  <c r="DO41" i="6"/>
  <c r="DO42" i="6" s="1"/>
  <c r="DO44" i="6" s="1"/>
  <c r="DR13" i="7" s="1"/>
  <c r="DQ31" i="6"/>
  <c r="DQ30" i="6"/>
  <c r="DR19" i="6"/>
  <c r="DP32" i="6"/>
  <c r="DP33" i="6" s="1"/>
  <c r="DP34" i="6" s="1"/>
  <c r="DP35" i="6" s="1"/>
  <c r="DP38" i="6" s="1"/>
  <c r="DP39" i="6" s="1"/>
  <c r="DV18" i="1"/>
  <c r="DU28" i="1"/>
  <c r="DU30" i="1" s="1"/>
  <c r="DU31" i="1" s="1"/>
  <c r="DU32" i="1" s="1"/>
  <c r="DU33" i="1" s="1"/>
  <c r="DU36" i="1" s="1"/>
  <c r="DU37" i="1" s="1"/>
  <c r="DU39" i="1" s="1"/>
  <c r="DU40" i="1" s="1"/>
  <c r="DU42" i="1" s="1"/>
  <c r="DU29" i="1"/>
  <c r="DR15" i="7" l="1"/>
  <c r="DR18" i="7" s="1"/>
  <c r="DP41" i="6"/>
  <c r="DP42" i="6" s="1"/>
  <c r="DP44" i="6" s="1"/>
  <c r="DS13" i="7" s="1"/>
  <c r="DQ32" i="6"/>
  <c r="DQ33" i="6" s="1"/>
  <c r="DQ34" i="6" s="1"/>
  <c r="DQ35" i="6" s="1"/>
  <c r="DQ38" i="6" s="1"/>
  <c r="DQ39" i="6" s="1"/>
  <c r="DR30" i="6"/>
  <c r="DR31" i="6"/>
  <c r="DS19" i="6"/>
  <c r="DW18" i="1"/>
  <c r="DV29" i="1"/>
  <c r="DV28" i="1"/>
  <c r="DV30" i="1" s="1"/>
  <c r="DV31" i="1" s="1"/>
  <c r="DV32" i="1" s="1"/>
  <c r="DV33" i="1" s="1"/>
  <c r="DV36" i="1" s="1"/>
  <c r="DV37" i="1" s="1"/>
  <c r="DV39" i="1" s="1"/>
  <c r="DV40" i="1" s="1"/>
  <c r="DV42" i="1" s="1"/>
  <c r="DS15" i="7" l="1"/>
  <c r="DS18" i="7" s="1"/>
  <c r="DQ41" i="6"/>
  <c r="DQ42" i="6" s="1"/>
  <c r="DQ44" i="6" s="1"/>
  <c r="DT13" i="7" s="1"/>
  <c r="DS30" i="6"/>
  <c r="DS31" i="6"/>
  <c r="DT19" i="6"/>
  <c r="DR32" i="6"/>
  <c r="DR33" i="6" s="1"/>
  <c r="DR34" i="6" s="1"/>
  <c r="DR35" i="6" s="1"/>
  <c r="DR38" i="6" s="1"/>
  <c r="DR39" i="6" s="1"/>
  <c r="DX18" i="1"/>
  <c r="DW29" i="1"/>
  <c r="DW28" i="1"/>
  <c r="DW30" i="1" s="1"/>
  <c r="DW31" i="1" s="1"/>
  <c r="DW32" i="1" s="1"/>
  <c r="DW33" i="1" s="1"/>
  <c r="DW36" i="1" s="1"/>
  <c r="DW37" i="1" s="1"/>
  <c r="DW39" i="1" s="1"/>
  <c r="DW40" i="1" s="1"/>
  <c r="DW42" i="1" s="1"/>
  <c r="DT15" i="7" l="1"/>
  <c r="DT18" i="7" s="1"/>
  <c r="DR41" i="6"/>
  <c r="DR42" i="6" s="1"/>
  <c r="DR44" i="6" s="1"/>
  <c r="DU13" i="7" s="1"/>
  <c r="DT30" i="6"/>
  <c r="DT31" i="6"/>
  <c r="DU19" i="6"/>
  <c r="DS32" i="6"/>
  <c r="DS33" i="6" s="1"/>
  <c r="DS34" i="6" s="1"/>
  <c r="DS35" i="6" s="1"/>
  <c r="DS38" i="6" s="1"/>
  <c r="DS39" i="6" s="1"/>
  <c r="DY18" i="1"/>
  <c r="DX29" i="1"/>
  <c r="DX28" i="1"/>
  <c r="DU15" i="7" l="1"/>
  <c r="DU18" i="7" s="1"/>
  <c r="DS41" i="6"/>
  <c r="DS42" i="6" s="1"/>
  <c r="DS44" i="6" s="1"/>
  <c r="DV13" i="7" s="1"/>
  <c r="DU30" i="6"/>
  <c r="DU31" i="6"/>
  <c r="DV19" i="6"/>
  <c r="DT32" i="6"/>
  <c r="DT33" i="6" s="1"/>
  <c r="DT34" i="6" s="1"/>
  <c r="DT35" i="6" s="1"/>
  <c r="DT38" i="6" s="1"/>
  <c r="DT39" i="6" s="1"/>
  <c r="DX30" i="1"/>
  <c r="DX31" i="1" s="1"/>
  <c r="DX32" i="1" s="1"/>
  <c r="DX33" i="1" s="1"/>
  <c r="DX36" i="1" s="1"/>
  <c r="DX37" i="1" s="1"/>
  <c r="DX39" i="1" s="1"/>
  <c r="DX40" i="1" s="1"/>
  <c r="DX42" i="1" s="1"/>
  <c r="DZ18" i="1"/>
  <c r="DY29" i="1"/>
  <c r="DY28" i="1"/>
  <c r="DV15" i="7" l="1"/>
  <c r="DV18" i="7" s="1"/>
  <c r="DT41" i="6"/>
  <c r="DT42" i="6" s="1"/>
  <c r="DT44" i="6" s="1"/>
  <c r="DW13" i="7" s="1"/>
  <c r="DV30" i="6"/>
  <c r="DV31" i="6"/>
  <c r="DW19" i="6"/>
  <c r="DU32" i="6"/>
  <c r="DU33" i="6" s="1"/>
  <c r="DU34" i="6" s="1"/>
  <c r="DU35" i="6" s="1"/>
  <c r="DU38" i="6" s="1"/>
  <c r="DU39" i="6" s="1"/>
  <c r="DY30" i="1"/>
  <c r="DY31" i="1" s="1"/>
  <c r="DY32" i="1" s="1"/>
  <c r="DY33" i="1" s="1"/>
  <c r="DY36" i="1" s="1"/>
  <c r="DY37" i="1" s="1"/>
  <c r="DY39" i="1" s="1"/>
  <c r="DY40" i="1" s="1"/>
  <c r="DY42" i="1" s="1"/>
  <c r="EA18" i="1"/>
  <c r="DZ28" i="1"/>
  <c r="DZ30" i="1" s="1"/>
  <c r="DZ31" i="1" s="1"/>
  <c r="DZ32" i="1" s="1"/>
  <c r="DZ33" i="1" s="1"/>
  <c r="DZ36" i="1" s="1"/>
  <c r="DZ37" i="1" s="1"/>
  <c r="DZ39" i="1" s="1"/>
  <c r="DZ40" i="1" s="1"/>
  <c r="DZ42" i="1" s="1"/>
  <c r="DZ29" i="1"/>
  <c r="DW15" i="7" l="1"/>
  <c r="DW18" i="7" s="1"/>
  <c r="DU41" i="6"/>
  <c r="DU42" i="6" s="1"/>
  <c r="DU44" i="6" s="1"/>
  <c r="DX13" i="7" s="1"/>
  <c r="DW31" i="6"/>
  <c r="DW30" i="6"/>
  <c r="DX19" i="6"/>
  <c r="DV32" i="6"/>
  <c r="DV33" i="6" s="1"/>
  <c r="DV34" i="6" s="1"/>
  <c r="DV35" i="6" s="1"/>
  <c r="DV38" i="6" s="1"/>
  <c r="DV39" i="6" s="1"/>
  <c r="EB18" i="1"/>
  <c r="EA28" i="1"/>
  <c r="EA29" i="1"/>
  <c r="DX15" i="7" l="1"/>
  <c r="DX18" i="7" s="1"/>
  <c r="DV41" i="6"/>
  <c r="DV42" i="6" s="1"/>
  <c r="DV44" i="6" s="1"/>
  <c r="DY13" i="7" s="1"/>
  <c r="DX31" i="6"/>
  <c r="DX30" i="6"/>
  <c r="DY19" i="6"/>
  <c r="DW32" i="6"/>
  <c r="DW33" i="6" s="1"/>
  <c r="DW34" i="6" s="1"/>
  <c r="DW35" i="6" s="1"/>
  <c r="DW38" i="6" s="1"/>
  <c r="DW39" i="6" s="1"/>
  <c r="EA30" i="1"/>
  <c r="EA31" i="1" s="1"/>
  <c r="EA32" i="1" s="1"/>
  <c r="EA33" i="1" s="1"/>
  <c r="EA36" i="1" s="1"/>
  <c r="EA37" i="1" s="1"/>
  <c r="EA39" i="1" s="1"/>
  <c r="EA40" i="1" s="1"/>
  <c r="EA42" i="1" s="1"/>
  <c r="EC18" i="1"/>
  <c r="EB28" i="1"/>
  <c r="EB30" i="1" s="1"/>
  <c r="EB31" i="1" s="1"/>
  <c r="EB32" i="1" s="1"/>
  <c r="EB33" i="1" s="1"/>
  <c r="EB36" i="1" s="1"/>
  <c r="EB37" i="1" s="1"/>
  <c r="EB39" i="1" s="1"/>
  <c r="EB40" i="1" s="1"/>
  <c r="EB42" i="1" s="1"/>
  <c r="EB29" i="1"/>
  <c r="DY15" i="7" l="1"/>
  <c r="DY18" i="7" s="1"/>
  <c r="DW41" i="6"/>
  <c r="DW42" i="6" s="1"/>
  <c r="DW44" i="6" s="1"/>
  <c r="DZ13" i="7" s="1"/>
  <c r="DY31" i="6"/>
  <c r="DY30" i="6"/>
  <c r="DZ19" i="6"/>
  <c r="DX32" i="6"/>
  <c r="DX33" i="6" s="1"/>
  <c r="DX34" i="6" s="1"/>
  <c r="DX35" i="6" s="1"/>
  <c r="DX38" i="6" s="1"/>
  <c r="DX39" i="6" s="1"/>
  <c r="ED18" i="1"/>
  <c r="EC28" i="1"/>
  <c r="EC29" i="1"/>
  <c r="DZ15" i="7" l="1"/>
  <c r="DZ18" i="7" s="1"/>
  <c r="DX41" i="6"/>
  <c r="DX42" i="6" s="1"/>
  <c r="DX44" i="6" s="1"/>
  <c r="EA13" i="7" s="1"/>
  <c r="DZ30" i="6"/>
  <c r="DZ31" i="6"/>
  <c r="EA19" i="6"/>
  <c r="DY32" i="6"/>
  <c r="DY33" i="6" s="1"/>
  <c r="DY34" i="6" s="1"/>
  <c r="DY35" i="6" s="1"/>
  <c r="DY38" i="6" s="1"/>
  <c r="DY39" i="6" s="1"/>
  <c r="EC30" i="1"/>
  <c r="EC31" i="1" s="1"/>
  <c r="EC32" i="1" s="1"/>
  <c r="EC33" i="1" s="1"/>
  <c r="EC36" i="1" s="1"/>
  <c r="EC37" i="1" s="1"/>
  <c r="EC39" i="1" s="1"/>
  <c r="EC40" i="1" s="1"/>
  <c r="EC42" i="1" s="1"/>
  <c r="EE18" i="1"/>
  <c r="ED29" i="1"/>
  <c r="ED28" i="1"/>
  <c r="ED30" i="1" s="1"/>
  <c r="ED31" i="1" s="1"/>
  <c r="ED32" i="1" s="1"/>
  <c r="ED33" i="1" s="1"/>
  <c r="ED36" i="1" s="1"/>
  <c r="ED37" i="1" s="1"/>
  <c r="ED39" i="1" s="1"/>
  <c r="ED40" i="1" s="1"/>
  <c r="ED42" i="1" s="1"/>
  <c r="EA15" i="7" l="1"/>
  <c r="EA18" i="7" s="1"/>
  <c r="DY41" i="6"/>
  <c r="DY42" i="6" s="1"/>
  <c r="DY44" i="6" s="1"/>
  <c r="EB13" i="7" s="1"/>
  <c r="EA30" i="6"/>
  <c r="EA31" i="6"/>
  <c r="EB19" i="6"/>
  <c r="DZ32" i="6"/>
  <c r="DZ33" i="6" s="1"/>
  <c r="DZ34" i="6" s="1"/>
  <c r="DZ35" i="6" s="1"/>
  <c r="DZ38" i="6" s="1"/>
  <c r="DZ39" i="6" s="1"/>
  <c r="EF18" i="1"/>
  <c r="EE29" i="1"/>
  <c r="EE28" i="1"/>
  <c r="EE30" i="1" s="1"/>
  <c r="EE31" i="1" s="1"/>
  <c r="EE32" i="1" s="1"/>
  <c r="EE33" i="1" s="1"/>
  <c r="EE36" i="1" s="1"/>
  <c r="EE37" i="1" s="1"/>
  <c r="EE39" i="1" s="1"/>
  <c r="EE40" i="1" s="1"/>
  <c r="EE42" i="1" s="1"/>
  <c r="EB15" i="7" l="1"/>
  <c r="EB18" i="7" s="1"/>
  <c r="DZ41" i="6"/>
  <c r="DZ42" i="6" s="1"/>
  <c r="DZ44" i="6" s="1"/>
  <c r="EC13" i="7" s="1"/>
  <c r="EB30" i="6"/>
  <c r="EB31" i="6"/>
  <c r="EC19" i="6"/>
  <c r="EA32" i="6"/>
  <c r="EA33" i="6" s="1"/>
  <c r="EA34" i="6" s="1"/>
  <c r="EA35" i="6" s="1"/>
  <c r="EA38" i="6" s="1"/>
  <c r="EA39" i="6" s="1"/>
  <c r="EG18" i="1"/>
  <c r="EF29" i="1"/>
  <c r="EF28" i="1"/>
  <c r="EC15" i="7" l="1"/>
  <c r="EC18" i="7" s="1"/>
  <c r="EA41" i="6"/>
  <c r="EA42" i="6" s="1"/>
  <c r="EA44" i="6" s="1"/>
  <c r="ED13" i="7" s="1"/>
  <c r="EC30" i="6"/>
  <c r="EC31" i="6"/>
  <c r="ED19" i="6"/>
  <c r="EB32" i="6"/>
  <c r="EB33" i="6" s="1"/>
  <c r="EB34" i="6" s="1"/>
  <c r="EB35" i="6" s="1"/>
  <c r="EB38" i="6" s="1"/>
  <c r="EB39" i="6" s="1"/>
  <c r="EF30" i="1"/>
  <c r="EF31" i="1" s="1"/>
  <c r="EF32" i="1" s="1"/>
  <c r="EF33" i="1" s="1"/>
  <c r="EF36" i="1" s="1"/>
  <c r="EF37" i="1" s="1"/>
  <c r="EF39" i="1" s="1"/>
  <c r="EF40" i="1" s="1"/>
  <c r="EF42" i="1" s="1"/>
  <c r="EH18" i="1"/>
  <c r="EG29" i="1"/>
  <c r="EG28" i="1"/>
  <c r="EG30" i="1" s="1"/>
  <c r="EG31" i="1" s="1"/>
  <c r="EG32" i="1" s="1"/>
  <c r="EG33" i="1" s="1"/>
  <c r="EG36" i="1" s="1"/>
  <c r="EG37" i="1" s="1"/>
  <c r="EG39" i="1" s="1"/>
  <c r="EG40" i="1" s="1"/>
  <c r="EG42" i="1" s="1"/>
  <c r="ED15" i="7" l="1"/>
  <c r="ED18" i="7" s="1"/>
  <c r="EB41" i="6"/>
  <c r="EB42" i="6" s="1"/>
  <c r="EB44" i="6" s="1"/>
  <c r="EE13" i="7" s="1"/>
  <c r="ED30" i="6"/>
  <c r="ED31" i="6"/>
  <c r="EE19" i="6"/>
  <c r="EC32" i="6"/>
  <c r="EC33" i="6" s="1"/>
  <c r="EC34" i="6" s="1"/>
  <c r="EC35" i="6" s="1"/>
  <c r="EC38" i="6" s="1"/>
  <c r="EC39" i="6" s="1"/>
  <c r="EI18" i="1"/>
  <c r="EH29" i="1"/>
  <c r="EH28" i="1"/>
  <c r="EH30" i="1" s="1"/>
  <c r="EH31" i="1" s="1"/>
  <c r="EH32" i="1" s="1"/>
  <c r="EH33" i="1" s="1"/>
  <c r="EH36" i="1" s="1"/>
  <c r="EH37" i="1" s="1"/>
  <c r="EH39" i="1" s="1"/>
  <c r="EH40" i="1" s="1"/>
  <c r="EH42" i="1" s="1"/>
  <c r="EE15" i="7" l="1"/>
  <c r="EE18" i="7" s="1"/>
  <c r="EC41" i="6"/>
  <c r="EC42" i="6" s="1"/>
  <c r="EC44" i="6" s="1"/>
  <c r="EF13" i="7" s="1"/>
  <c r="EE31" i="6"/>
  <c r="EE30" i="6"/>
  <c r="EF19" i="6"/>
  <c r="ED32" i="6"/>
  <c r="ED33" i="6" s="1"/>
  <c r="ED34" i="6" s="1"/>
  <c r="ED35" i="6" s="1"/>
  <c r="ED38" i="6" s="1"/>
  <c r="ED39" i="6" s="1"/>
  <c r="EJ18" i="1"/>
  <c r="EI28" i="1"/>
  <c r="EI30" i="1" s="1"/>
  <c r="EI31" i="1" s="1"/>
  <c r="EI32" i="1" s="1"/>
  <c r="EI33" i="1" s="1"/>
  <c r="EI36" i="1" s="1"/>
  <c r="EI37" i="1" s="1"/>
  <c r="EI39" i="1" s="1"/>
  <c r="EI40" i="1" s="1"/>
  <c r="EI42" i="1" s="1"/>
  <c r="EI29" i="1"/>
  <c r="EF15" i="7" l="1"/>
  <c r="EF18" i="7" s="1"/>
  <c r="ED41" i="6"/>
  <c r="ED42" i="6" s="1"/>
  <c r="ED44" i="6" s="1"/>
  <c r="EG13" i="7" s="1"/>
  <c r="EF31" i="6"/>
  <c r="EF30" i="6"/>
  <c r="EG19" i="6"/>
  <c r="EE32" i="6"/>
  <c r="EE33" i="6"/>
  <c r="EE34" i="6" s="1"/>
  <c r="EE35" i="6" s="1"/>
  <c r="EE38" i="6" s="1"/>
  <c r="EE39" i="6" s="1"/>
  <c r="EK18" i="1"/>
  <c r="EJ28" i="1"/>
  <c r="EJ30" i="1" s="1"/>
  <c r="EJ31" i="1" s="1"/>
  <c r="EJ32" i="1" s="1"/>
  <c r="EJ33" i="1" s="1"/>
  <c r="EJ36" i="1" s="1"/>
  <c r="EJ37" i="1" s="1"/>
  <c r="EJ39" i="1" s="1"/>
  <c r="EJ40" i="1" s="1"/>
  <c r="EJ42" i="1" s="1"/>
  <c r="EJ29" i="1"/>
  <c r="EG15" i="7" l="1"/>
  <c r="EG18" i="7" s="1"/>
  <c r="EE41" i="6"/>
  <c r="EE42" i="6" s="1"/>
  <c r="EE44" i="6" s="1"/>
  <c r="EH13" i="7" s="1"/>
  <c r="EF32" i="6"/>
  <c r="EF33" i="6" s="1"/>
  <c r="EF34" i="6" s="1"/>
  <c r="EF35" i="6" s="1"/>
  <c r="EF38" i="6" s="1"/>
  <c r="EF39" i="6" s="1"/>
  <c r="EG31" i="6"/>
  <c r="EG30" i="6"/>
  <c r="EH19" i="6"/>
  <c r="EL18" i="1"/>
  <c r="EK28" i="1"/>
  <c r="EK30" i="1" s="1"/>
  <c r="EK31" i="1" s="1"/>
  <c r="EK32" i="1" s="1"/>
  <c r="EK33" i="1" s="1"/>
  <c r="EK36" i="1" s="1"/>
  <c r="EK37" i="1" s="1"/>
  <c r="EK39" i="1" s="1"/>
  <c r="EK40" i="1" s="1"/>
  <c r="EK42" i="1" s="1"/>
  <c r="EK29" i="1"/>
  <c r="EH15" i="7" l="1"/>
  <c r="EH18" i="7" s="1"/>
  <c r="EF41" i="6"/>
  <c r="EF42" i="6" s="1"/>
  <c r="EF44" i="6" s="1"/>
  <c r="EI13" i="7" s="1"/>
  <c r="EH30" i="6"/>
  <c r="EH31" i="6"/>
  <c r="EI19" i="6"/>
  <c r="EG32" i="6"/>
  <c r="EG33" i="6" s="1"/>
  <c r="EG34" i="6" s="1"/>
  <c r="EG35" i="6" s="1"/>
  <c r="EG38" i="6" s="1"/>
  <c r="EG39" i="6" s="1"/>
  <c r="EM18" i="1"/>
  <c r="EL29" i="1"/>
  <c r="EL28" i="1"/>
  <c r="EL30" i="1" s="1"/>
  <c r="EL31" i="1" s="1"/>
  <c r="EL32" i="1" s="1"/>
  <c r="EL33" i="1" s="1"/>
  <c r="EL36" i="1" s="1"/>
  <c r="EL37" i="1" s="1"/>
  <c r="EL39" i="1" s="1"/>
  <c r="EL40" i="1" s="1"/>
  <c r="EL42" i="1" s="1"/>
  <c r="EI15" i="7" l="1"/>
  <c r="EI18" i="7" s="1"/>
  <c r="EG41" i="6"/>
  <c r="EG42" i="6" s="1"/>
  <c r="EG44" i="6" s="1"/>
  <c r="EJ13" i="7" s="1"/>
  <c r="EI30" i="6"/>
  <c r="EI31" i="6"/>
  <c r="EJ19" i="6"/>
  <c r="EH32" i="6"/>
  <c r="EH33" i="6" s="1"/>
  <c r="EH34" i="6" s="1"/>
  <c r="EH35" i="6" s="1"/>
  <c r="EH38" i="6" s="1"/>
  <c r="EH39" i="6" s="1"/>
  <c r="EN18" i="1"/>
  <c r="EM29" i="1"/>
  <c r="EM28" i="1"/>
  <c r="EM30" i="1" s="1"/>
  <c r="EM31" i="1" s="1"/>
  <c r="EM32" i="1" s="1"/>
  <c r="EM33" i="1" s="1"/>
  <c r="EM36" i="1" s="1"/>
  <c r="EM37" i="1" s="1"/>
  <c r="EM39" i="1" s="1"/>
  <c r="EM40" i="1" s="1"/>
  <c r="EM42" i="1" s="1"/>
  <c r="EJ15" i="7" l="1"/>
  <c r="EJ18" i="7" s="1"/>
  <c r="EH41" i="6"/>
  <c r="EH42" i="6" s="1"/>
  <c r="EH44" i="6" s="1"/>
  <c r="EK13" i="7" s="1"/>
  <c r="EJ30" i="6"/>
  <c r="EJ31" i="6"/>
  <c r="EK19" i="6"/>
  <c r="EI32" i="6"/>
  <c r="EI33" i="6" s="1"/>
  <c r="EI34" i="6" s="1"/>
  <c r="EI35" i="6" s="1"/>
  <c r="EI38" i="6" s="1"/>
  <c r="EI39" i="6" s="1"/>
  <c r="EO18" i="1"/>
  <c r="EN29" i="1"/>
  <c r="EN28" i="1"/>
  <c r="EN30" i="1" s="1"/>
  <c r="EN31" i="1" s="1"/>
  <c r="EN32" i="1" s="1"/>
  <c r="EN33" i="1" s="1"/>
  <c r="EN36" i="1" s="1"/>
  <c r="EN37" i="1" s="1"/>
  <c r="EN39" i="1" s="1"/>
  <c r="EN40" i="1" s="1"/>
  <c r="EN42" i="1" s="1"/>
  <c r="EK15" i="7" l="1"/>
  <c r="EK18" i="7" s="1"/>
  <c r="EI41" i="6"/>
  <c r="EI42" i="6" s="1"/>
  <c r="EI44" i="6" s="1"/>
  <c r="EL13" i="7" s="1"/>
  <c r="EK30" i="6"/>
  <c r="EK31" i="6"/>
  <c r="EL19" i="6"/>
  <c r="EJ32" i="6"/>
  <c r="EJ33" i="6" s="1"/>
  <c r="EJ34" i="6" s="1"/>
  <c r="EJ35" i="6" s="1"/>
  <c r="EJ38" i="6" s="1"/>
  <c r="EJ39" i="6" s="1"/>
  <c r="EP18" i="1"/>
  <c r="EO29" i="1"/>
  <c r="EO28" i="1"/>
  <c r="EL15" i="7" l="1"/>
  <c r="EL18" i="7" s="1"/>
  <c r="EJ41" i="6"/>
  <c r="EJ42" i="6" s="1"/>
  <c r="EJ44" i="6" s="1"/>
  <c r="EM13" i="7" s="1"/>
  <c r="EL30" i="6"/>
  <c r="EL31" i="6"/>
  <c r="EM19" i="6"/>
  <c r="EK32" i="6"/>
  <c r="EK33" i="6" s="1"/>
  <c r="EK34" i="6" s="1"/>
  <c r="EK35" i="6" s="1"/>
  <c r="EK38" i="6" s="1"/>
  <c r="EK39" i="6" s="1"/>
  <c r="EO30" i="1"/>
  <c r="EO31" i="1"/>
  <c r="EO32" i="1" s="1"/>
  <c r="EO33" i="1" s="1"/>
  <c r="EO36" i="1" s="1"/>
  <c r="EO37" i="1" s="1"/>
  <c r="EO39" i="1" s="1"/>
  <c r="EO40" i="1" s="1"/>
  <c r="EO42" i="1" s="1"/>
  <c r="EQ18" i="1"/>
  <c r="EP28" i="1"/>
  <c r="EP30" i="1" s="1"/>
  <c r="EP31" i="1" s="1"/>
  <c r="EP32" i="1" s="1"/>
  <c r="EP33" i="1" s="1"/>
  <c r="EP36" i="1" s="1"/>
  <c r="EP37" i="1" s="1"/>
  <c r="EP39" i="1" s="1"/>
  <c r="EP40" i="1" s="1"/>
  <c r="EP42" i="1" s="1"/>
  <c r="EP29" i="1"/>
  <c r="EM15" i="7" l="1"/>
  <c r="EM18" i="7" s="1"/>
  <c r="EK41" i="6"/>
  <c r="EK42" i="6" s="1"/>
  <c r="EK44" i="6" s="1"/>
  <c r="EN13" i="7" s="1"/>
  <c r="EM31" i="6"/>
  <c r="EM30" i="6"/>
  <c r="EN19" i="6"/>
  <c r="EL32" i="6"/>
  <c r="EL33" i="6" s="1"/>
  <c r="EL34" i="6" s="1"/>
  <c r="EL35" i="6" s="1"/>
  <c r="EL38" i="6" s="1"/>
  <c r="EL39" i="6" s="1"/>
  <c r="ER18" i="1"/>
  <c r="EQ29" i="1"/>
  <c r="EQ28" i="1"/>
  <c r="EQ30" i="1" s="1"/>
  <c r="EQ31" i="1" s="1"/>
  <c r="EN15" i="7" l="1"/>
  <c r="EN18" i="7" s="1"/>
  <c r="EL41" i="6"/>
  <c r="EL42" i="6" s="1"/>
  <c r="EL44" i="6" s="1"/>
  <c r="EO13" i="7" s="1"/>
  <c r="EM32" i="6"/>
  <c r="EM33" i="6" s="1"/>
  <c r="EM34" i="6" s="1"/>
  <c r="EM35" i="6" s="1"/>
  <c r="EM38" i="6" s="1"/>
  <c r="EM39" i="6" s="1"/>
  <c r="EN31" i="6"/>
  <c r="EN30" i="6"/>
  <c r="EO19" i="6"/>
  <c r="EQ32" i="1"/>
  <c r="EQ33" i="1" s="1"/>
  <c r="EQ36" i="1" s="1"/>
  <c r="EQ37" i="1" s="1"/>
  <c r="EQ39" i="1" s="1"/>
  <c r="EQ40" i="1" s="1"/>
  <c r="EQ42" i="1" s="1"/>
  <c r="ES18" i="1"/>
  <c r="ER28" i="1"/>
  <c r="ER30" i="1" s="1"/>
  <c r="ER31" i="1" s="1"/>
  <c r="ER29" i="1"/>
  <c r="EO15" i="7" l="1"/>
  <c r="EO18" i="7" s="1"/>
  <c r="EM41" i="6"/>
  <c r="EM42" i="6" s="1"/>
  <c r="EM44" i="6" s="1"/>
  <c r="EP13" i="7" s="1"/>
  <c r="EO31" i="6"/>
  <c r="EO30" i="6"/>
  <c r="EP19" i="6"/>
  <c r="EN32" i="6"/>
  <c r="EN33" i="6" s="1"/>
  <c r="EN34" i="6" s="1"/>
  <c r="EN35" i="6" s="1"/>
  <c r="EN38" i="6" s="1"/>
  <c r="EN39" i="6" s="1"/>
  <c r="ER32" i="1"/>
  <c r="ER33" i="1" s="1"/>
  <c r="ER36" i="1" s="1"/>
  <c r="ER37" i="1" s="1"/>
  <c r="ER39" i="1" s="1"/>
  <c r="ER40" i="1" s="1"/>
  <c r="ER42" i="1" s="1"/>
  <c r="ET18" i="1"/>
  <c r="ES28" i="1"/>
  <c r="ES30" i="1" s="1"/>
  <c r="ES31" i="1" s="1"/>
  <c r="ES32" i="1" s="1"/>
  <c r="ES33" i="1" s="1"/>
  <c r="ES36" i="1" s="1"/>
  <c r="ES37" i="1" s="1"/>
  <c r="ES39" i="1" s="1"/>
  <c r="ES40" i="1" s="1"/>
  <c r="ES42" i="1" s="1"/>
  <c r="ES29" i="1"/>
  <c r="EP15" i="7" l="1"/>
  <c r="EP18" i="7" s="1"/>
  <c r="EN41" i="6"/>
  <c r="EN42" i="6" s="1"/>
  <c r="EN44" i="6" s="1"/>
  <c r="EQ13" i="7" s="1"/>
  <c r="EP30" i="6"/>
  <c r="EP31" i="6"/>
  <c r="EQ19" i="6"/>
  <c r="EO32" i="6"/>
  <c r="EO33" i="6" s="1"/>
  <c r="EO34" i="6" s="1"/>
  <c r="EO35" i="6" s="1"/>
  <c r="EO38" i="6" s="1"/>
  <c r="EO39" i="6" s="1"/>
  <c r="EU18" i="1"/>
  <c r="ET29" i="1"/>
  <c r="ET28" i="1"/>
  <c r="ET30" i="1" s="1"/>
  <c r="ET31" i="1" s="1"/>
  <c r="ET32" i="1" s="1"/>
  <c r="ET33" i="1" s="1"/>
  <c r="ET36" i="1" s="1"/>
  <c r="ET37" i="1" s="1"/>
  <c r="ET39" i="1" s="1"/>
  <c r="ET40" i="1" s="1"/>
  <c r="ET42" i="1" s="1"/>
  <c r="EQ15" i="7" l="1"/>
  <c r="EQ18" i="7" s="1"/>
  <c r="EO41" i="6"/>
  <c r="EO42" i="6" s="1"/>
  <c r="EO44" i="6" s="1"/>
  <c r="ER13" i="7" s="1"/>
  <c r="EQ30" i="6"/>
  <c r="EQ31" i="6"/>
  <c r="ER19" i="6"/>
  <c r="EP32" i="6"/>
  <c r="EP33" i="6" s="1"/>
  <c r="EP34" i="6" s="1"/>
  <c r="EP35" i="6" s="1"/>
  <c r="EP38" i="6" s="1"/>
  <c r="EP39" i="6" s="1"/>
  <c r="EV18" i="1"/>
  <c r="EU29" i="1"/>
  <c r="EU28" i="1"/>
  <c r="EU30" i="1" s="1"/>
  <c r="EU31" i="1" s="1"/>
  <c r="EU32" i="1" s="1"/>
  <c r="EU33" i="1" s="1"/>
  <c r="EU36" i="1" s="1"/>
  <c r="EU37" i="1" s="1"/>
  <c r="EU39" i="1" s="1"/>
  <c r="EU40" i="1" s="1"/>
  <c r="EU42" i="1" s="1"/>
  <c r="ER15" i="7" l="1"/>
  <c r="ER18" i="7" s="1"/>
  <c r="EP41" i="6"/>
  <c r="EP42" i="6" s="1"/>
  <c r="EP44" i="6" s="1"/>
  <c r="ES13" i="7" s="1"/>
  <c r="ER30" i="6"/>
  <c r="ER31" i="6"/>
  <c r="ES19" i="6"/>
  <c r="EQ32" i="6"/>
  <c r="EQ33" i="6" s="1"/>
  <c r="EQ34" i="6" s="1"/>
  <c r="EQ35" i="6" s="1"/>
  <c r="EQ38" i="6" s="1"/>
  <c r="EQ39" i="6" s="1"/>
  <c r="EW18" i="1"/>
  <c r="EV29" i="1"/>
  <c r="EV28" i="1"/>
  <c r="EV30" i="1" s="1"/>
  <c r="EV31" i="1" s="1"/>
  <c r="EV32" i="1" s="1"/>
  <c r="EV33" i="1" s="1"/>
  <c r="EV36" i="1" s="1"/>
  <c r="EV37" i="1" s="1"/>
  <c r="EV39" i="1" s="1"/>
  <c r="EV40" i="1" s="1"/>
  <c r="EV42" i="1" s="1"/>
  <c r="ES15" i="7" l="1"/>
  <c r="ES18" i="7" s="1"/>
  <c r="EQ41" i="6"/>
  <c r="EQ42" i="6" s="1"/>
  <c r="EQ44" i="6" s="1"/>
  <c r="ET13" i="7" s="1"/>
  <c r="ES30" i="6"/>
  <c r="ES31" i="6"/>
  <c r="ET19" i="6"/>
  <c r="ER32" i="6"/>
  <c r="ER33" i="6" s="1"/>
  <c r="ER34" i="6" s="1"/>
  <c r="ER35" i="6" s="1"/>
  <c r="ER38" i="6" s="1"/>
  <c r="ER39" i="6" s="1"/>
  <c r="EX18" i="1"/>
  <c r="EW29" i="1"/>
  <c r="EW28" i="1"/>
  <c r="EW30" i="1" s="1"/>
  <c r="EW31" i="1" s="1"/>
  <c r="ET15" i="7" l="1"/>
  <c r="ET18" i="7" s="1"/>
  <c r="ER41" i="6"/>
  <c r="ER42" i="6" s="1"/>
  <c r="ER44" i="6" s="1"/>
  <c r="EU13" i="7" s="1"/>
  <c r="ET30" i="6"/>
  <c r="ET31" i="6"/>
  <c r="EU19" i="6"/>
  <c r="ES32" i="6"/>
  <c r="ES33" i="6" s="1"/>
  <c r="ES34" i="6" s="1"/>
  <c r="ES35" i="6" s="1"/>
  <c r="ES38" i="6" s="1"/>
  <c r="ES39" i="6" s="1"/>
  <c r="EW32" i="1"/>
  <c r="EW33" i="1" s="1"/>
  <c r="EW36" i="1" s="1"/>
  <c r="EW37" i="1" s="1"/>
  <c r="EW39" i="1" s="1"/>
  <c r="EW40" i="1" s="1"/>
  <c r="EW42" i="1" s="1"/>
  <c r="EY18" i="1"/>
  <c r="EX28" i="1"/>
  <c r="EX30" i="1" s="1"/>
  <c r="EX31" i="1" s="1"/>
  <c r="EX32" i="1" s="1"/>
  <c r="EX33" i="1" s="1"/>
  <c r="EX36" i="1" s="1"/>
  <c r="EX37" i="1" s="1"/>
  <c r="EX39" i="1" s="1"/>
  <c r="EX40" i="1" s="1"/>
  <c r="EX42" i="1" s="1"/>
  <c r="EX29" i="1"/>
  <c r="EU15" i="7" l="1"/>
  <c r="EU18" i="7" s="1"/>
  <c r="ES41" i="6"/>
  <c r="ES42" i="6" s="1"/>
  <c r="ES44" i="6" s="1"/>
  <c r="EV13" i="7" s="1"/>
  <c r="EU31" i="6"/>
  <c r="EV19" i="6"/>
  <c r="EU30" i="6"/>
  <c r="ET32" i="6"/>
  <c r="ET33" i="6" s="1"/>
  <c r="ET34" i="6" s="1"/>
  <c r="ET35" i="6" s="1"/>
  <c r="ET38" i="6" s="1"/>
  <c r="ET39" i="6" s="1"/>
  <c r="EZ18" i="1"/>
  <c r="EY28" i="1"/>
  <c r="EY30" i="1" s="1"/>
  <c r="EY31" i="1" s="1"/>
  <c r="EY32" i="1" s="1"/>
  <c r="EY33" i="1" s="1"/>
  <c r="EY36" i="1" s="1"/>
  <c r="EY37" i="1" s="1"/>
  <c r="EY39" i="1" s="1"/>
  <c r="EY40" i="1" s="1"/>
  <c r="EY42" i="1" s="1"/>
  <c r="EY29" i="1"/>
  <c r="EV15" i="7" l="1"/>
  <c r="EV18" i="7" s="1"/>
  <c r="ET41" i="6"/>
  <c r="ET42" i="6" s="1"/>
  <c r="ET44" i="6" s="1"/>
  <c r="EW13" i="7" s="1"/>
  <c r="EU32" i="6"/>
  <c r="EU33" i="6" s="1"/>
  <c r="EU34" i="6" s="1"/>
  <c r="EU35" i="6" s="1"/>
  <c r="EU38" i="6" s="1"/>
  <c r="EU39" i="6" s="1"/>
  <c r="EV31" i="6"/>
  <c r="EW19" i="6"/>
  <c r="EV30" i="6"/>
  <c r="FA18" i="1"/>
  <c r="EZ29" i="1"/>
  <c r="EZ28" i="1"/>
  <c r="EZ30" i="1" s="1"/>
  <c r="EZ31" i="1" s="1"/>
  <c r="EZ32" i="1" s="1"/>
  <c r="EZ33" i="1" s="1"/>
  <c r="EZ36" i="1" s="1"/>
  <c r="EZ37" i="1" s="1"/>
  <c r="EZ39" i="1" s="1"/>
  <c r="EZ40" i="1" s="1"/>
  <c r="EZ42" i="1" s="1"/>
  <c r="EW15" i="7" l="1"/>
  <c r="EW18" i="7" s="1"/>
  <c r="EU41" i="6"/>
  <c r="EU42" i="6" s="1"/>
  <c r="EU44" i="6" s="1"/>
  <c r="EX13" i="7" s="1"/>
  <c r="EW31" i="6"/>
  <c r="EW30" i="6"/>
  <c r="EX19" i="6"/>
  <c r="EV32" i="6"/>
  <c r="EV33" i="6" s="1"/>
  <c r="EV34" i="6" s="1"/>
  <c r="EV35" i="6" s="1"/>
  <c r="EV38" i="6" s="1"/>
  <c r="EV39" i="6" s="1"/>
  <c r="FB18" i="1"/>
  <c r="FA28" i="1"/>
  <c r="FA30" i="1" s="1"/>
  <c r="FA31" i="1" s="1"/>
  <c r="FA32" i="1" s="1"/>
  <c r="FA33" i="1" s="1"/>
  <c r="FA36" i="1" s="1"/>
  <c r="FA37" i="1" s="1"/>
  <c r="FA39" i="1" s="1"/>
  <c r="FA40" i="1" s="1"/>
  <c r="FA42" i="1" s="1"/>
  <c r="FA29" i="1"/>
  <c r="EX15" i="7" l="1"/>
  <c r="EX18" i="7" s="1"/>
  <c r="EV41" i="6"/>
  <c r="EV42" i="6" s="1"/>
  <c r="EV44" i="6" s="1"/>
  <c r="EY13" i="7" s="1"/>
  <c r="EX30" i="6"/>
  <c r="EX31" i="6"/>
  <c r="EY19" i="6"/>
  <c r="EW32" i="6"/>
  <c r="EW33" i="6" s="1"/>
  <c r="EW34" i="6" s="1"/>
  <c r="EW35" i="6" s="1"/>
  <c r="EW38" i="6" s="1"/>
  <c r="EW39" i="6" s="1"/>
  <c r="FC18" i="1"/>
  <c r="FB29" i="1"/>
  <c r="FB28" i="1"/>
  <c r="FB30" i="1" s="1"/>
  <c r="FB31" i="1" s="1"/>
  <c r="FB32" i="1" s="1"/>
  <c r="FB33" i="1" s="1"/>
  <c r="FB36" i="1" s="1"/>
  <c r="FB37" i="1" s="1"/>
  <c r="FB39" i="1" s="1"/>
  <c r="FB40" i="1" s="1"/>
  <c r="FB42" i="1" s="1"/>
  <c r="EY15" i="7" l="1"/>
  <c r="EY18" i="7" s="1"/>
  <c r="EW41" i="6"/>
  <c r="EW42" i="6" s="1"/>
  <c r="EW44" i="6" s="1"/>
  <c r="EZ13" i="7" s="1"/>
  <c r="EY30" i="6"/>
  <c r="EY31" i="6"/>
  <c r="EZ19" i="6"/>
  <c r="EX32" i="6"/>
  <c r="EX33" i="6" s="1"/>
  <c r="EX34" i="6" s="1"/>
  <c r="EX35" i="6" s="1"/>
  <c r="EX38" i="6" s="1"/>
  <c r="EX39" i="6" s="1"/>
  <c r="FD18" i="1"/>
  <c r="FC29" i="1"/>
  <c r="FC28" i="1"/>
  <c r="EZ15" i="7" l="1"/>
  <c r="EZ18" i="7" s="1"/>
  <c r="EX41" i="6"/>
  <c r="EX42" i="6" s="1"/>
  <c r="EX44" i="6" s="1"/>
  <c r="FA13" i="7" s="1"/>
  <c r="EZ30" i="6"/>
  <c r="EZ31" i="6"/>
  <c r="FA19" i="6"/>
  <c r="EY32" i="6"/>
  <c r="EY33" i="6" s="1"/>
  <c r="EY34" i="6" s="1"/>
  <c r="EY35" i="6" s="1"/>
  <c r="EY38" i="6" s="1"/>
  <c r="EY39" i="6" s="1"/>
  <c r="FC30" i="1"/>
  <c r="FC31" i="1" s="1"/>
  <c r="FC32" i="1" s="1"/>
  <c r="FC33" i="1" s="1"/>
  <c r="FC36" i="1" s="1"/>
  <c r="FC37" i="1" s="1"/>
  <c r="FC39" i="1" s="1"/>
  <c r="FC40" i="1" s="1"/>
  <c r="FC42" i="1" s="1"/>
  <c r="FE18" i="1"/>
  <c r="FD29" i="1"/>
  <c r="FD28" i="1"/>
  <c r="FD30" i="1" s="1"/>
  <c r="FD31" i="1" s="1"/>
  <c r="FD32" i="1" s="1"/>
  <c r="FD33" i="1" s="1"/>
  <c r="FD36" i="1" s="1"/>
  <c r="FD37" i="1" s="1"/>
  <c r="FD39" i="1" s="1"/>
  <c r="FD40" i="1" s="1"/>
  <c r="FD42" i="1" s="1"/>
  <c r="FA15" i="7" l="1"/>
  <c r="FA18" i="7" s="1"/>
  <c r="EY41" i="6"/>
  <c r="EY42" i="6" s="1"/>
  <c r="EY44" i="6" s="1"/>
  <c r="FB13" i="7" s="1"/>
  <c r="FA30" i="6"/>
  <c r="FA31" i="6"/>
  <c r="FB19" i="6"/>
  <c r="EZ32" i="6"/>
  <c r="EZ33" i="6" s="1"/>
  <c r="EZ34" i="6" s="1"/>
  <c r="EZ35" i="6" s="1"/>
  <c r="EZ38" i="6" s="1"/>
  <c r="EZ39" i="6" s="1"/>
  <c r="FF18" i="1"/>
  <c r="FE29" i="1"/>
  <c r="FE28" i="1"/>
  <c r="FB15" i="7" l="1"/>
  <c r="FB18" i="7" s="1"/>
  <c r="EZ41" i="6"/>
  <c r="EZ42" i="6" s="1"/>
  <c r="EZ44" i="6" s="1"/>
  <c r="FC13" i="7" s="1"/>
  <c r="FB30" i="6"/>
  <c r="FB31" i="6"/>
  <c r="FC19" i="6"/>
  <c r="FA32" i="6"/>
  <c r="FA33" i="6" s="1"/>
  <c r="FA34" i="6" s="1"/>
  <c r="FA35" i="6" s="1"/>
  <c r="FA38" i="6" s="1"/>
  <c r="FA39" i="6" s="1"/>
  <c r="FE30" i="1"/>
  <c r="FE31" i="1" s="1"/>
  <c r="FE32" i="1" s="1"/>
  <c r="FE33" i="1" s="1"/>
  <c r="FE36" i="1" s="1"/>
  <c r="FE37" i="1" s="1"/>
  <c r="FE39" i="1" s="1"/>
  <c r="FE40" i="1" s="1"/>
  <c r="FE42" i="1" s="1"/>
  <c r="FG18" i="1"/>
  <c r="FF28" i="1"/>
  <c r="FF30" i="1" s="1"/>
  <c r="FF31" i="1" s="1"/>
  <c r="FF32" i="1" s="1"/>
  <c r="FF33" i="1" s="1"/>
  <c r="FF36" i="1" s="1"/>
  <c r="FF37" i="1" s="1"/>
  <c r="FF39" i="1" s="1"/>
  <c r="FF40" i="1" s="1"/>
  <c r="FF42" i="1" s="1"/>
  <c r="FF29" i="1"/>
  <c r="FC15" i="7" l="1"/>
  <c r="FC18" i="7" s="1"/>
  <c r="FA41" i="6"/>
  <c r="FA42" i="6" s="1"/>
  <c r="FA44" i="6" s="1"/>
  <c r="FD13" i="7" s="1"/>
  <c r="FC31" i="6"/>
  <c r="FC30" i="6"/>
  <c r="FD19" i="6"/>
  <c r="FB32" i="6"/>
  <c r="FB33" i="6" s="1"/>
  <c r="FB34" i="6" s="1"/>
  <c r="FB35" i="6" s="1"/>
  <c r="FB38" i="6" s="1"/>
  <c r="FB39" i="6" s="1"/>
  <c r="FH18" i="1"/>
  <c r="FG28" i="1"/>
  <c r="FG30" i="1" s="1"/>
  <c r="FG31" i="1" s="1"/>
  <c r="FG32" i="1" s="1"/>
  <c r="FG33" i="1" s="1"/>
  <c r="FG36" i="1" s="1"/>
  <c r="FG37" i="1" s="1"/>
  <c r="FG39" i="1" s="1"/>
  <c r="FG40" i="1" s="1"/>
  <c r="FG42" i="1" s="1"/>
  <c r="FG29" i="1"/>
  <c r="FD15" i="7" l="1"/>
  <c r="FD18" i="7" s="1"/>
  <c r="FB41" i="6"/>
  <c r="FB42" i="6" s="1"/>
  <c r="FB44" i="6" s="1"/>
  <c r="FE13" i="7" s="1"/>
  <c r="FD31" i="6"/>
  <c r="FD30" i="6"/>
  <c r="FE19" i="6"/>
  <c r="FC32" i="6"/>
  <c r="FC33" i="6" s="1"/>
  <c r="FC34" i="6" s="1"/>
  <c r="FC35" i="6" s="1"/>
  <c r="FC38" i="6" s="1"/>
  <c r="FC39" i="6" s="1"/>
  <c r="FI18" i="1"/>
  <c r="FH28" i="1"/>
  <c r="FH30" i="1" s="1"/>
  <c r="FH31" i="1" s="1"/>
  <c r="FH32" i="1" s="1"/>
  <c r="FH33" i="1" s="1"/>
  <c r="FH36" i="1" s="1"/>
  <c r="FH37" i="1" s="1"/>
  <c r="FH39" i="1" s="1"/>
  <c r="FH40" i="1" s="1"/>
  <c r="FH42" i="1" s="1"/>
  <c r="FH29" i="1"/>
  <c r="FE15" i="7" l="1"/>
  <c r="FE18" i="7" s="1"/>
  <c r="FC41" i="6"/>
  <c r="FC42" i="6" s="1"/>
  <c r="FC44" i="6" s="1"/>
  <c r="FF13" i="7" s="1"/>
  <c r="FE31" i="6"/>
  <c r="FE30" i="6"/>
  <c r="FF19" i="6"/>
  <c r="FD32" i="6"/>
  <c r="FD33" i="6" s="1"/>
  <c r="FD34" i="6" s="1"/>
  <c r="FD35" i="6" s="1"/>
  <c r="FD38" i="6" s="1"/>
  <c r="FD39" i="6" s="1"/>
  <c r="FJ18" i="1"/>
  <c r="FI28" i="1"/>
  <c r="FI30" i="1" s="1"/>
  <c r="FI31" i="1" s="1"/>
  <c r="FI32" i="1" s="1"/>
  <c r="FI33" i="1" s="1"/>
  <c r="FI36" i="1" s="1"/>
  <c r="FI37" i="1" s="1"/>
  <c r="FI39" i="1" s="1"/>
  <c r="FI40" i="1" s="1"/>
  <c r="FI42" i="1" s="1"/>
  <c r="FI29" i="1"/>
  <c r="FF15" i="7" l="1"/>
  <c r="FF18" i="7" s="1"/>
  <c r="FD41" i="6"/>
  <c r="FD42" i="6" s="1"/>
  <c r="FD44" i="6" s="1"/>
  <c r="FG13" i="7" s="1"/>
  <c r="FF30" i="6"/>
  <c r="FF31" i="6"/>
  <c r="FG19" i="6"/>
  <c r="FE32" i="6"/>
  <c r="FE33" i="6" s="1"/>
  <c r="FE34" i="6" s="1"/>
  <c r="FE35" i="6" s="1"/>
  <c r="FE38" i="6" s="1"/>
  <c r="FE39" i="6" s="1"/>
  <c r="FK18" i="1"/>
  <c r="FJ28" i="1"/>
  <c r="FJ29" i="1"/>
  <c r="FG15" i="7" l="1"/>
  <c r="FG18" i="7" s="1"/>
  <c r="FE41" i="6"/>
  <c r="FE42" i="6" s="1"/>
  <c r="FE44" i="6" s="1"/>
  <c r="FH13" i="7" s="1"/>
  <c r="FG30" i="6"/>
  <c r="FG31" i="6"/>
  <c r="FH19" i="6"/>
  <c r="FF32" i="6"/>
  <c r="FF33" i="6" s="1"/>
  <c r="FF34" i="6" s="1"/>
  <c r="FF35" i="6" s="1"/>
  <c r="FF38" i="6" s="1"/>
  <c r="FF39" i="6" s="1"/>
  <c r="FJ30" i="1"/>
  <c r="FJ31" i="1" s="1"/>
  <c r="FJ32" i="1" s="1"/>
  <c r="FJ33" i="1" s="1"/>
  <c r="FJ36" i="1" s="1"/>
  <c r="FJ37" i="1" s="1"/>
  <c r="FJ39" i="1" s="1"/>
  <c r="FJ40" i="1" s="1"/>
  <c r="FJ42" i="1" s="1"/>
  <c r="FL18" i="1"/>
  <c r="FK29" i="1"/>
  <c r="FK28" i="1"/>
  <c r="FK30" i="1" s="1"/>
  <c r="FK31" i="1" s="1"/>
  <c r="FK32" i="1" s="1"/>
  <c r="FK33" i="1" s="1"/>
  <c r="FK36" i="1" s="1"/>
  <c r="FK37" i="1" s="1"/>
  <c r="FK39" i="1" s="1"/>
  <c r="FK40" i="1" s="1"/>
  <c r="FK42" i="1" s="1"/>
  <c r="FH15" i="7" l="1"/>
  <c r="FH18" i="7" s="1"/>
  <c r="FF41" i="6"/>
  <c r="FF42" i="6" s="1"/>
  <c r="FF44" i="6" s="1"/>
  <c r="FI13" i="7" s="1"/>
  <c r="FG32" i="6"/>
  <c r="FG33" i="6" s="1"/>
  <c r="FG34" i="6" s="1"/>
  <c r="FG35" i="6" s="1"/>
  <c r="FG38" i="6" s="1"/>
  <c r="FG39" i="6" s="1"/>
  <c r="FH30" i="6"/>
  <c r="FH31" i="6"/>
  <c r="FI19" i="6"/>
  <c r="FM18" i="1"/>
  <c r="FL29" i="1"/>
  <c r="FL28" i="1"/>
  <c r="FL30" i="1" s="1"/>
  <c r="FL31" i="1" s="1"/>
  <c r="FL32" i="1" s="1"/>
  <c r="FL33" i="1" s="1"/>
  <c r="FL36" i="1" s="1"/>
  <c r="FL37" i="1" s="1"/>
  <c r="FL39" i="1" s="1"/>
  <c r="FL40" i="1" s="1"/>
  <c r="FL42" i="1" s="1"/>
  <c r="FI15" i="7" l="1"/>
  <c r="FI18" i="7" s="1"/>
  <c r="FG41" i="6"/>
  <c r="FG42" i="6" s="1"/>
  <c r="FG44" i="6" s="1"/>
  <c r="FJ13" i="7" s="1"/>
  <c r="FI30" i="6"/>
  <c r="FI31" i="6"/>
  <c r="FJ19" i="6"/>
  <c r="FH32" i="6"/>
  <c r="FH33" i="6" s="1"/>
  <c r="FH34" i="6" s="1"/>
  <c r="FH35" i="6" s="1"/>
  <c r="FH38" i="6" s="1"/>
  <c r="FH39" i="6" s="1"/>
  <c r="FN18" i="1"/>
  <c r="FM29" i="1"/>
  <c r="FM28" i="1"/>
  <c r="FJ15" i="7" l="1"/>
  <c r="FJ18" i="7" s="1"/>
  <c r="FH41" i="6"/>
  <c r="FH42" i="6" s="1"/>
  <c r="FH44" i="6" s="1"/>
  <c r="FK13" i="7" s="1"/>
  <c r="FJ30" i="6"/>
  <c r="FJ31" i="6"/>
  <c r="FK19" i="6"/>
  <c r="FI32" i="6"/>
  <c r="FI33" i="6" s="1"/>
  <c r="FI34" i="6" s="1"/>
  <c r="FI35" i="6" s="1"/>
  <c r="FI38" i="6" s="1"/>
  <c r="FI39" i="6" s="1"/>
  <c r="FM30" i="1"/>
  <c r="FM31" i="1" s="1"/>
  <c r="FM32" i="1" s="1"/>
  <c r="FM33" i="1" s="1"/>
  <c r="FM36" i="1" s="1"/>
  <c r="FM37" i="1" s="1"/>
  <c r="FM39" i="1" s="1"/>
  <c r="FM40" i="1" s="1"/>
  <c r="FM42" i="1" s="1"/>
  <c r="FO18" i="1"/>
  <c r="FN28" i="1"/>
  <c r="FN30" i="1" s="1"/>
  <c r="FN31" i="1" s="1"/>
  <c r="FN32" i="1" s="1"/>
  <c r="FN33" i="1" s="1"/>
  <c r="FN36" i="1" s="1"/>
  <c r="FN37" i="1" s="1"/>
  <c r="FN39" i="1" s="1"/>
  <c r="FN40" i="1" s="1"/>
  <c r="FN42" i="1" s="1"/>
  <c r="FN29" i="1"/>
  <c r="FK15" i="7" l="1"/>
  <c r="FK18" i="7" s="1"/>
  <c r="FI41" i="6"/>
  <c r="FI42" i="6" s="1"/>
  <c r="FI44" i="6" s="1"/>
  <c r="FL13" i="7" s="1"/>
  <c r="FJ32" i="6"/>
  <c r="FJ33" i="6" s="1"/>
  <c r="FJ34" i="6" s="1"/>
  <c r="FJ35" i="6" s="1"/>
  <c r="FJ38" i="6" s="1"/>
  <c r="FJ39" i="6" s="1"/>
  <c r="FK31" i="6"/>
  <c r="FK30" i="6"/>
  <c r="FL19" i="6"/>
  <c r="FP18" i="1"/>
  <c r="FO28" i="1"/>
  <c r="FO30" i="1" s="1"/>
  <c r="FO31" i="1" s="1"/>
  <c r="FO32" i="1" s="1"/>
  <c r="FO33" i="1" s="1"/>
  <c r="FO36" i="1" s="1"/>
  <c r="FO37" i="1" s="1"/>
  <c r="FO39" i="1" s="1"/>
  <c r="FO40" i="1" s="1"/>
  <c r="FO42" i="1" s="1"/>
  <c r="FO29" i="1"/>
  <c r="FL15" i="7" l="1"/>
  <c r="FL18" i="7" s="1"/>
  <c r="FJ41" i="6"/>
  <c r="FJ42" i="6" s="1"/>
  <c r="FJ44" i="6" s="1"/>
  <c r="FM13" i="7" s="1"/>
  <c r="FK32" i="6"/>
  <c r="FK33" i="6" s="1"/>
  <c r="FK34" i="6" s="1"/>
  <c r="FK35" i="6" s="1"/>
  <c r="FK38" i="6" s="1"/>
  <c r="FK39" i="6" s="1"/>
  <c r="FL31" i="6"/>
  <c r="FL30" i="6"/>
  <c r="FM19" i="6"/>
  <c r="FQ18" i="1"/>
  <c r="FP28" i="1"/>
  <c r="FP30" i="1" s="1"/>
  <c r="FP31" i="1" s="1"/>
  <c r="FP29" i="1"/>
  <c r="FM15" i="7" l="1"/>
  <c r="FM18" i="7" s="1"/>
  <c r="FK41" i="6"/>
  <c r="FK42" i="6" s="1"/>
  <c r="FK44" i="6" s="1"/>
  <c r="FN13" i="7" s="1"/>
  <c r="FM31" i="6"/>
  <c r="FM30" i="6"/>
  <c r="FN19" i="6"/>
  <c r="FL32" i="6"/>
  <c r="FL33" i="6" s="1"/>
  <c r="FL34" i="6" s="1"/>
  <c r="FL35" i="6" s="1"/>
  <c r="FL38" i="6" s="1"/>
  <c r="FL39" i="6" s="1"/>
  <c r="FP32" i="1"/>
  <c r="FP33" i="1" s="1"/>
  <c r="FP36" i="1" s="1"/>
  <c r="FP37" i="1" s="1"/>
  <c r="FP39" i="1" s="1"/>
  <c r="FP40" i="1" s="1"/>
  <c r="FP42" i="1" s="1"/>
  <c r="FR18" i="1"/>
  <c r="FQ28" i="1"/>
  <c r="FQ29" i="1"/>
  <c r="FN15" i="7" l="1"/>
  <c r="FN18" i="7" s="1"/>
  <c r="FL41" i="6"/>
  <c r="FL42" i="6" s="1"/>
  <c r="FL44" i="6" s="1"/>
  <c r="FO13" i="7" s="1"/>
  <c r="FN30" i="6"/>
  <c r="FN31" i="6"/>
  <c r="FO19" i="6"/>
  <c r="FM32" i="6"/>
  <c r="FM33" i="6" s="1"/>
  <c r="FM34" i="6" s="1"/>
  <c r="FM35" i="6" s="1"/>
  <c r="FM38" i="6" s="1"/>
  <c r="FM39" i="6" s="1"/>
  <c r="FQ30" i="1"/>
  <c r="FQ31" i="1" s="1"/>
  <c r="FQ32" i="1" s="1"/>
  <c r="FQ33" i="1" s="1"/>
  <c r="FQ36" i="1" s="1"/>
  <c r="FQ37" i="1" s="1"/>
  <c r="FQ39" i="1" s="1"/>
  <c r="FQ40" i="1" s="1"/>
  <c r="FQ42" i="1" s="1"/>
  <c r="FS18" i="1"/>
  <c r="FR29" i="1"/>
  <c r="FR28" i="1"/>
  <c r="FR30" i="1" s="1"/>
  <c r="FR31" i="1" s="1"/>
  <c r="FR32" i="1" s="1"/>
  <c r="FR33" i="1" s="1"/>
  <c r="FR36" i="1" s="1"/>
  <c r="FR37" i="1" s="1"/>
  <c r="FR39" i="1" s="1"/>
  <c r="FR40" i="1" s="1"/>
  <c r="FR42" i="1" s="1"/>
  <c r="FO15" i="7" l="1"/>
  <c r="FO18" i="7" s="1"/>
  <c r="FM41" i="6"/>
  <c r="FM42" i="6" s="1"/>
  <c r="FM44" i="6" s="1"/>
  <c r="FP13" i="7" s="1"/>
  <c r="FO30" i="6"/>
  <c r="FO31" i="6"/>
  <c r="FP19" i="6"/>
  <c r="FN32" i="6"/>
  <c r="FN33" i="6" s="1"/>
  <c r="FN34" i="6" s="1"/>
  <c r="FN35" i="6" s="1"/>
  <c r="FN38" i="6" s="1"/>
  <c r="FN39" i="6" s="1"/>
  <c r="FT18" i="1"/>
  <c r="FS28" i="1"/>
  <c r="FS30" i="1" s="1"/>
  <c r="FS31" i="1" s="1"/>
  <c r="FS32" i="1" s="1"/>
  <c r="FS33" i="1" s="1"/>
  <c r="FS36" i="1" s="1"/>
  <c r="FS37" i="1" s="1"/>
  <c r="FS39" i="1" s="1"/>
  <c r="FS40" i="1" s="1"/>
  <c r="FS42" i="1" s="1"/>
  <c r="FS29" i="1"/>
  <c r="FP15" i="7" l="1"/>
  <c r="FP18" i="7" s="1"/>
  <c r="FN41" i="6"/>
  <c r="FN42" i="6" s="1"/>
  <c r="FN44" i="6" s="1"/>
  <c r="FQ13" i="7" s="1"/>
  <c r="FP30" i="6"/>
  <c r="FP31" i="6"/>
  <c r="FQ19" i="6"/>
  <c r="FO32" i="6"/>
  <c r="FO33" i="6" s="1"/>
  <c r="FO34" i="6" s="1"/>
  <c r="FO35" i="6" s="1"/>
  <c r="FO38" i="6" s="1"/>
  <c r="FO39" i="6" s="1"/>
  <c r="FU18" i="1"/>
  <c r="FT29" i="1"/>
  <c r="FT28" i="1"/>
  <c r="FT30" i="1" s="1"/>
  <c r="FT31" i="1" s="1"/>
  <c r="FT32" i="1" s="1"/>
  <c r="FT33" i="1" s="1"/>
  <c r="FT36" i="1" s="1"/>
  <c r="FT37" i="1" s="1"/>
  <c r="FT39" i="1" s="1"/>
  <c r="FT40" i="1" s="1"/>
  <c r="FT42" i="1" s="1"/>
  <c r="FQ15" i="7" l="1"/>
  <c r="FQ18" i="7" s="1"/>
  <c r="FO41" i="6"/>
  <c r="FO42" i="6" s="1"/>
  <c r="FO44" i="6" s="1"/>
  <c r="FR13" i="7" s="1"/>
  <c r="FQ30" i="6"/>
  <c r="FQ31" i="6"/>
  <c r="FR19" i="6"/>
  <c r="FP32" i="6"/>
  <c r="FP33" i="6" s="1"/>
  <c r="FP34" i="6" s="1"/>
  <c r="FP35" i="6" s="1"/>
  <c r="FP38" i="6" s="1"/>
  <c r="FP39" i="6" s="1"/>
  <c r="FV18" i="1"/>
  <c r="FU29" i="1"/>
  <c r="FU28" i="1"/>
  <c r="FR15" i="7" l="1"/>
  <c r="FR18" i="7" s="1"/>
  <c r="FP41" i="6"/>
  <c r="FP42" i="6" s="1"/>
  <c r="FP44" i="6" s="1"/>
  <c r="FS13" i="7" s="1"/>
  <c r="FR30" i="6"/>
  <c r="FR31" i="6"/>
  <c r="FS19" i="6"/>
  <c r="FQ32" i="6"/>
  <c r="FQ33" i="6" s="1"/>
  <c r="FQ34" i="6" s="1"/>
  <c r="FQ35" i="6" s="1"/>
  <c r="FQ38" i="6" s="1"/>
  <c r="FQ39" i="6" s="1"/>
  <c r="FU30" i="1"/>
  <c r="FU31" i="1" s="1"/>
  <c r="FU32" i="1" s="1"/>
  <c r="FU33" i="1" s="1"/>
  <c r="FU36" i="1" s="1"/>
  <c r="FU37" i="1" s="1"/>
  <c r="FU39" i="1" s="1"/>
  <c r="FU40" i="1" s="1"/>
  <c r="FU42" i="1" s="1"/>
  <c r="FW18" i="1"/>
  <c r="FV28" i="1"/>
  <c r="FV30" i="1" s="1"/>
  <c r="FV31" i="1" s="1"/>
  <c r="FV32" i="1" s="1"/>
  <c r="FV33" i="1" s="1"/>
  <c r="FV36" i="1" s="1"/>
  <c r="FV37" i="1" s="1"/>
  <c r="FV39" i="1" s="1"/>
  <c r="FV40" i="1" s="1"/>
  <c r="FV42" i="1" s="1"/>
  <c r="FV29" i="1"/>
  <c r="FS15" i="7" l="1"/>
  <c r="FS18" i="7" s="1"/>
  <c r="FQ41" i="6"/>
  <c r="FQ42" i="6" s="1"/>
  <c r="FQ44" i="6" s="1"/>
  <c r="FT13" i="7" s="1"/>
  <c r="FS31" i="6"/>
  <c r="FS30" i="6"/>
  <c r="FT19" i="6"/>
  <c r="FR32" i="6"/>
  <c r="FR33" i="6" s="1"/>
  <c r="FR34" i="6" s="1"/>
  <c r="FR35" i="6" s="1"/>
  <c r="FR38" i="6" s="1"/>
  <c r="FR39" i="6" s="1"/>
  <c r="FX18" i="1"/>
  <c r="FW28" i="1"/>
  <c r="FW30" i="1" s="1"/>
  <c r="FW31" i="1" s="1"/>
  <c r="FW29" i="1"/>
  <c r="FT15" i="7" l="1"/>
  <c r="FT18" i="7" s="1"/>
  <c r="FR41" i="6"/>
  <c r="FR42" i="6" s="1"/>
  <c r="FR44" i="6" s="1"/>
  <c r="FU13" i="7" s="1"/>
  <c r="FT31" i="6"/>
  <c r="FT30" i="6"/>
  <c r="FU19" i="6"/>
  <c r="FS32" i="6"/>
  <c r="FS33" i="6" s="1"/>
  <c r="FS34" i="6" s="1"/>
  <c r="FS35" i="6" s="1"/>
  <c r="FS38" i="6" s="1"/>
  <c r="FS39" i="6" s="1"/>
  <c r="FW32" i="1"/>
  <c r="FW33" i="1" s="1"/>
  <c r="FW36" i="1" s="1"/>
  <c r="FW37" i="1" s="1"/>
  <c r="FW39" i="1" s="1"/>
  <c r="FW40" i="1" s="1"/>
  <c r="FW42" i="1" s="1"/>
  <c r="FY18" i="1"/>
  <c r="FX28" i="1"/>
  <c r="FX30" i="1" s="1"/>
  <c r="FX31" i="1" s="1"/>
  <c r="FX32" i="1" s="1"/>
  <c r="FX33" i="1" s="1"/>
  <c r="FX36" i="1" s="1"/>
  <c r="FX37" i="1" s="1"/>
  <c r="FX39" i="1" s="1"/>
  <c r="FX40" i="1" s="1"/>
  <c r="FX42" i="1" s="1"/>
  <c r="FX29" i="1"/>
  <c r="FU15" i="7" l="1"/>
  <c r="FU18" i="7" s="1"/>
  <c r="FS41" i="6"/>
  <c r="FS42" i="6" s="1"/>
  <c r="FS44" i="6" s="1"/>
  <c r="FV13" i="7" s="1"/>
  <c r="FU31" i="6"/>
  <c r="FU30" i="6"/>
  <c r="FV19" i="6"/>
  <c r="FT32" i="6"/>
  <c r="FT33" i="6" s="1"/>
  <c r="FT34" i="6" s="1"/>
  <c r="FT35" i="6" s="1"/>
  <c r="FT38" i="6" s="1"/>
  <c r="FT39" i="6" s="1"/>
  <c r="FZ18" i="1"/>
  <c r="FY28" i="1"/>
  <c r="FY30" i="1" s="1"/>
  <c r="FY31" i="1" s="1"/>
  <c r="FY32" i="1" s="1"/>
  <c r="FY33" i="1" s="1"/>
  <c r="FY36" i="1" s="1"/>
  <c r="FY37" i="1" s="1"/>
  <c r="FY39" i="1" s="1"/>
  <c r="FY40" i="1" s="1"/>
  <c r="FY42" i="1" s="1"/>
  <c r="FY29" i="1"/>
  <c r="FV15" i="7" l="1"/>
  <c r="FV18" i="7" s="1"/>
  <c r="FT41" i="6"/>
  <c r="FT42" i="6" s="1"/>
  <c r="FT44" i="6" s="1"/>
  <c r="FW13" i="7" s="1"/>
  <c r="FV30" i="6"/>
  <c r="FV31" i="6"/>
  <c r="FW19" i="6"/>
  <c r="FU32" i="6"/>
  <c r="FU33" i="6" s="1"/>
  <c r="FU34" i="6" s="1"/>
  <c r="FU35" i="6" s="1"/>
  <c r="FU38" i="6" s="1"/>
  <c r="FU39" i="6" s="1"/>
  <c r="GA18" i="1"/>
  <c r="FZ29" i="1"/>
  <c r="FZ28" i="1"/>
  <c r="FZ30" i="1" s="1"/>
  <c r="FZ31" i="1" s="1"/>
  <c r="FW15" i="7" l="1"/>
  <c r="FW18" i="7" s="1"/>
  <c r="FU41" i="6"/>
  <c r="FU42" i="6" s="1"/>
  <c r="FU44" i="6" s="1"/>
  <c r="FX13" i="7" s="1"/>
  <c r="FW30" i="6"/>
  <c r="FW31" i="6"/>
  <c r="FX19" i="6"/>
  <c r="FV32" i="6"/>
  <c r="FV33" i="6" s="1"/>
  <c r="FV34" i="6" s="1"/>
  <c r="FV35" i="6" s="1"/>
  <c r="FV38" i="6" s="1"/>
  <c r="FV39" i="6" s="1"/>
  <c r="FZ32" i="1"/>
  <c r="FZ33" i="1" s="1"/>
  <c r="FZ36" i="1" s="1"/>
  <c r="FZ37" i="1" s="1"/>
  <c r="FZ39" i="1" s="1"/>
  <c r="FZ40" i="1" s="1"/>
  <c r="FZ42" i="1" s="1"/>
  <c r="GB18" i="1"/>
  <c r="GA29" i="1"/>
  <c r="GA28" i="1"/>
  <c r="FX15" i="7" l="1"/>
  <c r="FX18" i="7" s="1"/>
  <c r="FV41" i="6"/>
  <c r="FV42" i="6" s="1"/>
  <c r="FV44" i="6" s="1"/>
  <c r="FY13" i="7" s="1"/>
  <c r="FX30" i="6"/>
  <c r="FX31" i="6"/>
  <c r="FY19" i="6"/>
  <c r="FW32" i="6"/>
  <c r="FW33" i="6" s="1"/>
  <c r="FW34" i="6" s="1"/>
  <c r="FW35" i="6" s="1"/>
  <c r="FW38" i="6" s="1"/>
  <c r="FW39" i="6" s="1"/>
  <c r="GA30" i="1"/>
  <c r="GA31" i="1" s="1"/>
  <c r="GA32" i="1" s="1"/>
  <c r="GA33" i="1" s="1"/>
  <c r="GA36" i="1" s="1"/>
  <c r="GA37" i="1" s="1"/>
  <c r="GA39" i="1" s="1"/>
  <c r="GA40" i="1" s="1"/>
  <c r="GA42" i="1" s="1"/>
  <c r="GC18" i="1"/>
  <c r="GB28" i="1"/>
  <c r="GB30" i="1" s="1"/>
  <c r="GB31" i="1" s="1"/>
  <c r="GB32" i="1" s="1"/>
  <c r="GB33" i="1" s="1"/>
  <c r="GB36" i="1" s="1"/>
  <c r="GB37" i="1" s="1"/>
  <c r="GB39" i="1" s="1"/>
  <c r="GB40" i="1" s="1"/>
  <c r="GB42" i="1" s="1"/>
  <c r="GB29" i="1"/>
  <c r="FY15" i="7" l="1"/>
  <c r="FY18" i="7" s="1"/>
  <c r="FW41" i="6"/>
  <c r="FW42" i="6" s="1"/>
  <c r="FW44" i="6" s="1"/>
  <c r="FZ13" i="7" s="1"/>
  <c r="FY30" i="6"/>
  <c r="FY31" i="6"/>
  <c r="FZ19" i="6"/>
  <c r="FX32" i="6"/>
  <c r="FX33" i="6" s="1"/>
  <c r="FX34" i="6" s="1"/>
  <c r="FX35" i="6" s="1"/>
  <c r="FX38" i="6" s="1"/>
  <c r="FX39" i="6" s="1"/>
  <c r="GD18" i="1"/>
  <c r="GC29" i="1"/>
  <c r="GC28" i="1"/>
  <c r="FZ15" i="7" l="1"/>
  <c r="FZ18" i="7" s="1"/>
  <c r="FX41" i="6"/>
  <c r="FX42" i="6" s="1"/>
  <c r="FX44" i="6" s="1"/>
  <c r="GA13" i="7" s="1"/>
  <c r="FZ30" i="6"/>
  <c r="FZ31" i="6"/>
  <c r="GA19" i="6"/>
  <c r="FY32" i="6"/>
  <c r="FY33" i="6" s="1"/>
  <c r="FY34" i="6" s="1"/>
  <c r="FY35" i="6" s="1"/>
  <c r="FY38" i="6" s="1"/>
  <c r="FY39" i="6" s="1"/>
  <c r="GC30" i="1"/>
  <c r="GC31" i="1" s="1"/>
  <c r="GC32" i="1" s="1"/>
  <c r="GC33" i="1" s="1"/>
  <c r="GC36" i="1" s="1"/>
  <c r="GC37" i="1" s="1"/>
  <c r="GC39" i="1" s="1"/>
  <c r="GC40" i="1" s="1"/>
  <c r="GC42" i="1" s="1"/>
  <c r="GE18" i="1"/>
  <c r="GD28" i="1"/>
  <c r="GD29" i="1"/>
  <c r="GA15" i="7" l="1"/>
  <c r="GA18" i="7" s="1"/>
  <c r="FY41" i="6"/>
  <c r="FY42" i="6" s="1"/>
  <c r="FY44" i="6" s="1"/>
  <c r="GB13" i="7" s="1"/>
  <c r="GA31" i="6"/>
  <c r="GB19" i="6"/>
  <c r="GA30" i="6"/>
  <c r="FZ32" i="6"/>
  <c r="FZ33" i="6" s="1"/>
  <c r="FZ34" i="6" s="1"/>
  <c r="FZ35" i="6" s="1"/>
  <c r="FZ38" i="6" s="1"/>
  <c r="FZ39" i="6" s="1"/>
  <c r="GD30" i="1"/>
  <c r="GD31" i="1" s="1"/>
  <c r="GD32" i="1" s="1"/>
  <c r="GD33" i="1" s="1"/>
  <c r="GD36" i="1" s="1"/>
  <c r="GD37" i="1" s="1"/>
  <c r="GD39" i="1" s="1"/>
  <c r="GD40" i="1" s="1"/>
  <c r="GD42" i="1" s="1"/>
  <c r="GF18" i="1"/>
  <c r="GE28" i="1"/>
  <c r="GE30" i="1" s="1"/>
  <c r="GE31" i="1" s="1"/>
  <c r="GE32" i="1" s="1"/>
  <c r="GE33" i="1" s="1"/>
  <c r="GE36" i="1" s="1"/>
  <c r="GE37" i="1" s="1"/>
  <c r="GE39" i="1" s="1"/>
  <c r="GE40" i="1" s="1"/>
  <c r="GE42" i="1" s="1"/>
  <c r="GE29" i="1"/>
  <c r="GB15" i="7" l="1"/>
  <c r="GB18" i="7" s="1"/>
  <c r="FZ41" i="6"/>
  <c r="FZ42" i="6" s="1"/>
  <c r="FZ44" i="6" s="1"/>
  <c r="GC13" i="7" s="1"/>
  <c r="GA32" i="6"/>
  <c r="GA33" i="6" s="1"/>
  <c r="GA34" i="6" s="1"/>
  <c r="GA35" i="6" s="1"/>
  <c r="GA38" i="6" s="1"/>
  <c r="GA39" i="6" s="1"/>
  <c r="GB31" i="6"/>
  <c r="GB30" i="6"/>
  <c r="GC19" i="6"/>
  <c r="GG18" i="1"/>
  <c r="GF28" i="1"/>
  <c r="GF29" i="1"/>
  <c r="GC15" i="7" l="1"/>
  <c r="GC18" i="7" s="1"/>
  <c r="GA41" i="6"/>
  <c r="GA42" i="6" s="1"/>
  <c r="GA44" i="6" s="1"/>
  <c r="GD13" i="7" s="1"/>
  <c r="GB32" i="6"/>
  <c r="GB33" i="6" s="1"/>
  <c r="GB34" i="6" s="1"/>
  <c r="GB35" i="6" s="1"/>
  <c r="GB38" i="6" s="1"/>
  <c r="GB39" i="6" s="1"/>
  <c r="GC31" i="6"/>
  <c r="GC30" i="6"/>
  <c r="GD19" i="6"/>
  <c r="GF30" i="1"/>
  <c r="GF31" i="1" s="1"/>
  <c r="GF32" i="1" s="1"/>
  <c r="GF33" i="1" s="1"/>
  <c r="GF36" i="1" s="1"/>
  <c r="GF37" i="1" s="1"/>
  <c r="GF39" i="1" s="1"/>
  <c r="GF40" i="1" s="1"/>
  <c r="GF42" i="1" s="1"/>
  <c r="GH18" i="1"/>
  <c r="GG28" i="1"/>
  <c r="GG30" i="1" s="1"/>
  <c r="GG31" i="1" s="1"/>
  <c r="GG32" i="1" s="1"/>
  <c r="GG33" i="1" s="1"/>
  <c r="GG36" i="1" s="1"/>
  <c r="GG37" i="1" s="1"/>
  <c r="GG39" i="1" s="1"/>
  <c r="GG40" i="1" s="1"/>
  <c r="GG42" i="1" s="1"/>
  <c r="GG29" i="1"/>
  <c r="GD15" i="7" l="1"/>
  <c r="GD18" i="7" s="1"/>
  <c r="GB41" i="6"/>
  <c r="GB42" i="6" s="1"/>
  <c r="GB44" i="6" s="1"/>
  <c r="GE13" i="7" s="1"/>
  <c r="GD30" i="6"/>
  <c r="GD31" i="6"/>
  <c r="GE19" i="6"/>
  <c r="GC32" i="6"/>
  <c r="GC33" i="6" s="1"/>
  <c r="GC34" i="6" s="1"/>
  <c r="GC35" i="6" s="1"/>
  <c r="GC38" i="6" s="1"/>
  <c r="GC39" i="6" s="1"/>
  <c r="GI18" i="1"/>
  <c r="GH29" i="1"/>
  <c r="GH28" i="1"/>
  <c r="GH30" i="1" s="1"/>
  <c r="GH31" i="1" s="1"/>
  <c r="GE15" i="7" l="1"/>
  <c r="GE18" i="7" s="1"/>
  <c r="GC41" i="6"/>
  <c r="GC42" i="6" s="1"/>
  <c r="GC44" i="6" s="1"/>
  <c r="GF13" i="7" s="1"/>
  <c r="GE30" i="6"/>
  <c r="GE31" i="6"/>
  <c r="GF19" i="6"/>
  <c r="GD32" i="6"/>
  <c r="GD33" i="6"/>
  <c r="GD34" i="6" s="1"/>
  <c r="GD35" i="6" s="1"/>
  <c r="GD38" i="6" s="1"/>
  <c r="GD39" i="6" s="1"/>
  <c r="GH32" i="1"/>
  <c r="GH33" i="1" s="1"/>
  <c r="GH36" i="1" s="1"/>
  <c r="GH37" i="1" s="1"/>
  <c r="GH39" i="1" s="1"/>
  <c r="GH40" i="1" s="1"/>
  <c r="GH42" i="1" s="1"/>
  <c r="GJ18" i="1"/>
  <c r="GI29" i="1"/>
  <c r="GI28" i="1"/>
  <c r="GF15" i="7" l="1"/>
  <c r="GF18" i="7" s="1"/>
  <c r="GD41" i="6"/>
  <c r="GD42" i="6" s="1"/>
  <c r="GD44" i="6" s="1"/>
  <c r="GG13" i="7" s="1"/>
  <c r="GE32" i="6"/>
  <c r="GE33" i="6" s="1"/>
  <c r="GE34" i="6" s="1"/>
  <c r="GE35" i="6" s="1"/>
  <c r="GE38" i="6" s="1"/>
  <c r="GE39" i="6" s="1"/>
  <c r="GF30" i="6"/>
  <c r="GF31" i="6"/>
  <c r="GG19" i="6"/>
  <c r="GI30" i="1"/>
  <c r="GI31" i="1" s="1"/>
  <c r="GI32" i="1" s="1"/>
  <c r="GI33" i="1" s="1"/>
  <c r="GI36" i="1" s="1"/>
  <c r="GI37" i="1" s="1"/>
  <c r="GI39" i="1" s="1"/>
  <c r="GI40" i="1" s="1"/>
  <c r="GI42" i="1" s="1"/>
  <c r="GK18" i="1"/>
  <c r="GJ29" i="1"/>
  <c r="GJ28" i="1"/>
  <c r="GJ30" i="1" s="1"/>
  <c r="GJ31" i="1" s="1"/>
  <c r="GJ32" i="1" s="1"/>
  <c r="GJ33" i="1" s="1"/>
  <c r="GJ36" i="1" s="1"/>
  <c r="GJ37" i="1" s="1"/>
  <c r="GJ39" i="1" s="1"/>
  <c r="GJ40" i="1" s="1"/>
  <c r="GJ42" i="1" s="1"/>
  <c r="GG15" i="7" l="1"/>
  <c r="GG18" i="7" s="1"/>
  <c r="GE41" i="6"/>
  <c r="GE42" i="6" s="1"/>
  <c r="GE44" i="6" s="1"/>
  <c r="GH13" i="7" s="1"/>
  <c r="GG30" i="6"/>
  <c r="GG31" i="6"/>
  <c r="GH19" i="6"/>
  <c r="GF32" i="6"/>
  <c r="GF33" i="6" s="1"/>
  <c r="GF34" i="6" s="1"/>
  <c r="GF35" i="6" s="1"/>
  <c r="GF38" i="6" s="1"/>
  <c r="GF39" i="6" s="1"/>
  <c r="GL18" i="1"/>
  <c r="GK29" i="1"/>
  <c r="GK28" i="1"/>
  <c r="GK30" i="1" s="1"/>
  <c r="GK31" i="1" s="1"/>
  <c r="GK32" i="1" s="1"/>
  <c r="GK33" i="1" s="1"/>
  <c r="GK36" i="1" s="1"/>
  <c r="GK37" i="1" s="1"/>
  <c r="GK39" i="1" s="1"/>
  <c r="GK40" i="1" s="1"/>
  <c r="GK42" i="1" s="1"/>
  <c r="GH15" i="7" l="1"/>
  <c r="GH18" i="7" s="1"/>
  <c r="GF41" i="6"/>
  <c r="GF42" i="6" s="1"/>
  <c r="GF44" i="6" s="1"/>
  <c r="GI13" i="7" s="1"/>
  <c r="GH30" i="6"/>
  <c r="GH31" i="6"/>
  <c r="GI19" i="6"/>
  <c r="GG32" i="6"/>
  <c r="GG33" i="6" s="1"/>
  <c r="GG34" i="6" s="1"/>
  <c r="GG35" i="6" s="1"/>
  <c r="GG38" i="6" s="1"/>
  <c r="GG39" i="6" s="1"/>
  <c r="GM18" i="1"/>
  <c r="GL28" i="1"/>
  <c r="GL30" i="1" s="1"/>
  <c r="GL31" i="1" s="1"/>
  <c r="GL29" i="1"/>
  <c r="GI15" i="7" l="1"/>
  <c r="GI18" i="7" s="1"/>
  <c r="GG41" i="6"/>
  <c r="GG42" i="6" s="1"/>
  <c r="GG44" i="6" s="1"/>
  <c r="GJ13" i="7" s="1"/>
  <c r="GH32" i="6"/>
  <c r="GH33" i="6" s="1"/>
  <c r="GH34" i="6" s="1"/>
  <c r="GH35" i="6" s="1"/>
  <c r="GH38" i="6" s="1"/>
  <c r="GH39" i="6" s="1"/>
  <c r="GI31" i="6"/>
  <c r="GI30" i="6"/>
  <c r="GJ19" i="6"/>
  <c r="GL32" i="1"/>
  <c r="GL33" i="1" s="1"/>
  <c r="GL36" i="1" s="1"/>
  <c r="GL37" i="1" s="1"/>
  <c r="GL39" i="1" s="1"/>
  <c r="GL40" i="1" s="1"/>
  <c r="GL42" i="1" s="1"/>
  <c r="GN18" i="1"/>
  <c r="GM28" i="1"/>
  <c r="GM29" i="1"/>
  <c r="GJ15" i="7" l="1"/>
  <c r="GJ18" i="7" s="1"/>
  <c r="GH41" i="6"/>
  <c r="GH42" i="6" s="1"/>
  <c r="GH44" i="6" s="1"/>
  <c r="GK13" i="7" s="1"/>
  <c r="GJ31" i="6"/>
  <c r="GJ30" i="6"/>
  <c r="GK19" i="6"/>
  <c r="GI32" i="6"/>
  <c r="GI33" i="6" s="1"/>
  <c r="GI34" i="6" s="1"/>
  <c r="GI35" i="6" s="1"/>
  <c r="GI38" i="6" s="1"/>
  <c r="GI39" i="6" s="1"/>
  <c r="GM30" i="1"/>
  <c r="GM31" i="1" s="1"/>
  <c r="GM32" i="1" s="1"/>
  <c r="GM33" i="1" s="1"/>
  <c r="GM36" i="1" s="1"/>
  <c r="GM37" i="1" s="1"/>
  <c r="GM39" i="1" s="1"/>
  <c r="GM40" i="1" s="1"/>
  <c r="GM42" i="1" s="1"/>
  <c r="GO18" i="1"/>
  <c r="GN28" i="1"/>
  <c r="GN30" i="1" s="1"/>
  <c r="GN31" i="1" s="1"/>
  <c r="GN32" i="1" s="1"/>
  <c r="GN33" i="1" s="1"/>
  <c r="GN36" i="1" s="1"/>
  <c r="GN37" i="1" s="1"/>
  <c r="GN39" i="1" s="1"/>
  <c r="GN40" i="1" s="1"/>
  <c r="GN42" i="1" s="1"/>
  <c r="GN29" i="1"/>
  <c r="GK15" i="7" l="1"/>
  <c r="GK18" i="7" s="1"/>
  <c r="GI41" i="6"/>
  <c r="GI42" i="6" s="1"/>
  <c r="GI44" i="6" s="1"/>
  <c r="GL13" i="7" s="1"/>
  <c r="GK31" i="6"/>
  <c r="GK30" i="6"/>
  <c r="GL19" i="6"/>
  <c r="GJ32" i="6"/>
  <c r="GJ33" i="6" s="1"/>
  <c r="GJ34" i="6" s="1"/>
  <c r="GJ35" i="6" s="1"/>
  <c r="GJ38" i="6" s="1"/>
  <c r="GJ39" i="6" s="1"/>
  <c r="GP18" i="1"/>
  <c r="GO28" i="1"/>
  <c r="GO30" i="1" s="1"/>
  <c r="GO31" i="1" s="1"/>
  <c r="GO32" i="1" s="1"/>
  <c r="GO33" i="1" s="1"/>
  <c r="GO36" i="1" s="1"/>
  <c r="GO37" i="1" s="1"/>
  <c r="GO39" i="1" s="1"/>
  <c r="GO40" i="1" s="1"/>
  <c r="GO42" i="1" s="1"/>
  <c r="GO29" i="1"/>
  <c r="GL15" i="7" l="1"/>
  <c r="GL18" i="7" s="1"/>
  <c r="GJ41" i="6"/>
  <c r="GJ42" i="6" s="1"/>
  <c r="GJ44" i="6" s="1"/>
  <c r="GM13" i="7" s="1"/>
  <c r="GK32" i="6"/>
  <c r="GK33" i="6" s="1"/>
  <c r="GK34" i="6" s="1"/>
  <c r="GK35" i="6" s="1"/>
  <c r="GK38" i="6" s="1"/>
  <c r="GK39" i="6" s="1"/>
  <c r="GL30" i="6"/>
  <c r="GL31" i="6"/>
  <c r="GM19" i="6"/>
  <c r="GQ18" i="1"/>
  <c r="GP29" i="1"/>
  <c r="GP28" i="1"/>
  <c r="GP30" i="1" s="1"/>
  <c r="GP31" i="1" s="1"/>
  <c r="GP32" i="1" s="1"/>
  <c r="GP33" i="1" s="1"/>
  <c r="GP36" i="1" s="1"/>
  <c r="GP37" i="1" s="1"/>
  <c r="GP39" i="1" s="1"/>
  <c r="GP40" i="1" s="1"/>
  <c r="GP42" i="1" s="1"/>
  <c r="GM15" i="7" l="1"/>
  <c r="GM18" i="7" s="1"/>
  <c r="GK41" i="6"/>
  <c r="GK42" i="6" s="1"/>
  <c r="GK44" i="6" s="1"/>
  <c r="GN13" i="7" s="1"/>
  <c r="GM30" i="6"/>
  <c r="GM31" i="6"/>
  <c r="GN19" i="6"/>
  <c r="GL32" i="6"/>
  <c r="GL33" i="6" s="1"/>
  <c r="GL34" i="6" s="1"/>
  <c r="GL35" i="6" s="1"/>
  <c r="GL38" i="6" s="1"/>
  <c r="GL39" i="6" s="1"/>
  <c r="GR18" i="1"/>
  <c r="GQ29" i="1"/>
  <c r="GQ28" i="1"/>
  <c r="GQ30" i="1" s="1"/>
  <c r="GQ31" i="1" s="1"/>
  <c r="GQ32" i="1" s="1"/>
  <c r="GQ33" i="1" s="1"/>
  <c r="GQ36" i="1" s="1"/>
  <c r="GQ37" i="1" s="1"/>
  <c r="GQ39" i="1" s="1"/>
  <c r="GQ40" i="1" s="1"/>
  <c r="GQ42" i="1" s="1"/>
  <c r="GN15" i="7" l="1"/>
  <c r="GN18" i="7" s="1"/>
  <c r="GL41" i="6"/>
  <c r="GL42" i="6" s="1"/>
  <c r="GL44" i="6" s="1"/>
  <c r="GO13" i="7" s="1"/>
  <c r="GN30" i="6"/>
  <c r="GN31" i="6"/>
  <c r="GO19" i="6"/>
  <c r="GM32" i="6"/>
  <c r="GM33" i="6" s="1"/>
  <c r="GM34" i="6" s="1"/>
  <c r="GM35" i="6" s="1"/>
  <c r="GM38" i="6" s="1"/>
  <c r="GM39" i="6" s="1"/>
  <c r="GS18" i="1"/>
  <c r="GR29" i="1"/>
  <c r="GR28" i="1"/>
  <c r="GR30" i="1" s="1"/>
  <c r="GR31" i="1" s="1"/>
  <c r="GR32" i="1" s="1"/>
  <c r="GR33" i="1" s="1"/>
  <c r="GR36" i="1" s="1"/>
  <c r="GR37" i="1" s="1"/>
  <c r="GR39" i="1" s="1"/>
  <c r="GR40" i="1" s="1"/>
  <c r="GR42" i="1" s="1"/>
  <c r="GO15" i="7" l="1"/>
  <c r="GO18" i="7" s="1"/>
  <c r="GM41" i="6"/>
  <c r="GM42" i="6" s="1"/>
  <c r="GM44" i="6" s="1"/>
  <c r="GP13" i="7" s="1"/>
  <c r="GO30" i="6"/>
  <c r="GO31" i="6"/>
  <c r="GP19" i="6"/>
  <c r="GN32" i="6"/>
  <c r="GN33" i="6" s="1"/>
  <c r="GN34" i="6" s="1"/>
  <c r="GN35" i="6" s="1"/>
  <c r="GN38" i="6" s="1"/>
  <c r="GN39" i="6" s="1"/>
  <c r="GT18" i="1"/>
  <c r="GS29" i="1"/>
  <c r="GS28" i="1"/>
  <c r="GP15" i="7" l="1"/>
  <c r="GP18" i="7" s="1"/>
  <c r="GN41" i="6"/>
  <c r="GN42" i="6" s="1"/>
  <c r="GN44" i="6" s="1"/>
  <c r="GQ13" i="7" s="1"/>
  <c r="GP30" i="6"/>
  <c r="GP31" i="6"/>
  <c r="GQ19" i="6"/>
  <c r="GO32" i="6"/>
  <c r="GO33" i="6" s="1"/>
  <c r="GO34" i="6" s="1"/>
  <c r="GO35" i="6" s="1"/>
  <c r="GO38" i="6" s="1"/>
  <c r="GO39" i="6" s="1"/>
  <c r="GS30" i="1"/>
  <c r="GS31" i="1" s="1"/>
  <c r="GS32" i="1" s="1"/>
  <c r="GS33" i="1" s="1"/>
  <c r="GS36" i="1" s="1"/>
  <c r="GS37" i="1" s="1"/>
  <c r="GS39" i="1" s="1"/>
  <c r="GS40" i="1" s="1"/>
  <c r="GS42" i="1" s="1"/>
  <c r="GU18" i="1"/>
  <c r="GT29" i="1"/>
  <c r="GT28" i="1"/>
  <c r="GT30" i="1" s="1"/>
  <c r="GT31" i="1" s="1"/>
  <c r="GT32" i="1" s="1"/>
  <c r="GT33" i="1" s="1"/>
  <c r="GT36" i="1" s="1"/>
  <c r="GT37" i="1" s="1"/>
  <c r="GT39" i="1" s="1"/>
  <c r="GT40" i="1" s="1"/>
  <c r="GT42" i="1" s="1"/>
  <c r="GQ15" i="7" l="1"/>
  <c r="GQ18" i="7" s="1"/>
  <c r="GO41" i="6"/>
  <c r="GO42" i="6" s="1"/>
  <c r="GO44" i="6" s="1"/>
  <c r="GR13" i="7" s="1"/>
  <c r="GQ31" i="6"/>
  <c r="GQ30" i="6"/>
  <c r="GR19" i="6"/>
  <c r="GP32" i="6"/>
  <c r="GP33" i="6" s="1"/>
  <c r="GP34" i="6" s="1"/>
  <c r="GP35" i="6" s="1"/>
  <c r="GP38" i="6" s="1"/>
  <c r="GP39" i="6" s="1"/>
  <c r="GV18" i="1"/>
  <c r="GU28" i="1"/>
  <c r="GU30" i="1" s="1"/>
  <c r="GU31" i="1" s="1"/>
  <c r="GU32" i="1" s="1"/>
  <c r="GU33" i="1" s="1"/>
  <c r="GU36" i="1" s="1"/>
  <c r="GU37" i="1" s="1"/>
  <c r="GU39" i="1" s="1"/>
  <c r="GU40" i="1" s="1"/>
  <c r="GU42" i="1" s="1"/>
  <c r="GU29" i="1"/>
  <c r="GR15" i="7" l="1"/>
  <c r="GR18" i="7" s="1"/>
  <c r="GP41" i="6"/>
  <c r="GP42" i="6" s="1"/>
  <c r="GP44" i="6" s="1"/>
  <c r="GS13" i="7" s="1"/>
  <c r="GR31" i="6"/>
  <c r="GR30" i="6"/>
  <c r="GS19" i="6"/>
  <c r="GQ32" i="6"/>
  <c r="GQ33" i="6"/>
  <c r="GQ34" i="6" s="1"/>
  <c r="GQ35" i="6" s="1"/>
  <c r="GQ38" i="6" s="1"/>
  <c r="GQ39" i="6" s="1"/>
  <c r="GW18" i="1"/>
  <c r="GV28" i="1"/>
  <c r="GV30" i="1" s="1"/>
  <c r="GV31" i="1" s="1"/>
  <c r="GV32" i="1" s="1"/>
  <c r="GV33" i="1" s="1"/>
  <c r="GV36" i="1" s="1"/>
  <c r="GV37" i="1" s="1"/>
  <c r="GV39" i="1" s="1"/>
  <c r="GV40" i="1" s="1"/>
  <c r="GV42" i="1" s="1"/>
  <c r="GV29" i="1"/>
  <c r="GS15" i="7" l="1"/>
  <c r="GS18" i="7" s="1"/>
  <c r="GQ41" i="6"/>
  <c r="GQ42" i="6" s="1"/>
  <c r="GQ44" i="6" s="1"/>
  <c r="GT13" i="7" s="1"/>
  <c r="GS31" i="6"/>
  <c r="GS30" i="6"/>
  <c r="GT19" i="6"/>
  <c r="GR32" i="6"/>
  <c r="GR33" i="6" s="1"/>
  <c r="GR34" i="6" s="1"/>
  <c r="GR35" i="6" s="1"/>
  <c r="GR38" i="6" s="1"/>
  <c r="GR39" i="6" s="1"/>
  <c r="GX18" i="1"/>
  <c r="GW28" i="1"/>
  <c r="GW30" i="1" s="1"/>
  <c r="GW31" i="1" s="1"/>
  <c r="GW32" i="1" s="1"/>
  <c r="GW33" i="1" s="1"/>
  <c r="GW36" i="1" s="1"/>
  <c r="GW37" i="1" s="1"/>
  <c r="GW39" i="1" s="1"/>
  <c r="GW40" i="1" s="1"/>
  <c r="GW42" i="1" s="1"/>
  <c r="GW29" i="1"/>
  <c r="GT15" i="7" l="1"/>
  <c r="GT18" i="7" s="1"/>
  <c r="GR41" i="6"/>
  <c r="GR42" i="6" s="1"/>
  <c r="GR44" i="6" s="1"/>
  <c r="GU13" i="7" s="1"/>
  <c r="GS32" i="6"/>
  <c r="GS33" i="6" s="1"/>
  <c r="GS34" i="6" s="1"/>
  <c r="GS35" i="6" s="1"/>
  <c r="GS38" i="6" s="1"/>
  <c r="GS39" i="6" s="1"/>
  <c r="GT30" i="6"/>
  <c r="GT31" i="6"/>
  <c r="GU19" i="6"/>
  <c r="GY18" i="1"/>
  <c r="GX29" i="1"/>
  <c r="GX28" i="1"/>
  <c r="GX30" i="1" s="1"/>
  <c r="GX31" i="1" s="1"/>
  <c r="GX32" i="1" s="1"/>
  <c r="GX33" i="1" s="1"/>
  <c r="GX36" i="1" s="1"/>
  <c r="GX37" i="1" s="1"/>
  <c r="GX39" i="1" s="1"/>
  <c r="GX40" i="1" s="1"/>
  <c r="GX42" i="1" s="1"/>
  <c r="GU15" i="7" l="1"/>
  <c r="GU18" i="7" s="1"/>
  <c r="GS41" i="6"/>
  <c r="GS42" i="6" s="1"/>
  <c r="GS44" i="6" s="1"/>
  <c r="GV13" i="7" s="1"/>
  <c r="GT32" i="6"/>
  <c r="GT33" i="6" s="1"/>
  <c r="GT34" i="6" s="1"/>
  <c r="GT35" i="6" s="1"/>
  <c r="GT38" i="6" s="1"/>
  <c r="GT39" i="6" s="1"/>
  <c r="GU30" i="6"/>
  <c r="GU31" i="6"/>
  <c r="GV19" i="6"/>
  <c r="GZ18" i="1"/>
  <c r="GY29" i="1"/>
  <c r="GY28" i="1"/>
  <c r="GY30" i="1" s="1"/>
  <c r="GY31" i="1" s="1"/>
  <c r="GY32" i="1" s="1"/>
  <c r="GY33" i="1" s="1"/>
  <c r="GY36" i="1" s="1"/>
  <c r="GY37" i="1" s="1"/>
  <c r="GY39" i="1" s="1"/>
  <c r="GY40" i="1" s="1"/>
  <c r="GY42" i="1" s="1"/>
  <c r="GV15" i="7" l="1"/>
  <c r="GV18" i="7" s="1"/>
  <c r="GT41" i="6"/>
  <c r="GT42" i="6" s="1"/>
  <c r="GT44" i="6" s="1"/>
  <c r="GW13" i="7" s="1"/>
  <c r="GV30" i="6"/>
  <c r="GV31" i="6"/>
  <c r="GW19" i="6"/>
  <c r="GU32" i="6"/>
  <c r="GU33" i="6" s="1"/>
  <c r="GU34" i="6" s="1"/>
  <c r="GU35" i="6" s="1"/>
  <c r="GU38" i="6" s="1"/>
  <c r="GU39" i="6" s="1"/>
  <c r="HA18" i="1"/>
  <c r="GZ29" i="1"/>
  <c r="GZ28" i="1"/>
  <c r="GW15" i="7" l="1"/>
  <c r="GW18" i="7" s="1"/>
  <c r="GU41" i="6"/>
  <c r="GU42" i="6" s="1"/>
  <c r="GU44" i="6" s="1"/>
  <c r="GX13" i="7" s="1"/>
  <c r="GW30" i="6"/>
  <c r="GW31" i="6"/>
  <c r="GX19" i="6"/>
  <c r="GV32" i="6"/>
  <c r="GV33" i="6" s="1"/>
  <c r="GV34" i="6" s="1"/>
  <c r="GV35" i="6" s="1"/>
  <c r="GV38" i="6" s="1"/>
  <c r="GV39" i="6" s="1"/>
  <c r="GZ30" i="1"/>
  <c r="GZ31" i="1" s="1"/>
  <c r="GZ32" i="1" s="1"/>
  <c r="GZ33" i="1" s="1"/>
  <c r="GZ36" i="1" s="1"/>
  <c r="GZ37" i="1" s="1"/>
  <c r="GZ39" i="1" s="1"/>
  <c r="GZ40" i="1" s="1"/>
  <c r="GZ42" i="1" s="1"/>
  <c r="HB18" i="1"/>
  <c r="HA29" i="1"/>
  <c r="HA28" i="1"/>
  <c r="HA30" i="1" s="1"/>
  <c r="HA31" i="1" s="1"/>
  <c r="HA32" i="1" s="1"/>
  <c r="HA33" i="1" s="1"/>
  <c r="HA36" i="1" s="1"/>
  <c r="HA37" i="1" s="1"/>
  <c r="HA39" i="1" s="1"/>
  <c r="HA40" i="1" s="1"/>
  <c r="HA42" i="1" s="1"/>
  <c r="GX15" i="7" l="1"/>
  <c r="GX18" i="7" s="1"/>
  <c r="GV41" i="6"/>
  <c r="GV42" i="6" s="1"/>
  <c r="GV44" i="6" s="1"/>
  <c r="GY13" i="7" s="1"/>
  <c r="GX30" i="6"/>
  <c r="GX31" i="6"/>
  <c r="GY19" i="6"/>
  <c r="GW32" i="6"/>
  <c r="GW33" i="6"/>
  <c r="GW34" i="6" s="1"/>
  <c r="GW35" i="6" s="1"/>
  <c r="GW38" i="6" s="1"/>
  <c r="GW39" i="6" s="1"/>
  <c r="HC18" i="1"/>
  <c r="HB28" i="1"/>
  <c r="HB30" i="1" s="1"/>
  <c r="HB31" i="1" s="1"/>
  <c r="HB32" i="1" s="1"/>
  <c r="HB33" i="1" s="1"/>
  <c r="HB36" i="1" s="1"/>
  <c r="HB37" i="1" s="1"/>
  <c r="HB39" i="1" s="1"/>
  <c r="HB40" i="1" s="1"/>
  <c r="HB42" i="1" s="1"/>
  <c r="HB29" i="1"/>
  <c r="GY15" i="7" l="1"/>
  <c r="GY18" i="7" s="1"/>
  <c r="GW41" i="6"/>
  <c r="GW42" i="6" s="1"/>
  <c r="GW44" i="6" s="1"/>
  <c r="GZ13" i="7" s="1"/>
  <c r="GY31" i="6"/>
  <c r="GY30" i="6"/>
  <c r="GZ19" i="6"/>
  <c r="GX32" i="6"/>
  <c r="GX33" i="6" s="1"/>
  <c r="GX34" i="6" s="1"/>
  <c r="GX35" i="6" s="1"/>
  <c r="GX38" i="6" s="1"/>
  <c r="GX39" i="6" s="1"/>
  <c r="HD18" i="1"/>
  <c r="HC29" i="1"/>
  <c r="HC28" i="1"/>
  <c r="GZ15" i="7" l="1"/>
  <c r="GZ18" i="7" s="1"/>
  <c r="GX41" i="6"/>
  <c r="GX42" i="6" s="1"/>
  <c r="GX44" i="6" s="1"/>
  <c r="HA13" i="7" s="1"/>
  <c r="GY32" i="6"/>
  <c r="GY33" i="6"/>
  <c r="GY34" i="6" s="1"/>
  <c r="GY35" i="6" s="1"/>
  <c r="GY38" i="6" s="1"/>
  <c r="GY39" i="6" s="1"/>
  <c r="GZ31" i="6"/>
  <c r="GZ30" i="6"/>
  <c r="HA19" i="6"/>
  <c r="HC30" i="1"/>
  <c r="HC31" i="1" s="1"/>
  <c r="HC32" i="1" s="1"/>
  <c r="HC33" i="1" s="1"/>
  <c r="HC36" i="1" s="1"/>
  <c r="HC37" i="1" s="1"/>
  <c r="HC39" i="1" s="1"/>
  <c r="HC40" i="1" s="1"/>
  <c r="HC42" i="1" s="1"/>
  <c r="HE18" i="1"/>
  <c r="HD28" i="1"/>
  <c r="HD30" i="1" s="1"/>
  <c r="HD31" i="1" s="1"/>
  <c r="HD32" i="1" s="1"/>
  <c r="HD33" i="1" s="1"/>
  <c r="HD36" i="1" s="1"/>
  <c r="HD37" i="1" s="1"/>
  <c r="HD39" i="1" s="1"/>
  <c r="HD40" i="1" s="1"/>
  <c r="HD42" i="1" s="1"/>
  <c r="HD29" i="1"/>
  <c r="HA15" i="7" l="1"/>
  <c r="HA18" i="7" s="1"/>
  <c r="GY41" i="6"/>
  <c r="GY42" i="6" s="1"/>
  <c r="GY44" i="6" s="1"/>
  <c r="HB13" i="7" s="1"/>
  <c r="GZ32" i="6"/>
  <c r="GZ33" i="6" s="1"/>
  <c r="GZ34" i="6" s="1"/>
  <c r="GZ35" i="6" s="1"/>
  <c r="GZ38" i="6" s="1"/>
  <c r="GZ39" i="6" s="1"/>
  <c r="HA31" i="6"/>
  <c r="HA30" i="6"/>
  <c r="HB19" i="6"/>
  <c r="HF18" i="1"/>
  <c r="HE28" i="1"/>
  <c r="HE30" i="1" s="1"/>
  <c r="HE31" i="1" s="1"/>
  <c r="HE32" i="1" s="1"/>
  <c r="HE33" i="1" s="1"/>
  <c r="HE36" i="1" s="1"/>
  <c r="HE37" i="1" s="1"/>
  <c r="HE39" i="1" s="1"/>
  <c r="HE40" i="1" s="1"/>
  <c r="HE42" i="1" s="1"/>
  <c r="HE29" i="1"/>
  <c r="HB15" i="7" l="1"/>
  <c r="HB18" i="7" s="1"/>
  <c r="GZ41" i="6"/>
  <c r="GZ42" i="6" s="1"/>
  <c r="GZ44" i="6" s="1"/>
  <c r="HC13" i="7" s="1"/>
  <c r="HB30" i="6"/>
  <c r="HB31" i="6"/>
  <c r="HC19" i="6"/>
  <c r="HA32" i="6"/>
  <c r="HA33" i="6" s="1"/>
  <c r="HA34" i="6" s="1"/>
  <c r="HA35" i="6" s="1"/>
  <c r="HA38" i="6" s="1"/>
  <c r="HA39" i="6" s="1"/>
  <c r="HG18" i="1"/>
  <c r="HF29" i="1"/>
  <c r="HF28" i="1"/>
  <c r="HF30" i="1" s="1"/>
  <c r="HF31" i="1" s="1"/>
  <c r="HC15" i="7" l="1"/>
  <c r="HC18" i="7" s="1"/>
  <c r="HA41" i="6"/>
  <c r="HA42" i="6" s="1"/>
  <c r="HA44" i="6" s="1"/>
  <c r="HD13" i="7" s="1"/>
  <c r="HB32" i="6"/>
  <c r="HB33" i="6" s="1"/>
  <c r="HB34" i="6" s="1"/>
  <c r="HB35" i="6" s="1"/>
  <c r="HB38" i="6" s="1"/>
  <c r="HB39" i="6" s="1"/>
  <c r="HC30" i="6"/>
  <c r="HC31" i="6"/>
  <c r="HD19" i="6"/>
  <c r="HF32" i="1"/>
  <c r="HF33" i="1" s="1"/>
  <c r="HF36" i="1" s="1"/>
  <c r="HF37" i="1" s="1"/>
  <c r="HF39" i="1" s="1"/>
  <c r="HF40" i="1" s="1"/>
  <c r="HF42" i="1" s="1"/>
  <c r="HH18" i="1"/>
  <c r="HG29" i="1"/>
  <c r="HG28" i="1"/>
  <c r="HG30" i="1" s="1"/>
  <c r="HG31" i="1" s="1"/>
  <c r="HG32" i="1" s="1"/>
  <c r="HG33" i="1" s="1"/>
  <c r="HG36" i="1" s="1"/>
  <c r="HG37" i="1" s="1"/>
  <c r="HG39" i="1" s="1"/>
  <c r="HG40" i="1" s="1"/>
  <c r="HG42" i="1" s="1"/>
  <c r="HD15" i="7" l="1"/>
  <c r="HD18" i="7" s="1"/>
  <c r="HB41" i="6"/>
  <c r="HB42" i="6" s="1"/>
  <c r="HB44" i="6" s="1"/>
  <c r="HE13" i="7" s="1"/>
  <c r="HD30" i="6"/>
  <c r="HD31" i="6"/>
  <c r="HE19" i="6"/>
  <c r="HC32" i="6"/>
  <c r="HC33" i="6" s="1"/>
  <c r="HC34" i="6" s="1"/>
  <c r="HC35" i="6" s="1"/>
  <c r="HC38" i="6" s="1"/>
  <c r="HC39" i="6" s="1"/>
  <c r="HI18" i="1"/>
  <c r="HH29" i="1"/>
  <c r="HH28" i="1"/>
  <c r="HE15" i="7" l="1"/>
  <c r="HE18" i="7" s="1"/>
  <c r="HC41" i="6"/>
  <c r="HC42" i="6" s="1"/>
  <c r="HC44" i="6" s="1"/>
  <c r="HF13" i="7" s="1"/>
  <c r="HE30" i="6"/>
  <c r="HE31" i="6"/>
  <c r="HF19" i="6"/>
  <c r="HD32" i="6"/>
  <c r="HD33" i="6" s="1"/>
  <c r="HD34" i="6" s="1"/>
  <c r="HD35" i="6" s="1"/>
  <c r="HD38" i="6" s="1"/>
  <c r="HD39" i="6" s="1"/>
  <c r="HH30" i="1"/>
  <c r="HH31" i="1" s="1"/>
  <c r="HH32" i="1" s="1"/>
  <c r="HH33" i="1" s="1"/>
  <c r="HH36" i="1" s="1"/>
  <c r="HH37" i="1" s="1"/>
  <c r="HH39" i="1" s="1"/>
  <c r="HH40" i="1" s="1"/>
  <c r="HH42" i="1" s="1"/>
  <c r="HJ18" i="1"/>
  <c r="HI29" i="1"/>
  <c r="HI28" i="1"/>
  <c r="HI30" i="1" s="1"/>
  <c r="HI31" i="1" s="1"/>
  <c r="HI32" i="1" s="1"/>
  <c r="HI33" i="1" s="1"/>
  <c r="HI36" i="1" s="1"/>
  <c r="HI37" i="1" s="1"/>
  <c r="HI39" i="1" s="1"/>
  <c r="HI40" i="1" s="1"/>
  <c r="HI42" i="1" s="1"/>
  <c r="HF15" i="7" l="1"/>
  <c r="HF18" i="7" s="1"/>
  <c r="HD41" i="6"/>
  <c r="HD42" i="6" s="1"/>
  <c r="HD44" i="6" s="1"/>
  <c r="HG13" i="7" s="1"/>
  <c r="HF30" i="6"/>
  <c r="HF31" i="6"/>
  <c r="HG19" i="6"/>
  <c r="HE32" i="6"/>
  <c r="HE33" i="6" s="1"/>
  <c r="HE34" i="6" s="1"/>
  <c r="HE35" i="6" s="1"/>
  <c r="HE38" i="6" s="1"/>
  <c r="HE39" i="6" s="1"/>
  <c r="HK18" i="1"/>
  <c r="HJ28" i="1"/>
  <c r="HJ30" i="1" s="1"/>
  <c r="HJ31" i="1" s="1"/>
  <c r="HJ32" i="1" s="1"/>
  <c r="HJ33" i="1" s="1"/>
  <c r="HJ36" i="1" s="1"/>
  <c r="HJ37" i="1" s="1"/>
  <c r="HJ39" i="1" s="1"/>
  <c r="HJ40" i="1" s="1"/>
  <c r="HJ42" i="1" s="1"/>
  <c r="HJ29" i="1"/>
  <c r="HG15" i="7" l="1"/>
  <c r="HG18" i="7" s="1"/>
  <c r="HE41" i="6"/>
  <c r="HE42" i="6" s="1"/>
  <c r="HE44" i="6" s="1"/>
  <c r="HH13" i="7" s="1"/>
  <c r="HG31" i="6"/>
  <c r="HH19" i="6"/>
  <c r="HG30" i="6"/>
  <c r="HF32" i="6"/>
  <c r="HF33" i="6" s="1"/>
  <c r="HF34" i="6" s="1"/>
  <c r="HF35" i="6" s="1"/>
  <c r="HF38" i="6" s="1"/>
  <c r="HF39" i="6" s="1"/>
  <c r="HL18" i="1"/>
  <c r="HK28" i="1"/>
  <c r="HK30" i="1" s="1"/>
  <c r="HK31" i="1" s="1"/>
  <c r="HK29" i="1"/>
  <c r="HH15" i="7" l="1"/>
  <c r="HH18" i="7" s="1"/>
  <c r="HF41" i="6"/>
  <c r="HF42" i="6" s="1"/>
  <c r="HF44" i="6" s="1"/>
  <c r="HI13" i="7" s="1"/>
  <c r="HG32" i="6"/>
  <c r="HG33" i="6" s="1"/>
  <c r="HG34" i="6" s="1"/>
  <c r="HG35" i="6" s="1"/>
  <c r="HG38" i="6" s="1"/>
  <c r="HG39" i="6" s="1"/>
  <c r="HH31" i="6"/>
  <c r="HH30" i="6"/>
  <c r="HI19" i="6"/>
  <c r="HK32" i="1"/>
  <c r="HK33" i="1" s="1"/>
  <c r="HK36" i="1" s="1"/>
  <c r="HK37" i="1" s="1"/>
  <c r="HK39" i="1" s="1"/>
  <c r="HK40" i="1" s="1"/>
  <c r="HK42" i="1" s="1"/>
  <c r="HM18" i="1"/>
  <c r="HL29" i="1"/>
  <c r="HL28" i="1"/>
  <c r="HL30" i="1" s="1"/>
  <c r="HL31" i="1" s="1"/>
  <c r="HL32" i="1" s="1"/>
  <c r="HL33" i="1" s="1"/>
  <c r="HL36" i="1" s="1"/>
  <c r="HL37" i="1" s="1"/>
  <c r="HL39" i="1" s="1"/>
  <c r="HL40" i="1" s="1"/>
  <c r="HL42" i="1" s="1"/>
  <c r="HI15" i="7" l="1"/>
  <c r="HI18" i="7" s="1"/>
  <c r="HG41" i="6"/>
  <c r="HG42" i="6" s="1"/>
  <c r="HG44" i="6" s="1"/>
  <c r="HJ13" i="7" s="1"/>
  <c r="HI31" i="6"/>
  <c r="HI30" i="6"/>
  <c r="HJ19" i="6"/>
  <c r="HH32" i="6"/>
  <c r="HH33" i="6" s="1"/>
  <c r="HH34" i="6" s="1"/>
  <c r="HH35" i="6" s="1"/>
  <c r="HH38" i="6" s="1"/>
  <c r="HH39" i="6" s="1"/>
  <c r="HN18" i="1"/>
  <c r="HM28" i="1"/>
  <c r="HM30" i="1" s="1"/>
  <c r="HM31" i="1" s="1"/>
  <c r="HM32" i="1" s="1"/>
  <c r="HM33" i="1" s="1"/>
  <c r="HM36" i="1" s="1"/>
  <c r="HM37" i="1" s="1"/>
  <c r="HM39" i="1" s="1"/>
  <c r="HM40" i="1" s="1"/>
  <c r="HM42" i="1" s="1"/>
  <c r="HM29" i="1"/>
  <c r="HJ15" i="7" l="1"/>
  <c r="HJ18" i="7" s="1"/>
  <c r="HH41" i="6"/>
  <c r="HH42" i="6" s="1"/>
  <c r="HH44" i="6" s="1"/>
  <c r="HK13" i="7" s="1"/>
  <c r="HJ30" i="6"/>
  <c r="HJ31" i="6"/>
  <c r="HK19" i="6"/>
  <c r="HI32" i="6"/>
  <c r="HI33" i="6" s="1"/>
  <c r="HI34" i="6" s="1"/>
  <c r="HI35" i="6" s="1"/>
  <c r="HI38" i="6" s="1"/>
  <c r="HI39" i="6" s="1"/>
  <c r="HO18" i="1"/>
  <c r="HN29" i="1"/>
  <c r="HN28" i="1"/>
  <c r="HN30" i="1" s="1"/>
  <c r="HN31" i="1" s="1"/>
  <c r="HN32" i="1" s="1"/>
  <c r="HN33" i="1" s="1"/>
  <c r="HN36" i="1" s="1"/>
  <c r="HN37" i="1" s="1"/>
  <c r="HN39" i="1" s="1"/>
  <c r="HN40" i="1" s="1"/>
  <c r="HN42" i="1" s="1"/>
  <c r="HK15" i="7" l="1"/>
  <c r="HK18" i="7" s="1"/>
  <c r="HI41" i="6"/>
  <c r="HI42" i="6" s="1"/>
  <c r="HI44" i="6" s="1"/>
  <c r="HL13" i="7" s="1"/>
  <c r="HK30" i="6"/>
  <c r="HK31" i="6"/>
  <c r="HL19" i="6"/>
  <c r="HJ32" i="6"/>
  <c r="HJ33" i="6" s="1"/>
  <c r="HJ34" i="6" s="1"/>
  <c r="HJ35" i="6" s="1"/>
  <c r="HJ38" i="6" s="1"/>
  <c r="HJ39" i="6" s="1"/>
  <c r="HP18" i="1"/>
  <c r="HO29" i="1"/>
  <c r="HO28" i="1"/>
  <c r="HL15" i="7" l="1"/>
  <c r="HL18" i="7" s="1"/>
  <c r="HJ41" i="6"/>
  <c r="HJ42" i="6" s="1"/>
  <c r="HJ44" i="6" s="1"/>
  <c r="HM13" i="7" s="1"/>
  <c r="HL30" i="6"/>
  <c r="HL31" i="6"/>
  <c r="HM19" i="6"/>
  <c r="HK32" i="6"/>
  <c r="HK33" i="6" s="1"/>
  <c r="HK34" i="6" s="1"/>
  <c r="HK35" i="6" s="1"/>
  <c r="HK38" i="6" s="1"/>
  <c r="HK39" i="6" s="1"/>
  <c r="HO30" i="1"/>
  <c r="HO31" i="1" s="1"/>
  <c r="HO32" i="1" s="1"/>
  <c r="HO33" i="1" s="1"/>
  <c r="HO36" i="1" s="1"/>
  <c r="HO37" i="1" s="1"/>
  <c r="HO39" i="1" s="1"/>
  <c r="HO40" i="1" s="1"/>
  <c r="HO42" i="1" s="1"/>
  <c r="HQ18" i="1"/>
  <c r="HP29" i="1"/>
  <c r="HP28" i="1"/>
  <c r="HP30" i="1" s="1"/>
  <c r="HP31" i="1" s="1"/>
  <c r="HP32" i="1" s="1"/>
  <c r="HP33" i="1" s="1"/>
  <c r="HP36" i="1" s="1"/>
  <c r="HP37" i="1" s="1"/>
  <c r="HP39" i="1" s="1"/>
  <c r="HP40" i="1" s="1"/>
  <c r="HP42" i="1" s="1"/>
  <c r="HM15" i="7" l="1"/>
  <c r="HM18" i="7" s="1"/>
  <c r="HK41" i="6"/>
  <c r="HK42" i="6" s="1"/>
  <c r="HK44" i="6" s="1"/>
  <c r="HN13" i="7" s="1"/>
  <c r="HM30" i="6"/>
  <c r="HM31" i="6"/>
  <c r="HN19" i="6"/>
  <c r="HL32" i="6"/>
  <c r="HL33" i="6" s="1"/>
  <c r="HL34" i="6" s="1"/>
  <c r="HL35" i="6" s="1"/>
  <c r="HL38" i="6" s="1"/>
  <c r="HL39" i="6" s="1"/>
  <c r="HR18" i="1"/>
  <c r="HQ29" i="1"/>
  <c r="HQ28" i="1"/>
  <c r="HQ30" i="1" s="1"/>
  <c r="HQ31" i="1" s="1"/>
  <c r="HQ32" i="1" s="1"/>
  <c r="HQ33" i="1" s="1"/>
  <c r="HQ36" i="1" s="1"/>
  <c r="HQ37" i="1" s="1"/>
  <c r="HQ39" i="1" s="1"/>
  <c r="HQ40" i="1" s="1"/>
  <c r="HQ42" i="1" s="1"/>
  <c r="HN15" i="7" l="1"/>
  <c r="HN18" i="7" s="1"/>
  <c r="HL41" i="6"/>
  <c r="HL42" i="6" s="1"/>
  <c r="HL44" i="6" s="1"/>
  <c r="HO13" i="7" s="1"/>
  <c r="HN30" i="6"/>
  <c r="HN31" i="6"/>
  <c r="HO19" i="6"/>
  <c r="HM32" i="6"/>
  <c r="HM33" i="6" s="1"/>
  <c r="HM34" i="6" s="1"/>
  <c r="HM35" i="6" s="1"/>
  <c r="HM38" i="6" s="1"/>
  <c r="HM39" i="6" s="1"/>
  <c r="HS18" i="1"/>
  <c r="HR28" i="1"/>
  <c r="HR30" i="1" s="1"/>
  <c r="HR31" i="1" s="1"/>
  <c r="HR32" i="1" s="1"/>
  <c r="HR33" i="1" s="1"/>
  <c r="HR36" i="1" s="1"/>
  <c r="HR37" i="1" s="1"/>
  <c r="HR39" i="1" s="1"/>
  <c r="HR40" i="1" s="1"/>
  <c r="HR42" i="1" s="1"/>
  <c r="HR29" i="1"/>
  <c r="HO15" i="7" l="1"/>
  <c r="HO18" i="7" s="1"/>
  <c r="HM41" i="6"/>
  <c r="HM42" i="6" s="1"/>
  <c r="HM44" i="6" s="1"/>
  <c r="HP13" i="7" s="1"/>
  <c r="HO31" i="6"/>
  <c r="HO30" i="6"/>
  <c r="HP19" i="6"/>
  <c r="HN32" i="6"/>
  <c r="HN33" i="6" s="1"/>
  <c r="HN34" i="6" s="1"/>
  <c r="HN35" i="6" s="1"/>
  <c r="HN38" i="6" s="1"/>
  <c r="HN39" i="6" s="1"/>
  <c r="HT18" i="1"/>
  <c r="HS28" i="1"/>
  <c r="HS29" i="1"/>
  <c r="HP15" i="7" l="1"/>
  <c r="HP18" i="7" s="1"/>
  <c r="HN41" i="6"/>
  <c r="HN42" i="6" s="1"/>
  <c r="HN44" i="6" s="1"/>
  <c r="HQ13" i="7" s="1"/>
  <c r="HO32" i="6"/>
  <c r="HO33" i="6" s="1"/>
  <c r="HO34" i="6" s="1"/>
  <c r="HO35" i="6" s="1"/>
  <c r="HO38" i="6" s="1"/>
  <c r="HO39" i="6" s="1"/>
  <c r="HP31" i="6"/>
  <c r="HP30" i="6"/>
  <c r="HQ19" i="6"/>
  <c r="HS30" i="1"/>
  <c r="HS31" i="1" s="1"/>
  <c r="HS32" i="1" s="1"/>
  <c r="HS33" i="1" s="1"/>
  <c r="HS36" i="1" s="1"/>
  <c r="HS37" i="1" s="1"/>
  <c r="HS39" i="1" s="1"/>
  <c r="HS40" i="1" s="1"/>
  <c r="HS42" i="1" s="1"/>
  <c r="HU18" i="1"/>
  <c r="HT28" i="1"/>
  <c r="HT30" i="1" s="1"/>
  <c r="HT31" i="1" s="1"/>
  <c r="HT32" i="1" s="1"/>
  <c r="HT33" i="1" s="1"/>
  <c r="HT36" i="1" s="1"/>
  <c r="HT37" i="1" s="1"/>
  <c r="HT39" i="1" s="1"/>
  <c r="HT40" i="1" s="1"/>
  <c r="HT42" i="1" s="1"/>
  <c r="HT29" i="1"/>
  <c r="HQ15" i="7" l="1"/>
  <c r="HQ18" i="7" s="1"/>
  <c r="HO41" i="6"/>
  <c r="HO42" i="6" s="1"/>
  <c r="HO44" i="6" s="1"/>
  <c r="HR13" i="7" s="1"/>
  <c r="HP32" i="6"/>
  <c r="HP33" i="6" s="1"/>
  <c r="HP34" i="6" s="1"/>
  <c r="HP35" i="6" s="1"/>
  <c r="HP38" i="6" s="1"/>
  <c r="HP39" i="6" s="1"/>
  <c r="HQ31" i="6"/>
  <c r="HQ30" i="6"/>
  <c r="HR19" i="6"/>
  <c r="HV18" i="1"/>
  <c r="HU28" i="1"/>
  <c r="HU29" i="1"/>
  <c r="HR15" i="7" l="1"/>
  <c r="HR18" i="7" s="1"/>
  <c r="HP41" i="6"/>
  <c r="HP42" i="6" s="1"/>
  <c r="HP44" i="6" s="1"/>
  <c r="HS13" i="7" s="1"/>
  <c r="HQ32" i="6"/>
  <c r="HQ33" i="6" s="1"/>
  <c r="HQ34" i="6" s="1"/>
  <c r="HQ35" i="6" s="1"/>
  <c r="HQ38" i="6" s="1"/>
  <c r="HQ39" i="6" s="1"/>
  <c r="HR30" i="6"/>
  <c r="HR31" i="6"/>
  <c r="HS19" i="6"/>
  <c r="HU30" i="1"/>
  <c r="HU31" i="1" s="1"/>
  <c r="HU32" i="1" s="1"/>
  <c r="HU33" i="1" s="1"/>
  <c r="HU36" i="1" s="1"/>
  <c r="HU37" i="1" s="1"/>
  <c r="HU39" i="1" s="1"/>
  <c r="HU40" i="1" s="1"/>
  <c r="HU42" i="1" s="1"/>
  <c r="HW18" i="1"/>
  <c r="HV28" i="1"/>
  <c r="HV30" i="1" s="1"/>
  <c r="HV31" i="1" s="1"/>
  <c r="HV32" i="1" s="1"/>
  <c r="HV33" i="1" s="1"/>
  <c r="HV36" i="1" s="1"/>
  <c r="HV37" i="1" s="1"/>
  <c r="HV39" i="1" s="1"/>
  <c r="HV40" i="1" s="1"/>
  <c r="HV42" i="1" s="1"/>
  <c r="HV29" i="1"/>
  <c r="HS15" i="7" l="1"/>
  <c r="HS18" i="7" s="1"/>
  <c r="HQ41" i="6"/>
  <c r="HQ42" i="6" s="1"/>
  <c r="HQ44" i="6" s="1"/>
  <c r="HT13" i="7" s="1"/>
  <c r="HS30" i="6"/>
  <c r="HS31" i="6"/>
  <c r="HT19" i="6"/>
  <c r="HR32" i="6"/>
  <c r="HR33" i="6" s="1"/>
  <c r="HR34" i="6" s="1"/>
  <c r="HR35" i="6" s="1"/>
  <c r="HR38" i="6" s="1"/>
  <c r="HR39" i="6" s="1"/>
  <c r="HX18" i="1"/>
  <c r="HW29" i="1"/>
  <c r="HW28" i="1"/>
  <c r="HW30" i="1" s="1"/>
  <c r="HW31" i="1" s="1"/>
  <c r="HW32" i="1" s="1"/>
  <c r="HW33" i="1" s="1"/>
  <c r="HW36" i="1" s="1"/>
  <c r="HW37" i="1" s="1"/>
  <c r="HW39" i="1" s="1"/>
  <c r="HW40" i="1" s="1"/>
  <c r="HW42" i="1" s="1"/>
  <c r="HT15" i="7" l="1"/>
  <c r="HT18" i="7" s="1"/>
  <c r="HR41" i="6"/>
  <c r="HR42" i="6" s="1"/>
  <c r="HR44" i="6" s="1"/>
  <c r="HU13" i="7" s="1"/>
  <c r="HS32" i="6"/>
  <c r="HS33" i="6" s="1"/>
  <c r="HS34" i="6" s="1"/>
  <c r="HS35" i="6" s="1"/>
  <c r="HS38" i="6" s="1"/>
  <c r="HS39" i="6" s="1"/>
  <c r="HT30" i="6"/>
  <c r="HT31" i="6"/>
  <c r="HU19" i="6"/>
  <c r="HY18" i="1"/>
  <c r="HX29" i="1"/>
  <c r="HX28" i="1"/>
  <c r="HX30" i="1" s="1"/>
  <c r="HX31" i="1" s="1"/>
  <c r="HX32" i="1" s="1"/>
  <c r="HX33" i="1" s="1"/>
  <c r="HX36" i="1" s="1"/>
  <c r="HX37" i="1" s="1"/>
  <c r="HX39" i="1" s="1"/>
  <c r="HX40" i="1" s="1"/>
  <c r="HX42" i="1" s="1"/>
  <c r="HU15" i="7" l="1"/>
  <c r="HU18" i="7" s="1"/>
  <c r="HS41" i="6"/>
  <c r="HS42" i="6" s="1"/>
  <c r="HS44" i="6" s="1"/>
  <c r="HV13" i="7" s="1"/>
  <c r="HU30" i="6"/>
  <c r="HU31" i="6"/>
  <c r="HV19" i="6"/>
  <c r="HT32" i="6"/>
  <c r="HT33" i="6"/>
  <c r="HT34" i="6" s="1"/>
  <c r="HT35" i="6" s="1"/>
  <c r="HT38" i="6" s="1"/>
  <c r="HT39" i="6" s="1"/>
  <c r="HZ18" i="1"/>
  <c r="HY29" i="1"/>
  <c r="HY28" i="1"/>
  <c r="HV15" i="7" l="1"/>
  <c r="HV18" i="7" s="1"/>
  <c r="HT41" i="6"/>
  <c r="HT42" i="6" s="1"/>
  <c r="HT44" i="6" s="1"/>
  <c r="HW13" i="7" s="1"/>
  <c r="HU32" i="6"/>
  <c r="HU33" i="6" s="1"/>
  <c r="HU34" i="6" s="1"/>
  <c r="HU35" i="6" s="1"/>
  <c r="HU38" i="6" s="1"/>
  <c r="HU39" i="6" s="1"/>
  <c r="HV30" i="6"/>
  <c r="HV31" i="6"/>
  <c r="HW19" i="6"/>
  <c r="HY30" i="1"/>
  <c r="HY31" i="1" s="1"/>
  <c r="HY32" i="1" s="1"/>
  <c r="HY33" i="1" s="1"/>
  <c r="HY36" i="1" s="1"/>
  <c r="HY37" i="1" s="1"/>
  <c r="HY39" i="1" s="1"/>
  <c r="HY40" i="1" s="1"/>
  <c r="HY42" i="1" s="1"/>
  <c r="IA18" i="1"/>
  <c r="HZ28" i="1"/>
  <c r="HZ30" i="1" s="1"/>
  <c r="HZ31" i="1" s="1"/>
  <c r="HZ32" i="1" s="1"/>
  <c r="HZ33" i="1" s="1"/>
  <c r="HZ36" i="1" s="1"/>
  <c r="HZ37" i="1" s="1"/>
  <c r="HZ39" i="1" s="1"/>
  <c r="HZ40" i="1" s="1"/>
  <c r="HZ42" i="1" s="1"/>
  <c r="HZ29" i="1"/>
  <c r="HW15" i="7" l="1"/>
  <c r="HW18" i="7" s="1"/>
  <c r="HU41" i="6"/>
  <c r="HU42" i="6" s="1"/>
  <c r="HU44" i="6" s="1"/>
  <c r="HX13" i="7" s="1"/>
  <c r="HW31" i="6"/>
  <c r="HW30" i="6"/>
  <c r="HX19" i="6"/>
  <c r="HV32" i="6"/>
  <c r="HV33" i="6" s="1"/>
  <c r="HV34" i="6" s="1"/>
  <c r="HV35" i="6" s="1"/>
  <c r="HV38" i="6" s="1"/>
  <c r="HV39" i="6" s="1"/>
  <c r="IB18" i="1"/>
  <c r="IA28" i="1"/>
  <c r="IA30" i="1" s="1"/>
  <c r="IA31" i="1" s="1"/>
  <c r="IA32" i="1" s="1"/>
  <c r="IA33" i="1" s="1"/>
  <c r="IA36" i="1" s="1"/>
  <c r="IA37" i="1" s="1"/>
  <c r="IA39" i="1" s="1"/>
  <c r="IA40" i="1" s="1"/>
  <c r="IA42" i="1" s="1"/>
  <c r="IA29" i="1"/>
  <c r="HX15" i="7" l="1"/>
  <c r="HX18" i="7" s="1"/>
  <c r="HV41" i="6"/>
  <c r="HV42" i="6" s="1"/>
  <c r="HV44" i="6" s="1"/>
  <c r="HY13" i="7" s="1"/>
  <c r="HW32" i="6"/>
  <c r="HW33" i="6" s="1"/>
  <c r="HW34" i="6" s="1"/>
  <c r="HW35" i="6" s="1"/>
  <c r="HW38" i="6" s="1"/>
  <c r="HW39" i="6" s="1"/>
  <c r="HX31" i="6"/>
  <c r="HX30" i="6"/>
  <c r="HY19" i="6"/>
  <c r="IC18" i="1"/>
  <c r="IB28" i="1"/>
  <c r="IB30" i="1" s="1"/>
  <c r="IB31" i="1" s="1"/>
  <c r="IB32" i="1" s="1"/>
  <c r="IB33" i="1" s="1"/>
  <c r="IB36" i="1" s="1"/>
  <c r="IB37" i="1" s="1"/>
  <c r="IB39" i="1" s="1"/>
  <c r="IB40" i="1" s="1"/>
  <c r="IB42" i="1" s="1"/>
  <c r="IB29" i="1"/>
  <c r="HY15" i="7" l="1"/>
  <c r="HY18" i="7" s="1"/>
  <c r="HW41" i="6"/>
  <c r="HW42" i="6" s="1"/>
  <c r="HW44" i="6" s="1"/>
  <c r="HZ13" i="7" s="1"/>
  <c r="HY31" i="6"/>
  <c r="HY30" i="6"/>
  <c r="HZ19" i="6"/>
  <c r="HX32" i="6"/>
  <c r="HX33" i="6" s="1"/>
  <c r="HX34" i="6" s="1"/>
  <c r="HX35" i="6" s="1"/>
  <c r="HX38" i="6" s="1"/>
  <c r="HX39" i="6" s="1"/>
  <c r="ID18" i="1"/>
  <c r="IC28" i="1"/>
  <c r="IC30" i="1" s="1"/>
  <c r="IC31" i="1" s="1"/>
  <c r="IC32" i="1" s="1"/>
  <c r="IC33" i="1" s="1"/>
  <c r="IC36" i="1" s="1"/>
  <c r="IC37" i="1" s="1"/>
  <c r="IC39" i="1" s="1"/>
  <c r="IC40" i="1" s="1"/>
  <c r="IC42" i="1" s="1"/>
  <c r="IC29" i="1"/>
  <c r="HZ15" i="7" l="1"/>
  <c r="HZ18" i="7" s="1"/>
  <c r="HX41" i="6"/>
  <c r="HX42" i="6" s="1"/>
  <c r="HX44" i="6" s="1"/>
  <c r="IA13" i="7" s="1"/>
  <c r="HZ30" i="6"/>
  <c r="HZ31" i="6"/>
  <c r="IA19" i="6"/>
  <c r="HY32" i="6"/>
  <c r="HY33" i="6"/>
  <c r="HY34" i="6" s="1"/>
  <c r="HY35" i="6" s="1"/>
  <c r="HY38" i="6" s="1"/>
  <c r="HY39" i="6" s="1"/>
  <c r="IE18" i="1"/>
  <c r="ID29" i="1"/>
  <c r="ID28" i="1"/>
  <c r="ID30" i="1" s="1"/>
  <c r="ID31" i="1" s="1"/>
  <c r="ID32" i="1" s="1"/>
  <c r="ID33" i="1" s="1"/>
  <c r="ID36" i="1" s="1"/>
  <c r="ID37" i="1" s="1"/>
  <c r="ID39" i="1" s="1"/>
  <c r="ID40" i="1" s="1"/>
  <c r="ID42" i="1" s="1"/>
  <c r="IA15" i="7" l="1"/>
  <c r="IA18" i="7" s="1"/>
  <c r="HY41" i="6"/>
  <c r="HY42" i="6" s="1"/>
  <c r="HY44" i="6" s="1"/>
  <c r="IB13" i="7" s="1"/>
  <c r="IA30" i="6"/>
  <c r="IA31" i="6"/>
  <c r="IB19" i="6"/>
  <c r="HZ32" i="6"/>
  <c r="HZ33" i="6" s="1"/>
  <c r="HZ34" i="6" s="1"/>
  <c r="HZ35" i="6" s="1"/>
  <c r="HZ38" i="6" s="1"/>
  <c r="HZ39" i="6" s="1"/>
  <c r="IF18" i="1"/>
  <c r="IE28" i="1"/>
  <c r="IE30" i="1" s="1"/>
  <c r="IE31" i="1" s="1"/>
  <c r="IE32" i="1" s="1"/>
  <c r="IE33" i="1" s="1"/>
  <c r="IE36" i="1" s="1"/>
  <c r="IE37" i="1" s="1"/>
  <c r="IE39" i="1" s="1"/>
  <c r="IE40" i="1" s="1"/>
  <c r="IE42" i="1" s="1"/>
  <c r="IE29" i="1"/>
  <c r="IB15" i="7" l="1"/>
  <c r="IB18" i="7" s="1"/>
  <c r="HZ41" i="6"/>
  <c r="HZ42" i="6" s="1"/>
  <c r="HZ44" i="6" s="1"/>
  <c r="IC13" i="7" s="1"/>
  <c r="IA32" i="6"/>
  <c r="IA33" i="6" s="1"/>
  <c r="IA34" i="6" s="1"/>
  <c r="IA35" i="6" s="1"/>
  <c r="IA38" i="6" s="1"/>
  <c r="IA39" i="6" s="1"/>
  <c r="IB30" i="6"/>
  <c r="IB31" i="6"/>
  <c r="IC19" i="6"/>
  <c r="IG18" i="1"/>
  <c r="IF29" i="1"/>
  <c r="IF28" i="1"/>
  <c r="IF30" i="1" s="1"/>
  <c r="IF31" i="1" s="1"/>
  <c r="IF32" i="1" s="1"/>
  <c r="IF33" i="1" s="1"/>
  <c r="IF36" i="1" s="1"/>
  <c r="IF37" i="1" s="1"/>
  <c r="IF39" i="1" s="1"/>
  <c r="IF40" i="1" s="1"/>
  <c r="IF42" i="1" s="1"/>
  <c r="IC15" i="7" l="1"/>
  <c r="IC18" i="7" s="1"/>
  <c r="IA41" i="6"/>
  <c r="IA42" i="6" s="1"/>
  <c r="IA44" i="6" s="1"/>
  <c r="ID13" i="7" s="1"/>
  <c r="IC30" i="6"/>
  <c r="IC31" i="6"/>
  <c r="ID19" i="6"/>
  <c r="IB32" i="6"/>
  <c r="IB33" i="6" s="1"/>
  <c r="IB34" i="6" s="1"/>
  <c r="IB35" i="6" s="1"/>
  <c r="IB38" i="6" s="1"/>
  <c r="IB39" i="6" s="1"/>
  <c r="IH18" i="1"/>
  <c r="IG29" i="1"/>
  <c r="IG28" i="1"/>
  <c r="IG30" i="1" s="1"/>
  <c r="IG31" i="1" s="1"/>
  <c r="IG32" i="1" s="1"/>
  <c r="IG33" i="1" s="1"/>
  <c r="IG36" i="1" s="1"/>
  <c r="IG37" i="1" s="1"/>
  <c r="IG39" i="1" s="1"/>
  <c r="IG40" i="1" s="1"/>
  <c r="IG42" i="1" s="1"/>
  <c r="ID15" i="7" l="1"/>
  <c r="ID18" i="7" s="1"/>
  <c r="IB41" i="6"/>
  <c r="IB42" i="6" s="1"/>
  <c r="IB44" i="6" s="1"/>
  <c r="IE13" i="7" s="1"/>
  <c r="ID30" i="6"/>
  <c r="ID31" i="6"/>
  <c r="IE19" i="6"/>
  <c r="IC32" i="6"/>
  <c r="IC33" i="6" s="1"/>
  <c r="IC34" i="6" s="1"/>
  <c r="IC35" i="6" s="1"/>
  <c r="IC38" i="6" s="1"/>
  <c r="IC39" i="6" s="1"/>
  <c r="II18" i="1"/>
  <c r="IH28" i="1"/>
  <c r="IH30" i="1" s="1"/>
  <c r="IH31" i="1" s="1"/>
  <c r="IH29" i="1"/>
  <c r="IE15" i="7" l="1"/>
  <c r="IE18" i="7" s="1"/>
  <c r="IC41" i="6"/>
  <c r="IC42" i="6" s="1"/>
  <c r="IC44" i="6" s="1"/>
  <c r="IF13" i="7" s="1"/>
  <c r="IE31" i="6"/>
  <c r="IE30" i="6"/>
  <c r="IF19" i="6"/>
  <c r="ID32" i="6"/>
  <c r="ID33" i="6" s="1"/>
  <c r="ID34" i="6" s="1"/>
  <c r="ID35" i="6" s="1"/>
  <c r="ID38" i="6" s="1"/>
  <c r="ID39" i="6" s="1"/>
  <c r="IH32" i="1"/>
  <c r="IH33" i="1" s="1"/>
  <c r="IH36" i="1" s="1"/>
  <c r="IH37" i="1" s="1"/>
  <c r="IH39" i="1" s="1"/>
  <c r="IH40" i="1" s="1"/>
  <c r="IH42" i="1" s="1"/>
  <c r="IJ18" i="1"/>
  <c r="II28" i="1"/>
  <c r="II29" i="1"/>
  <c r="IF15" i="7" l="1"/>
  <c r="IF18" i="7" s="1"/>
  <c r="ID41" i="6"/>
  <c r="ID42" i="6" s="1"/>
  <c r="ID44" i="6" s="1"/>
  <c r="IG13" i="7" s="1"/>
  <c r="IE32" i="6"/>
  <c r="IE33" i="6" s="1"/>
  <c r="IE34" i="6" s="1"/>
  <c r="IE35" i="6" s="1"/>
  <c r="IE38" i="6" s="1"/>
  <c r="IE39" i="6" s="1"/>
  <c r="IF31" i="6"/>
  <c r="IF30" i="6"/>
  <c r="IG19" i="6"/>
  <c r="II30" i="1"/>
  <c r="II31" i="1" s="1"/>
  <c r="II32" i="1" s="1"/>
  <c r="II33" i="1" s="1"/>
  <c r="II36" i="1" s="1"/>
  <c r="II37" i="1" s="1"/>
  <c r="II39" i="1" s="1"/>
  <c r="II40" i="1" s="1"/>
  <c r="II42" i="1" s="1"/>
  <c r="IK18" i="1"/>
  <c r="IJ28" i="1"/>
  <c r="IJ30" i="1" s="1"/>
  <c r="IJ31" i="1" s="1"/>
  <c r="IJ29" i="1"/>
  <c r="IG15" i="7" l="1"/>
  <c r="IG18" i="7" s="1"/>
  <c r="IE41" i="6"/>
  <c r="IE42" i="6" s="1"/>
  <c r="IE44" i="6" s="1"/>
  <c r="IH13" i="7" s="1"/>
  <c r="IF32" i="6"/>
  <c r="IF33" i="6" s="1"/>
  <c r="IF34" i="6" s="1"/>
  <c r="IF35" i="6" s="1"/>
  <c r="IF38" i="6" s="1"/>
  <c r="IF39" i="6" s="1"/>
  <c r="IG31" i="6"/>
  <c r="IG30" i="6"/>
  <c r="IH19" i="6"/>
  <c r="IJ32" i="1"/>
  <c r="IJ33" i="1" s="1"/>
  <c r="IJ36" i="1" s="1"/>
  <c r="IJ37" i="1" s="1"/>
  <c r="IJ39" i="1" s="1"/>
  <c r="IJ40" i="1" s="1"/>
  <c r="IJ42" i="1" s="1"/>
  <c r="IL18" i="1"/>
  <c r="IK28" i="1"/>
  <c r="IK30" i="1" s="1"/>
  <c r="IK31" i="1" s="1"/>
  <c r="IK32" i="1" s="1"/>
  <c r="IK33" i="1" s="1"/>
  <c r="IK36" i="1" s="1"/>
  <c r="IK37" i="1" s="1"/>
  <c r="IK39" i="1" s="1"/>
  <c r="IK40" i="1" s="1"/>
  <c r="IK42" i="1" s="1"/>
  <c r="IK29" i="1"/>
  <c r="IH15" i="7" l="1"/>
  <c r="IH18" i="7" s="1"/>
  <c r="IF41" i="6"/>
  <c r="IF42" i="6" s="1"/>
  <c r="IF44" i="6" s="1"/>
  <c r="II13" i="7" s="1"/>
  <c r="IG32" i="6"/>
  <c r="IG33" i="6" s="1"/>
  <c r="IG34" i="6" s="1"/>
  <c r="IG35" i="6" s="1"/>
  <c r="IG38" i="6" s="1"/>
  <c r="IG39" i="6" s="1"/>
  <c r="IH30" i="6"/>
  <c r="IH31" i="6"/>
  <c r="II19" i="6"/>
  <c r="IM18" i="1"/>
  <c r="IL29" i="1"/>
  <c r="IL28" i="1"/>
  <c r="II15" i="7" l="1"/>
  <c r="II18" i="7" s="1"/>
  <c r="IG41" i="6"/>
  <c r="IG42" i="6" s="1"/>
  <c r="IG44" i="6" s="1"/>
  <c r="IJ13" i="7" s="1"/>
  <c r="IH32" i="6"/>
  <c r="IH33" i="6" s="1"/>
  <c r="IH34" i="6" s="1"/>
  <c r="IH35" i="6" s="1"/>
  <c r="IH38" i="6" s="1"/>
  <c r="IH39" i="6" s="1"/>
  <c r="II30" i="6"/>
  <c r="II31" i="6"/>
  <c r="IJ19" i="6"/>
  <c r="IL30" i="1"/>
  <c r="IL31" i="1" s="1"/>
  <c r="IL32" i="1" s="1"/>
  <c r="IL33" i="1" s="1"/>
  <c r="IL36" i="1" s="1"/>
  <c r="IL37" i="1" s="1"/>
  <c r="IL39" i="1" s="1"/>
  <c r="IL40" i="1" s="1"/>
  <c r="IL42" i="1" s="1"/>
  <c r="IN18" i="1"/>
  <c r="IM29" i="1"/>
  <c r="IM28" i="1"/>
  <c r="IM30" i="1" s="1"/>
  <c r="IM31" i="1" s="1"/>
  <c r="IM32" i="1" s="1"/>
  <c r="IM33" i="1" s="1"/>
  <c r="IM36" i="1" s="1"/>
  <c r="IM37" i="1" s="1"/>
  <c r="IM39" i="1" s="1"/>
  <c r="IM40" i="1" s="1"/>
  <c r="IM42" i="1" s="1"/>
  <c r="IJ15" i="7" l="1"/>
  <c r="IJ18" i="7" s="1"/>
  <c r="IH41" i="6"/>
  <c r="IH42" i="6" s="1"/>
  <c r="IH44" i="6" s="1"/>
  <c r="IK13" i="7" s="1"/>
  <c r="IJ30" i="6"/>
  <c r="IJ31" i="6"/>
  <c r="IK19" i="6"/>
  <c r="II32" i="6"/>
  <c r="II33" i="6" s="1"/>
  <c r="II34" i="6" s="1"/>
  <c r="II35" i="6" s="1"/>
  <c r="II38" i="6" s="1"/>
  <c r="II39" i="6" s="1"/>
  <c r="IO18" i="1"/>
  <c r="IN28" i="1"/>
  <c r="IN30" i="1" s="1"/>
  <c r="IN31" i="1" s="1"/>
  <c r="IN32" i="1" s="1"/>
  <c r="IN33" i="1" s="1"/>
  <c r="IN36" i="1" s="1"/>
  <c r="IN37" i="1" s="1"/>
  <c r="IN39" i="1" s="1"/>
  <c r="IN40" i="1" s="1"/>
  <c r="IN42" i="1" s="1"/>
  <c r="IN29" i="1"/>
  <c r="IK15" i="7" l="1"/>
  <c r="IK18" i="7" s="1"/>
  <c r="II41" i="6"/>
  <c r="II42" i="6" s="1"/>
  <c r="II44" i="6" s="1"/>
  <c r="IL13" i="7" s="1"/>
  <c r="IK30" i="6"/>
  <c r="IK31" i="6"/>
  <c r="IL19" i="6"/>
  <c r="IJ32" i="6"/>
  <c r="IJ33" i="6" s="1"/>
  <c r="IJ34" i="6" s="1"/>
  <c r="IJ35" i="6" s="1"/>
  <c r="IJ38" i="6" s="1"/>
  <c r="IJ39" i="6" s="1"/>
  <c r="IP18" i="1"/>
  <c r="IO29" i="1"/>
  <c r="IO28" i="1"/>
  <c r="IL15" i="7" l="1"/>
  <c r="IL18" i="7" s="1"/>
  <c r="IJ41" i="6"/>
  <c r="IJ42" i="6" s="1"/>
  <c r="IJ44" i="6" s="1"/>
  <c r="IM13" i="7" s="1"/>
  <c r="IL30" i="6"/>
  <c r="IL31" i="6"/>
  <c r="IM19" i="6"/>
  <c r="IK32" i="6"/>
  <c r="IK33" i="6" s="1"/>
  <c r="IK34" i="6" s="1"/>
  <c r="IK35" i="6" s="1"/>
  <c r="IK38" i="6" s="1"/>
  <c r="IK39" i="6" s="1"/>
  <c r="IO30" i="1"/>
  <c r="IO31" i="1" s="1"/>
  <c r="IO32" i="1" s="1"/>
  <c r="IO33" i="1" s="1"/>
  <c r="IO36" i="1" s="1"/>
  <c r="IO37" i="1" s="1"/>
  <c r="IO39" i="1" s="1"/>
  <c r="IO40" i="1" s="1"/>
  <c r="IO42" i="1" s="1"/>
  <c r="IQ18" i="1"/>
  <c r="IP28" i="1"/>
  <c r="IP30" i="1" s="1"/>
  <c r="IP31" i="1" s="1"/>
  <c r="IP32" i="1" s="1"/>
  <c r="IP33" i="1" s="1"/>
  <c r="IP36" i="1" s="1"/>
  <c r="IP37" i="1" s="1"/>
  <c r="IP39" i="1" s="1"/>
  <c r="IP40" i="1" s="1"/>
  <c r="IP42" i="1" s="1"/>
  <c r="IP29" i="1"/>
  <c r="IM15" i="7" l="1"/>
  <c r="IM18" i="7" s="1"/>
  <c r="IK41" i="6"/>
  <c r="IK42" i="6" s="1"/>
  <c r="IK44" i="6" s="1"/>
  <c r="IN13" i="7" s="1"/>
  <c r="IM31" i="6"/>
  <c r="IM30" i="6"/>
  <c r="IN19" i="6"/>
  <c r="IL32" i="6"/>
  <c r="IL33" i="6" s="1"/>
  <c r="IL34" i="6" s="1"/>
  <c r="IL35" i="6" s="1"/>
  <c r="IL38" i="6" s="1"/>
  <c r="IL39" i="6" s="1"/>
  <c r="IR18" i="1"/>
  <c r="IQ28" i="1"/>
  <c r="IQ30" i="1" s="1"/>
  <c r="IQ31" i="1" s="1"/>
  <c r="IQ32" i="1" s="1"/>
  <c r="IQ33" i="1" s="1"/>
  <c r="IQ36" i="1" s="1"/>
  <c r="IQ37" i="1" s="1"/>
  <c r="IQ39" i="1" s="1"/>
  <c r="IQ40" i="1" s="1"/>
  <c r="IQ42" i="1" s="1"/>
  <c r="IQ29" i="1"/>
  <c r="IN15" i="7" l="1"/>
  <c r="IN18" i="7" s="1"/>
  <c r="IL41" i="6"/>
  <c r="IL42" i="6" s="1"/>
  <c r="IL44" i="6" s="1"/>
  <c r="IO13" i="7" s="1"/>
  <c r="IN31" i="6"/>
  <c r="IO19" i="6"/>
  <c r="IN30" i="6"/>
  <c r="IM32" i="6"/>
  <c r="IM33" i="6" s="1"/>
  <c r="IM34" i="6" s="1"/>
  <c r="IM35" i="6" s="1"/>
  <c r="IM38" i="6" s="1"/>
  <c r="IM39" i="6" s="1"/>
  <c r="IS18" i="1"/>
  <c r="IR28" i="1"/>
  <c r="IR30" i="1" s="1"/>
  <c r="IR31" i="1" s="1"/>
  <c r="IR32" i="1" s="1"/>
  <c r="IR33" i="1" s="1"/>
  <c r="IR36" i="1" s="1"/>
  <c r="IR37" i="1" s="1"/>
  <c r="IR39" i="1" s="1"/>
  <c r="IR40" i="1" s="1"/>
  <c r="IR42" i="1" s="1"/>
  <c r="IR29" i="1"/>
  <c r="IO15" i="7" l="1"/>
  <c r="IO18" i="7" s="1"/>
  <c r="IM41" i="6"/>
  <c r="IM42" i="6" s="1"/>
  <c r="IM44" i="6" s="1"/>
  <c r="IP13" i="7" s="1"/>
  <c r="IN32" i="6"/>
  <c r="IN33" i="6" s="1"/>
  <c r="IN34" i="6" s="1"/>
  <c r="IN35" i="6" s="1"/>
  <c r="IN38" i="6" s="1"/>
  <c r="IN39" i="6" s="1"/>
  <c r="IO31" i="6"/>
  <c r="IO30" i="6"/>
  <c r="IP19" i="6"/>
  <c r="IT18" i="1"/>
  <c r="IS28" i="1"/>
  <c r="IS30" i="1" s="1"/>
  <c r="IS31" i="1" s="1"/>
  <c r="IS32" i="1" s="1"/>
  <c r="IS33" i="1" s="1"/>
  <c r="IS36" i="1" s="1"/>
  <c r="IS37" i="1" s="1"/>
  <c r="IS39" i="1" s="1"/>
  <c r="IS40" i="1" s="1"/>
  <c r="IS42" i="1" s="1"/>
  <c r="IS29" i="1"/>
  <c r="IP15" i="7" l="1"/>
  <c r="IP18" i="7" s="1"/>
  <c r="IN41" i="6"/>
  <c r="IN42" i="6" s="1"/>
  <c r="IN44" i="6" s="1"/>
  <c r="IQ13" i="7" s="1"/>
  <c r="IP30" i="6"/>
  <c r="IP31" i="6"/>
  <c r="IQ19" i="6"/>
  <c r="IO32" i="6"/>
  <c r="IO33" i="6" s="1"/>
  <c r="IO34" i="6" s="1"/>
  <c r="IO35" i="6" s="1"/>
  <c r="IO38" i="6" s="1"/>
  <c r="IO39" i="6" s="1"/>
  <c r="IU18" i="1"/>
  <c r="IT29" i="1"/>
  <c r="IT28" i="1"/>
  <c r="IT30" i="1" s="1"/>
  <c r="IT31" i="1" s="1"/>
  <c r="IT32" i="1" s="1"/>
  <c r="IT33" i="1" s="1"/>
  <c r="IT36" i="1" s="1"/>
  <c r="IT37" i="1" s="1"/>
  <c r="IT39" i="1" s="1"/>
  <c r="IT40" i="1" s="1"/>
  <c r="IT42" i="1" s="1"/>
  <c r="IQ15" i="7" l="1"/>
  <c r="IQ18" i="7" s="1"/>
  <c r="IO41" i="6"/>
  <c r="IO42" i="6" s="1"/>
  <c r="IO44" i="6" s="1"/>
  <c r="IR13" i="7" s="1"/>
  <c r="IQ30" i="6"/>
  <c r="IQ31" i="6"/>
  <c r="IR19" i="6"/>
  <c r="IP32" i="6"/>
  <c r="IP33" i="6" s="1"/>
  <c r="IP34" i="6" s="1"/>
  <c r="IP35" i="6" s="1"/>
  <c r="IP38" i="6" s="1"/>
  <c r="IP39" i="6" s="1"/>
  <c r="IV18" i="1"/>
  <c r="IU29" i="1"/>
  <c r="IU28" i="1"/>
  <c r="IU30" i="1" s="1"/>
  <c r="IU31" i="1" s="1"/>
  <c r="IU32" i="1" s="1"/>
  <c r="IU33" i="1" s="1"/>
  <c r="IU36" i="1" s="1"/>
  <c r="IU37" i="1" s="1"/>
  <c r="IU39" i="1" s="1"/>
  <c r="IU40" i="1" s="1"/>
  <c r="IU42" i="1" s="1"/>
  <c r="IR15" i="7" l="1"/>
  <c r="IR18" i="7" s="1"/>
  <c r="IP41" i="6"/>
  <c r="IP42" i="6" s="1"/>
  <c r="IP44" i="6" s="1"/>
  <c r="IS13" i="7" s="1"/>
  <c r="IR30" i="6"/>
  <c r="IR31" i="6"/>
  <c r="IS19" i="6"/>
  <c r="IQ32" i="6"/>
  <c r="IQ33" i="6" s="1"/>
  <c r="IQ34" i="6" s="1"/>
  <c r="IQ35" i="6" s="1"/>
  <c r="IQ38" i="6" s="1"/>
  <c r="IQ39" i="6" s="1"/>
  <c r="IW18" i="1"/>
  <c r="IV29" i="1"/>
  <c r="IV28" i="1"/>
  <c r="IS15" i="7" l="1"/>
  <c r="IS18" i="7" s="1"/>
  <c r="IQ41" i="6"/>
  <c r="IQ42" i="6" s="1"/>
  <c r="IQ44" i="6" s="1"/>
  <c r="IT13" i="7" s="1"/>
  <c r="IS30" i="6"/>
  <c r="IS31" i="6"/>
  <c r="IT19" i="6"/>
  <c r="IR32" i="6"/>
  <c r="IR33" i="6" s="1"/>
  <c r="IR34" i="6" s="1"/>
  <c r="IR35" i="6" s="1"/>
  <c r="IR38" i="6" s="1"/>
  <c r="IR39" i="6" s="1"/>
  <c r="IV30" i="1"/>
  <c r="IV31" i="1" s="1"/>
  <c r="IV32" i="1" s="1"/>
  <c r="IV33" i="1" s="1"/>
  <c r="IV36" i="1" s="1"/>
  <c r="IV37" i="1" s="1"/>
  <c r="IV39" i="1" s="1"/>
  <c r="IV40" i="1" s="1"/>
  <c r="IV42" i="1" s="1"/>
  <c r="IX18" i="1"/>
  <c r="IW29" i="1"/>
  <c r="IW28" i="1"/>
  <c r="IW30" i="1" s="1"/>
  <c r="IW31" i="1" s="1"/>
  <c r="IW32" i="1" s="1"/>
  <c r="IW33" i="1" s="1"/>
  <c r="IW36" i="1" s="1"/>
  <c r="IW37" i="1" s="1"/>
  <c r="IW39" i="1" s="1"/>
  <c r="IW40" i="1" s="1"/>
  <c r="IW42" i="1" s="1"/>
  <c r="IT15" i="7" l="1"/>
  <c r="IT18" i="7" s="1"/>
  <c r="IR41" i="6"/>
  <c r="IR42" i="6" s="1"/>
  <c r="IR44" i="6" s="1"/>
  <c r="IU13" i="7" s="1"/>
  <c r="IT30" i="6"/>
  <c r="IT31" i="6"/>
  <c r="IU19" i="6"/>
  <c r="IS32" i="6"/>
  <c r="IS33" i="6"/>
  <c r="IS34" i="6" s="1"/>
  <c r="IS35" i="6" s="1"/>
  <c r="IS38" i="6" s="1"/>
  <c r="IS39" i="6" s="1"/>
  <c r="IY18" i="1"/>
  <c r="IX28" i="1"/>
  <c r="IX30" i="1" s="1"/>
  <c r="IX31" i="1" s="1"/>
  <c r="IX32" i="1" s="1"/>
  <c r="IX33" i="1" s="1"/>
  <c r="IX36" i="1" s="1"/>
  <c r="IX37" i="1" s="1"/>
  <c r="IX39" i="1" s="1"/>
  <c r="IX40" i="1" s="1"/>
  <c r="IX42" i="1" s="1"/>
  <c r="IX29" i="1"/>
  <c r="IU15" i="7" l="1"/>
  <c r="IU18" i="7" s="1"/>
  <c r="IS41" i="6"/>
  <c r="IS42" i="6" s="1"/>
  <c r="IS44" i="6" s="1"/>
  <c r="IV13" i="7" s="1"/>
  <c r="IU31" i="6"/>
  <c r="IU30" i="6"/>
  <c r="IV19" i="6"/>
  <c r="IT32" i="6"/>
  <c r="IT33" i="6" s="1"/>
  <c r="IT34" i="6" s="1"/>
  <c r="IT35" i="6" s="1"/>
  <c r="IT38" i="6" s="1"/>
  <c r="IT39" i="6" s="1"/>
  <c r="IZ18" i="1"/>
  <c r="IY28" i="1"/>
  <c r="IY29" i="1"/>
  <c r="IV15" i="7" l="1"/>
  <c r="IV18" i="7" s="1"/>
  <c r="IT41" i="6"/>
  <c r="IT42" i="6" s="1"/>
  <c r="IT44" i="6" s="1"/>
  <c r="IW13" i="7" s="1"/>
  <c r="IV31" i="6"/>
  <c r="IV30" i="6"/>
  <c r="IW19" i="6"/>
  <c r="IU32" i="6"/>
  <c r="IU33" i="6" s="1"/>
  <c r="IU34" i="6" s="1"/>
  <c r="IU35" i="6" s="1"/>
  <c r="IU38" i="6" s="1"/>
  <c r="IU39" i="6" s="1"/>
  <c r="IY30" i="1"/>
  <c r="IY31" i="1" s="1"/>
  <c r="IY32" i="1" s="1"/>
  <c r="IY33" i="1" s="1"/>
  <c r="IY36" i="1" s="1"/>
  <c r="IY37" i="1" s="1"/>
  <c r="IY39" i="1" s="1"/>
  <c r="IY40" i="1" s="1"/>
  <c r="IY42" i="1" s="1"/>
  <c r="JA18" i="1"/>
  <c r="IZ28" i="1"/>
  <c r="IZ30" i="1" s="1"/>
  <c r="IZ31" i="1" s="1"/>
  <c r="IZ29" i="1"/>
  <c r="IW15" i="7" l="1"/>
  <c r="IW18" i="7" s="1"/>
  <c r="IU41" i="6"/>
  <c r="IU42" i="6" s="1"/>
  <c r="IU44" i="6" s="1"/>
  <c r="IX13" i="7" s="1"/>
  <c r="IW31" i="6"/>
  <c r="IW30" i="6"/>
  <c r="IX19" i="6"/>
  <c r="IV32" i="6"/>
  <c r="IV33" i="6" s="1"/>
  <c r="IV34" i="6" s="1"/>
  <c r="IV35" i="6" s="1"/>
  <c r="IV38" i="6" s="1"/>
  <c r="IV39" i="6" s="1"/>
  <c r="IZ32" i="1"/>
  <c r="IZ33" i="1" s="1"/>
  <c r="IZ36" i="1" s="1"/>
  <c r="IZ37" i="1" s="1"/>
  <c r="IZ39" i="1" s="1"/>
  <c r="IZ40" i="1" s="1"/>
  <c r="IZ42" i="1" s="1"/>
  <c r="JB18" i="1"/>
  <c r="JA28" i="1"/>
  <c r="JA30" i="1" s="1"/>
  <c r="JA31" i="1" s="1"/>
  <c r="JA32" i="1" s="1"/>
  <c r="JA33" i="1" s="1"/>
  <c r="JA36" i="1" s="1"/>
  <c r="JA37" i="1" s="1"/>
  <c r="JA39" i="1" s="1"/>
  <c r="JA40" i="1" s="1"/>
  <c r="JA42" i="1" s="1"/>
  <c r="JA29" i="1"/>
  <c r="IX15" i="7" l="1"/>
  <c r="IX18" i="7" s="1"/>
  <c r="IV41" i="6"/>
  <c r="IV42" i="6" s="1"/>
  <c r="IV44" i="6" s="1"/>
  <c r="IY13" i="7" s="1"/>
  <c r="IX30" i="6"/>
  <c r="IX31" i="6"/>
  <c r="IY19" i="6"/>
  <c r="IW32" i="6"/>
  <c r="IW33" i="6" s="1"/>
  <c r="IW34" i="6" s="1"/>
  <c r="IW35" i="6" s="1"/>
  <c r="IW38" i="6" s="1"/>
  <c r="IW39" i="6" s="1"/>
  <c r="JC18" i="1"/>
  <c r="JB29" i="1"/>
  <c r="JB28" i="1"/>
  <c r="JB30" i="1" s="1"/>
  <c r="JB31" i="1" s="1"/>
  <c r="JB32" i="1" s="1"/>
  <c r="JB33" i="1" s="1"/>
  <c r="JB36" i="1" s="1"/>
  <c r="JB37" i="1" s="1"/>
  <c r="JB39" i="1" s="1"/>
  <c r="JB40" i="1" s="1"/>
  <c r="JB42" i="1" s="1"/>
  <c r="IY15" i="7" l="1"/>
  <c r="IY18" i="7" s="1"/>
  <c r="IW41" i="6"/>
  <c r="IW42" i="6" s="1"/>
  <c r="IW44" i="6" s="1"/>
  <c r="IZ13" i="7" s="1"/>
  <c r="IY30" i="6"/>
  <c r="IY31" i="6"/>
  <c r="IZ19" i="6"/>
  <c r="IX32" i="6"/>
  <c r="IX33" i="6" s="1"/>
  <c r="IX34" i="6" s="1"/>
  <c r="IX35" i="6" s="1"/>
  <c r="IX38" i="6" s="1"/>
  <c r="IX39" i="6" s="1"/>
  <c r="JD18" i="1"/>
  <c r="JC29" i="1"/>
  <c r="JC28" i="1"/>
  <c r="JC30" i="1" s="1"/>
  <c r="JC31" i="1" s="1"/>
  <c r="JC32" i="1" s="1"/>
  <c r="JC33" i="1" s="1"/>
  <c r="JC36" i="1" s="1"/>
  <c r="JC37" i="1" s="1"/>
  <c r="JC39" i="1" s="1"/>
  <c r="JC40" i="1" s="1"/>
  <c r="JC42" i="1" s="1"/>
  <c r="IZ15" i="7" l="1"/>
  <c r="IZ18" i="7" s="1"/>
  <c r="IX41" i="6"/>
  <c r="IX42" i="6" s="1"/>
  <c r="IX44" i="6" s="1"/>
  <c r="JA13" i="7" s="1"/>
  <c r="IZ30" i="6"/>
  <c r="IZ31" i="6"/>
  <c r="JA19" i="6"/>
  <c r="IY32" i="6"/>
  <c r="IY33" i="6" s="1"/>
  <c r="IY34" i="6" s="1"/>
  <c r="IY35" i="6" s="1"/>
  <c r="IY38" i="6" s="1"/>
  <c r="IY39" i="6" s="1"/>
  <c r="JE18" i="1"/>
  <c r="JD29" i="1"/>
  <c r="JD28" i="1"/>
  <c r="JD30" i="1" s="1"/>
  <c r="JD31" i="1" s="1"/>
  <c r="JA15" i="7" l="1"/>
  <c r="JA18" i="7" s="1"/>
  <c r="IY41" i="6"/>
  <c r="IY42" i="6" s="1"/>
  <c r="IY44" i="6" s="1"/>
  <c r="JB13" i="7" s="1"/>
  <c r="JA30" i="6"/>
  <c r="JA31" i="6"/>
  <c r="JB19" i="6"/>
  <c r="IZ32" i="6"/>
  <c r="IZ33" i="6" s="1"/>
  <c r="IZ34" i="6" s="1"/>
  <c r="IZ35" i="6" s="1"/>
  <c r="IZ38" i="6" s="1"/>
  <c r="IZ39" i="6" s="1"/>
  <c r="JD32" i="1"/>
  <c r="JD33" i="1" s="1"/>
  <c r="JD36" i="1" s="1"/>
  <c r="JD37" i="1" s="1"/>
  <c r="JD39" i="1" s="1"/>
  <c r="JD40" i="1" s="1"/>
  <c r="JD42" i="1" s="1"/>
  <c r="JF18" i="1"/>
  <c r="JE29" i="1"/>
  <c r="JE28" i="1"/>
  <c r="JB15" i="7" l="1"/>
  <c r="JB18" i="7" s="1"/>
  <c r="IZ41" i="6"/>
  <c r="IZ42" i="6" s="1"/>
  <c r="IZ44" i="6" s="1"/>
  <c r="JC13" i="7" s="1"/>
  <c r="JB30" i="6"/>
  <c r="JB31" i="6"/>
  <c r="JC19" i="6"/>
  <c r="JA32" i="6"/>
  <c r="JA33" i="6" s="1"/>
  <c r="JA34" i="6" s="1"/>
  <c r="JA35" i="6" s="1"/>
  <c r="JA38" i="6" s="1"/>
  <c r="JA39" i="6" s="1"/>
  <c r="JE30" i="1"/>
  <c r="JE31" i="1" s="1"/>
  <c r="JE32" i="1" s="1"/>
  <c r="JE33" i="1" s="1"/>
  <c r="JE36" i="1" s="1"/>
  <c r="JE37" i="1" s="1"/>
  <c r="JE39" i="1" s="1"/>
  <c r="JE40" i="1" s="1"/>
  <c r="JE42" i="1" s="1"/>
  <c r="JG18" i="1"/>
  <c r="JF29" i="1"/>
  <c r="JF28" i="1"/>
  <c r="JC15" i="7" l="1"/>
  <c r="JC18" i="7" s="1"/>
  <c r="JA41" i="6"/>
  <c r="JA42" i="6" s="1"/>
  <c r="JA44" i="6" s="1"/>
  <c r="JD13" i="7" s="1"/>
  <c r="JB32" i="6"/>
  <c r="JB33" i="6" s="1"/>
  <c r="JB34" i="6" s="1"/>
  <c r="JB35" i="6" s="1"/>
  <c r="JB38" i="6" s="1"/>
  <c r="JB39" i="6" s="1"/>
  <c r="JC31" i="6"/>
  <c r="JC30" i="6"/>
  <c r="JD19" i="6"/>
  <c r="JF30" i="1"/>
  <c r="JF31" i="1" s="1"/>
  <c r="JF32" i="1" s="1"/>
  <c r="JF33" i="1" s="1"/>
  <c r="JF36" i="1" s="1"/>
  <c r="JF37" i="1" s="1"/>
  <c r="JF39" i="1" s="1"/>
  <c r="JF40" i="1" s="1"/>
  <c r="JF42" i="1" s="1"/>
  <c r="JH18" i="1"/>
  <c r="JG28" i="1"/>
  <c r="JG30" i="1" s="1"/>
  <c r="JG31" i="1" s="1"/>
  <c r="JG32" i="1" s="1"/>
  <c r="JG33" i="1" s="1"/>
  <c r="JG36" i="1" s="1"/>
  <c r="JG37" i="1" s="1"/>
  <c r="JG39" i="1" s="1"/>
  <c r="JG40" i="1" s="1"/>
  <c r="JG42" i="1" s="1"/>
  <c r="JG29" i="1"/>
  <c r="JD15" i="7" l="1"/>
  <c r="JD18" i="7" s="1"/>
  <c r="JB41" i="6"/>
  <c r="JB42" i="6" s="1"/>
  <c r="JB44" i="6" s="1"/>
  <c r="JE13" i="7" s="1"/>
  <c r="JC32" i="6"/>
  <c r="JC33" i="6" s="1"/>
  <c r="JC34" i="6" s="1"/>
  <c r="JC35" i="6" s="1"/>
  <c r="JC38" i="6" s="1"/>
  <c r="JC39" i="6" s="1"/>
  <c r="JD31" i="6"/>
  <c r="JD30" i="6"/>
  <c r="JE19" i="6"/>
  <c r="JI18" i="1"/>
  <c r="JH28" i="1"/>
  <c r="JH30" i="1" s="1"/>
  <c r="JH31" i="1" s="1"/>
  <c r="JH32" i="1" s="1"/>
  <c r="JH33" i="1" s="1"/>
  <c r="JH36" i="1" s="1"/>
  <c r="JH37" i="1" s="1"/>
  <c r="JH39" i="1" s="1"/>
  <c r="JH40" i="1" s="1"/>
  <c r="JH42" i="1" s="1"/>
  <c r="JH29" i="1"/>
  <c r="JE15" i="7" l="1"/>
  <c r="JE18" i="7" s="1"/>
  <c r="JC41" i="6"/>
  <c r="JC42" i="6" s="1"/>
  <c r="JC44" i="6" s="1"/>
  <c r="JF13" i="7" s="1"/>
  <c r="JE31" i="6"/>
  <c r="JE30" i="6"/>
  <c r="JF19" i="6"/>
  <c r="JD32" i="6"/>
  <c r="JD33" i="6" s="1"/>
  <c r="JD34" i="6" s="1"/>
  <c r="JD35" i="6" s="1"/>
  <c r="JD38" i="6" s="1"/>
  <c r="JD39" i="6" s="1"/>
  <c r="JJ18" i="1"/>
  <c r="JI28" i="1"/>
  <c r="JI30" i="1" s="1"/>
  <c r="JI31" i="1" s="1"/>
  <c r="JI32" i="1" s="1"/>
  <c r="JI33" i="1" s="1"/>
  <c r="JI36" i="1" s="1"/>
  <c r="JI37" i="1" s="1"/>
  <c r="JI39" i="1" s="1"/>
  <c r="JI40" i="1" s="1"/>
  <c r="JI42" i="1" s="1"/>
  <c r="JI29" i="1"/>
  <c r="JF15" i="7" l="1"/>
  <c r="JF18" i="7" s="1"/>
  <c r="JD41" i="6"/>
  <c r="JD42" i="6" s="1"/>
  <c r="JD44" i="6" s="1"/>
  <c r="JG13" i="7" s="1"/>
  <c r="JF30" i="6"/>
  <c r="JF31" i="6"/>
  <c r="JG19" i="6"/>
  <c r="JE32" i="6"/>
  <c r="JE33" i="6" s="1"/>
  <c r="JE34" i="6" s="1"/>
  <c r="JE35" i="6" s="1"/>
  <c r="JE38" i="6" s="1"/>
  <c r="JE39" i="6" s="1"/>
  <c r="JK18" i="1"/>
  <c r="JJ29" i="1"/>
  <c r="JJ28" i="1"/>
  <c r="JJ30" i="1" s="1"/>
  <c r="JJ31" i="1" s="1"/>
  <c r="JJ32" i="1" s="1"/>
  <c r="JJ33" i="1" s="1"/>
  <c r="JJ36" i="1" s="1"/>
  <c r="JJ37" i="1" s="1"/>
  <c r="JJ39" i="1" s="1"/>
  <c r="JJ40" i="1" s="1"/>
  <c r="JJ42" i="1" s="1"/>
  <c r="JG15" i="7" l="1"/>
  <c r="JG18" i="7" s="1"/>
  <c r="JE41" i="6"/>
  <c r="JE42" i="6" s="1"/>
  <c r="JE44" i="6" s="1"/>
  <c r="JH13" i="7" s="1"/>
  <c r="JG30" i="6"/>
  <c r="JG31" i="6"/>
  <c r="JH19" i="6"/>
  <c r="JF32" i="6"/>
  <c r="JF33" i="6" s="1"/>
  <c r="JF34" i="6" s="1"/>
  <c r="JF35" i="6" s="1"/>
  <c r="JF38" i="6" s="1"/>
  <c r="JF39" i="6" s="1"/>
  <c r="JL18" i="1"/>
  <c r="JK29" i="1"/>
  <c r="JK28" i="1"/>
  <c r="JH15" i="7" l="1"/>
  <c r="JH18" i="7" s="1"/>
  <c r="JF41" i="6"/>
  <c r="JF42" i="6" s="1"/>
  <c r="JF44" i="6" s="1"/>
  <c r="JI13" i="7" s="1"/>
  <c r="JH30" i="6"/>
  <c r="JH31" i="6"/>
  <c r="JI19" i="6"/>
  <c r="JG32" i="6"/>
  <c r="JG33" i="6"/>
  <c r="JG34" i="6" s="1"/>
  <c r="JG35" i="6" s="1"/>
  <c r="JG38" i="6" s="1"/>
  <c r="JG39" i="6" s="1"/>
  <c r="JK30" i="1"/>
  <c r="JK31" i="1"/>
  <c r="JK32" i="1" s="1"/>
  <c r="JK33" i="1" s="1"/>
  <c r="JK36" i="1" s="1"/>
  <c r="JK37" i="1" s="1"/>
  <c r="JK39" i="1" s="1"/>
  <c r="JK40" i="1" s="1"/>
  <c r="JK42" i="1" s="1"/>
  <c r="JM18" i="1"/>
  <c r="JL29" i="1"/>
  <c r="JL28" i="1"/>
  <c r="JL30" i="1" s="1"/>
  <c r="JL31" i="1" s="1"/>
  <c r="JL32" i="1" s="1"/>
  <c r="JL33" i="1" s="1"/>
  <c r="JL36" i="1" s="1"/>
  <c r="JL37" i="1" s="1"/>
  <c r="JL39" i="1" s="1"/>
  <c r="JL40" i="1" s="1"/>
  <c r="JL42" i="1" s="1"/>
  <c r="JI15" i="7" l="1"/>
  <c r="JI18" i="7" s="1"/>
  <c r="JG41" i="6"/>
  <c r="JG42" i="6" s="1"/>
  <c r="JG44" i="6" s="1"/>
  <c r="JJ13" i="7" s="1"/>
  <c r="JI30" i="6"/>
  <c r="JI31" i="6"/>
  <c r="JJ19" i="6"/>
  <c r="JH32" i="6"/>
  <c r="JH33" i="6" s="1"/>
  <c r="JH34" i="6" s="1"/>
  <c r="JH35" i="6" s="1"/>
  <c r="JH38" i="6" s="1"/>
  <c r="JH39" i="6" s="1"/>
  <c r="JN18" i="1"/>
  <c r="JM29" i="1"/>
  <c r="JM28" i="1"/>
  <c r="JJ15" i="7" l="1"/>
  <c r="JJ18" i="7" s="1"/>
  <c r="JH41" i="6"/>
  <c r="JH42" i="6" s="1"/>
  <c r="JH44" i="6" s="1"/>
  <c r="JK13" i="7" s="1"/>
  <c r="JJ30" i="6"/>
  <c r="JJ31" i="6"/>
  <c r="JK19" i="6"/>
  <c r="JI32" i="6"/>
  <c r="JI33" i="6" s="1"/>
  <c r="JI34" i="6" s="1"/>
  <c r="JI35" i="6" s="1"/>
  <c r="JI38" i="6" s="1"/>
  <c r="JI39" i="6" s="1"/>
  <c r="JM30" i="1"/>
  <c r="JM31" i="1" s="1"/>
  <c r="JM32" i="1" s="1"/>
  <c r="JM33" i="1" s="1"/>
  <c r="JM36" i="1" s="1"/>
  <c r="JM37" i="1" s="1"/>
  <c r="JM39" i="1" s="1"/>
  <c r="JM40" i="1" s="1"/>
  <c r="JM42" i="1" s="1"/>
  <c r="JO18" i="1"/>
  <c r="JN28" i="1"/>
  <c r="JN30" i="1" s="1"/>
  <c r="JN31" i="1" s="1"/>
  <c r="JN32" i="1" s="1"/>
  <c r="JN33" i="1" s="1"/>
  <c r="JN36" i="1" s="1"/>
  <c r="JN37" i="1" s="1"/>
  <c r="JN39" i="1" s="1"/>
  <c r="JN40" i="1" s="1"/>
  <c r="JN42" i="1" s="1"/>
  <c r="JN29" i="1"/>
  <c r="JK15" i="7" l="1"/>
  <c r="JK18" i="7" s="1"/>
  <c r="JI41" i="6"/>
  <c r="JI42" i="6" s="1"/>
  <c r="JI44" i="6" s="1"/>
  <c r="JL13" i="7" s="1"/>
  <c r="JK31" i="6"/>
  <c r="JK30" i="6"/>
  <c r="JL19" i="6"/>
  <c r="JJ32" i="6"/>
  <c r="JJ33" i="6" s="1"/>
  <c r="JJ34" i="6" s="1"/>
  <c r="JJ35" i="6" s="1"/>
  <c r="JJ38" i="6" s="1"/>
  <c r="JJ39" i="6" s="1"/>
  <c r="JP18" i="1"/>
  <c r="JO29" i="1"/>
  <c r="JO28" i="1"/>
  <c r="JO30" i="1" s="1"/>
  <c r="JO31" i="1" s="1"/>
  <c r="JL15" i="7" l="1"/>
  <c r="JL18" i="7" s="1"/>
  <c r="JJ41" i="6"/>
  <c r="JJ42" i="6" s="1"/>
  <c r="JJ44" i="6" s="1"/>
  <c r="JM13" i="7" s="1"/>
  <c r="JL31" i="6"/>
  <c r="JL30" i="6"/>
  <c r="JM19" i="6"/>
  <c r="JK32" i="6"/>
  <c r="JK33" i="6" s="1"/>
  <c r="JK34" i="6" s="1"/>
  <c r="JK35" i="6" s="1"/>
  <c r="JK38" i="6" s="1"/>
  <c r="JK39" i="6" s="1"/>
  <c r="JO32" i="1"/>
  <c r="JO33" i="1" s="1"/>
  <c r="JO36" i="1" s="1"/>
  <c r="JO37" i="1" s="1"/>
  <c r="JO39" i="1" s="1"/>
  <c r="JO40" i="1" s="1"/>
  <c r="JO42" i="1" s="1"/>
  <c r="JQ18" i="1"/>
  <c r="JP28" i="1"/>
  <c r="JP30" i="1" s="1"/>
  <c r="JP31" i="1" s="1"/>
  <c r="JP32" i="1" s="1"/>
  <c r="JP33" i="1" s="1"/>
  <c r="JP36" i="1" s="1"/>
  <c r="JP37" i="1" s="1"/>
  <c r="JP39" i="1" s="1"/>
  <c r="JP40" i="1" s="1"/>
  <c r="JP42" i="1" s="1"/>
  <c r="JP29" i="1"/>
  <c r="JM15" i="7" l="1"/>
  <c r="JM18" i="7" s="1"/>
  <c r="JK41" i="6"/>
  <c r="JK42" i="6" s="1"/>
  <c r="JK44" i="6" s="1"/>
  <c r="JN13" i="7" s="1"/>
  <c r="JM31" i="6"/>
  <c r="JM30" i="6"/>
  <c r="JN19" i="6"/>
  <c r="JL32" i="6"/>
  <c r="JL33" i="6" s="1"/>
  <c r="JL34" i="6" s="1"/>
  <c r="JL35" i="6" s="1"/>
  <c r="JL38" i="6" s="1"/>
  <c r="JL39" i="6" s="1"/>
  <c r="JR18" i="1"/>
  <c r="JQ28" i="1"/>
  <c r="JQ29" i="1"/>
  <c r="JN15" i="7" l="1"/>
  <c r="JN18" i="7" s="1"/>
  <c r="JL41" i="6"/>
  <c r="JL42" i="6" s="1"/>
  <c r="JL44" i="6" s="1"/>
  <c r="JO13" i="7" s="1"/>
  <c r="JN30" i="6"/>
  <c r="JN31" i="6"/>
  <c r="JO19" i="6"/>
  <c r="JM32" i="6"/>
  <c r="JM33" i="6"/>
  <c r="JM34" i="6" s="1"/>
  <c r="JM35" i="6" s="1"/>
  <c r="JM38" i="6" s="1"/>
  <c r="JM39" i="6" s="1"/>
  <c r="JQ30" i="1"/>
  <c r="JQ31" i="1" s="1"/>
  <c r="JQ32" i="1" s="1"/>
  <c r="JQ33" i="1" s="1"/>
  <c r="JQ36" i="1" s="1"/>
  <c r="JQ37" i="1" s="1"/>
  <c r="JQ39" i="1" s="1"/>
  <c r="JQ40" i="1" s="1"/>
  <c r="JQ42" i="1" s="1"/>
  <c r="JS18" i="1"/>
  <c r="JR29" i="1"/>
  <c r="JR28" i="1"/>
  <c r="JR30" i="1" s="1"/>
  <c r="JR31" i="1" s="1"/>
  <c r="JR32" i="1" s="1"/>
  <c r="JR33" i="1" s="1"/>
  <c r="JR36" i="1" s="1"/>
  <c r="JR37" i="1" s="1"/>
  <c r="JR39" i="1" s="1"/>
  <c r="JR40" i="1" s="1"/>
  <c r="JR42" i="1" s="1"/>
  <c r="JO15" i="7" l="1"/>
  <c r="JO18" i="7" s="1"/>
  <c r="JM41" i="6"/>
  <c r="JM42" i="6" s="1"/>
  <c r="JM44" i="6" s="1"/>
  <c r="JP13" i="7" s="1"/>
  <c r="JO30" i="6"/>
  <c r="JO31" i="6"/>
  <c r="JP19" i="6"/>
  <c r="JN32" i="6"/>
  <c r="JN33" i="6" s="1"/>
  <c r="JN34" i="6" s="1"/>
  <c r="JN35" i="6" s="1"/>
  <c r="JN38" i="6" s="1"/>
  <c r="JN39" i="6" s="1"/>
  <c r="JT18" i="1"/>
  <c r="JS29" i="1"/>
  <c r="JS28" i="1"/>
  <c r="JS30" i="1" s="1"/>
  <c r="JS31" i="1" s="1"/>
  <c r="JS32" i="1" s="1"/>
  <c r="JS33" i="1" s="1"/>
  <c r="JS36" i="1" s="1"/>
  <c r="JS37" i="1" s="1"/>
  <c r="JS39" i="1" s="1"/>
  <c r="JS40" i="1" s="1"/>
  <c r="JS42" i="1" s="1"/>
  <c r="JP15" i="7" l="1"/>
  <c r="JP18" i="7" s="1"/>
  <c r="JN41" i="6"/>
  <c r="JN42" i="6" s="1"/>
  <c r="JN44" i="6" s="1"/>
  <c r="JQ13" i="7" s="1"/>
  <c r="JP30" i="6"/>
  <c r="JP31" i="6"/>
  <c r="JQ19" i="6"/>
  <c r="JO32" i="6"/>
  <c r="JO33" i="6"/>
  <c r="JO34" i="6" s="1"/>
  <c r="JO35" i="6" s="1"/>
  <c r="JO38" i="6" s="1"/>
  <c r="JO39" i="6" s="1"/>
  <c r="JU18" i="1"/>
  <c r="JT29" i="1"/>
  <c r="JT28" i="1"/>
  <c r="JQ15" i="7" l="1"/>
  <c r="JQ18" i="7" s="1"/>
  <c r="JO41" i="6"/>
  <c r="JO42" i="6" s="1"/>
  <c r="JO44" i="6" s="1"/>
  <c r="JR13" i="7" s="1"/>
  <c r="JQ30" i="6"/>
  <c r="JQ31" i="6"/>
  <c r="JR19" i="6"/>
  <c r="JP32" i="6"/>
  <c r="JP33" i="6" s="1"/>
  <c r="JP34" i="6" s="1"/>
  <c r="JP35" i="6" s="1"/>
  <c r="JP38" i="6" s="1"/>
  <c r="JP39" i="6" s="1"/>
  <c r="JT30" i="1"/>
  <c r="JT31" i="1" s="1"/>
  <c r="JT32" i="1" s="1"/>
  <c r="JT33" i="1" s="1"/>
  <c r="JT36" i="1" s="1"/>
  <c r="JT37" i="1" s="1"/>
  <c r="JT39" i="1" s="1"/>
  <c r="JT40" i="1" s="1"/>
  <c r="JT42" i="1" s="1"/>
  <c r="JV18" i="1"/>
  <c r="JU29" i="1"/>
  <c r="JU28" i="1"/>
  <c r="JR15" i="7" l="1"/>
  <c r="JP41" i="6"/>
  <c r="JP42" i="6" s="1"/>
  <c r="JP44" i="6" s="1"/>
  <c r="JS13" i="7" s="1"/>
  <c r="JQ32" i="6"/>
  <c r="JQ33" i="6" s="1"/>
  <c r="JQ34" i="6" s="1"/>
  <c r="JQ35" i="6" s="1"/>
  <c r="JQ38" i="6" s="1"/>
  <c r="JQ39" i="6" s="1"/>
  <c r="JR30" i="6"/>
  <c r="JR31" i="6"/>
  <c r="JS19" i="6"/>
  <c r="JU30" i="1"/>
  <c r="JU31" i="1" s="1"/>
  <c r="JU32" i="1" s="1"/>
  <c r="JU33" i="1" s="1"/>
  <c r="JU36" i="1" s="1"/>
  <c r="JU37" i="1" s="1"/>
  <c r="JU39" i="1" s="1"/>
  <c r="JU40" i="1" s="1"/>
  <c r="JU42" i="1" s="1"/>
  <c r="JW18" i="1"/>
  <c r="JV28" i="1"/>
  <c r="JV29" i="1"/>
  <c r="JR18" i="7" l="1"/>
  <c r="NH19" i="7" s="1"/>
  <c r="JS15" i="7"/>
  <c r="JS18" i="7" s="1"/>
  <c r="JQ41" i="6"/>
  <c r="JQ42" i="6" s="1"/>
  <c r="JQ44" i="6" s="1"/>
  <c r="JT13" i="7" s="1"/>
  <c r="JR32" i="6"/>
  <c r="JR33" i="6" s="1"/>
  <c r="JR34" i="6" s="1"/>
  <c r="JR35" i="6" s="1"/>
  <c r="JR38" i="6" s="1"/>
  <c r="JR39" i="6" s="1"/>
  <c r="JS31" i="6"/>
  <c r="JT19" i="6"/>
  <c r="JS30" i="6"/>
  <c r="JV30" i="1"/>
  <c r="JV31" i="1"/>
  <c r="JV32" i="1" s="1"/>
  <c r="JV33" i="1" s="1"/>
  <c r="JV36" i="1" s="1"/>
  <c r="JV37" i="1" s="1"/>
  <c r="JV39" i="1" s="1"/>
  <c r="JV40" i="1" s="1"/>
  <c r="JV42" i="1" s="1"/>
  <c r="JX18" i="1"/>
  <c r="JW28" i="1"/>
  <c r="JW29" i="1"/>
  <c r="JT15" i="7" l="1"/>
  <c r="JT18" i="7" s="1"/>
  <c r="JR41" i="6"/>
  <c r="JR42" i="6" s="1"/>
  <c r="JR44" i="6" s="1"/>
  <c r="JU13" i="7" s="1"/>
  <c r="JT31" i="6"/>
  <c r="JU19" i="6"/>
  <c r="JT30" i="6"/>
  <c r="JS32" i="6"/>
  <c r="JS33" i="6" s="1"/>
  <c r="JS34" i="6" s="1"/>
  <c r="JS35" i="6" s="1"/>
  <c r="JS38" i="6" s="1"/>
  <c r="JS39" i="6" s="1"/>
  <c r="JW30" i="1"/>
  <c r="JW31" i="1"/>
  <c r="JW32" i="1" s="1"/>
  <c r="JW33" i="1" s="1"/>
  <c r="JW36" i="1" s="1"/>
  <c r="JW37" i="1" s="1"/>
  <c r="JW39" i="1" s="1"/>
  <c r="JW40" i="1" s="1"/>
  <c r="JW42" i="1" s="1"/>
  <c r="JY18" i="1"/>
  <c r="JX29" i="1"/>
  <c r="JX28" i="1"/>
  <c r="JX30" i="1" s="1"/>
  <c r="JX31" i="1" s="1"/>
  <c r="JX32" i="1" s="1"/>
  <c r="JX33" i="1" s="1"/>
  <c r="JX36" i="1" s="1"/>
  <c r="JX37" i="1" s="1"/>
  <c r="JX39" i="1" s="1"/>
  <c r="JX40" i="1" s="1"/>
  <c r="JX42" i="1" s="1"/>
  <c r="JU15" i="7" l="1"/>
  <c r="JU18" i="7" s="1"/>
  <c r="JS41" i="6"/>
  <c r="JS42" i="6" s="1"/>
  <c r="JS44" i="6" s="1"/>
  <c r="JV13" i="7" s="1"/>
  <c r="JT32" i="6"/>
  <c r="JT33" i="6" s="1"/>
  <c r="JT34" i="6" s="1"/>
  <c r="JT35" i="6" s="1"/>
  <c r="JT38" i="6" s="1"/>
  <c r="JT39" i="6" s="1"/>
  <c r="JU31" i="6"/>
  <c r="JU30" i="6"/>
  <c r="JV19" i="6"/>
  <c r="JZ18" i="1"/>
  <c r="JY28" i="1"/>
  <c r="JY30" i="1" s="1"/>
  <c r="JY31" i="1" s="1"/>
  <c r="JY32" i="1" s="1"/>
  <c r="JY33" i="1" s="1"/>
  <c r="JY36" i="1" s="1"/>
  <c r="JY37" i="1" s="1"/>
  <c r="JY39" i="1" s="1"/>
  <c r="JY40" i="1" s="1"/>
  <c r="JY42" i="1" s="1"/>
  <c r="JY29" i="1"/>
  <c r="JV15" i="7" l="1"/>
  <c r="JV18" i="7" s="1"/>
  <c r="JT41" i="6"/>
  <c r="JT42" i="6" s="1"/>
  <c r="JT44" i="6" s="1"/>
  <c r="JW13" i="7" s="1"/>
  <c r="JU32" i="6"/>
  <c r="JU33" i="6" s="1"/>
  <c r="JU34" i="6" s="1"/>
  <c r="JU35" i="6" s="1"/>
  <c r="JU38" i="6" s="1"/>
  <c r="JU39" i="6" s="1"/>
  <c r="JV30" i="6"/>
  <c r="JV31" i="6"/>
  <c r="JW19" i="6"/>
  <c r="KA18" i="1"/>
  <c r="JZ29" i="1"/>
  <c r="JZ28" i="1"/>
  <c r="JZ30" i="1" s="1"/>
  <c r="JZ31" i="1" s="1"/>
  <c r="JZ32" i="1" s="1"/>
  <c r="JZ33" i="1" s="1"/>
  <c r="JZ36" i="1" s="1"/>
  <c r="JZ37" i="1" s="1"/>
  <c r="JZ39" i="1" s="1"/>
  <c r="JZ40" i="1" s="1"/>
  <c r="JZ42" i="1" s="1"/>
  <c r="JW15" i="7" l="1"/>
  <c r="JW18" i="7" s="1"/>
  <c r="JU41" i="6"/>
  <c r="JU42" i="6" s="1"/>
  <c r="JU44" i="6" s="1"/>
  <c r="JX13" i="7" s="1"/>
  <c r="JW30" i="6"/>
  <c r="JW31" i="6"/>
  <c r="JX19" i="6"/>
  <c r="JV32" i="6"/>
  <c r="JV33" i="6" s="1"/>
  <c r="JV34" i="6" s="1"/>
  <c r="JV35" i="6" s="1"/>
  <c r="JV38" i="6" s="1"/>
  <c r="JV39" i="6" s="1"/>
  <c r="KB18" i="1"/>
  <c r="KA29" i="1"/>
  <c r="KA28" i="1"/>
  <c r="KA30" i="1" s="1"/>
  <c r="KA31" i="1" s="1"/>
  <c r="JX15" i="7" l="1"/>
  <c r="JX18" i="7" s="1"/>
  <c r="JV41" i="6"/>
  <c r="JV42" i="6" s="1"/>
  <c r="JV44" i="6" s="1"/>
  <c r="JY13" i="7" s="1"/>
  <c r="JX30" i="6"/>
  <c r="JX31" i="6"/>
  <c r="JY19" i="6"/>
  <c r="JW32" i="6"/>
  <c r="JW33" i="6" s="1"/>
  <c r="JW34" i="6" s="1"/>
  <c r="JW35" i="6" s="1"/>
  <c r="JW38" i="6" s="1"/>
  <c r="JW39" i="6" s="1"/>
  <c r="KA32" i="1"/>
  <c r="KA33" i="1" s="1"/>
  <c r="KA36" i="1" s="1"/>
  <c r="KA37" i="1" s="1"/>
  <c r="KA39" i="1" s="1"/>
  <c r="KA40" i="1" s="1"/>
  <c r="KA42" i="1" s="1"/>
  <c r="KC18" i="1"/>
  <c r="KB29" i="1"/>
  <c r="KB28" i="1"/>
  <c r="JY15" i="7" l="1"/>
  <c r="JY18" i="7" s="1"/>
  <c r="JW41" i="6"/>
  <c r="JW42" i="6" s="1"/>
  <c r="JW44" i="6" s="1"/>
  <c r="JZ13" i="7" s="1"/>
  <c r="JY30" i="6"/>
  <c r="JY31" i="6"/>
  <c r="JZ19" i="6"/>
  <c r="JX32" i="6"/>
  <c r="JX33" i="6" s="1"/>
  <c r="JX34" i="6" s="1"/>
  <c r="JX35" i="6" s="1"/>
  <c r="JX38" i="6" s="1"/>
  <c r="JX39" i="6" s="1"/>
  <c r="KB30" i="1"/>
  <c r="KB31" i="1" s="1"/>
  <c r="KB32" i="1" s="1"/>
  <c r="KB33" i="1" s="1"/>
  <c r="KB36" i="1" s="1"/>
  <c r="KB37" i="1" s="1"/>
  <c r="KB39" i="1" s="1"/>
  <c r="KB40" i="1" s="1"/>
  <c r="KB42" i="1" s="1"/>
  <c r="KD18" i="1"/>
  <c r="KC29" i="1"/>
  <c r="KC28" i="1"/>
  <c r="JZ15" i="7" l="1"/>
  <c r="JZ18" i="7" s="1"/>
  <c r="JX41" i="6"/>
  <c r="JX42" i="6" s="1"/>
  <c r="JX44" i="6" s="1"/>
  <c r="KA13" i="7" s="1"/>
  <c r="JY32" i="6"/>
  <c r="JY33" i="6" s="1"/>
  <c r="JY34" i="6" s="1"/>
  <c r="JY35" i="6" s="1"/>
  <c r="JY38" i="6" s="1"/>
  <c r="JY39" i="6" s="1"/>
  <c r="JZ30" i="6"/>
  <c r="JZ31" i="6"/>
  <c r="KA19" i="6"/>
  <c r="KC30" i="1"/>
  <c r="KC31" i="1"/>
  <c r="KC32" i="1" s="1"/>
  <c r="KC33" i="1" s="1"/>
  <c r="KC36" i="1" s="1"/>
  <c r="KC37" i="1" s="1"/>
  <c r="KC39" i="1" s="1"/>
  <c r="KC40" i="1" s="1"/>
  <c r="KC42" i="1" s="1"/>
  <c r="KE18" i="1"/>
  <c r="KD28" i="1"/>
  <c r="KD30" i="1" s="1"/>
  <c r="KD31" i="1" s="1"/>
  <c r="KD32" i="1" s="1"/>
  <c r="KD33" i="1" s="1"/>
  <c r="KD36" i="1" s="1"/>
  <c r="KD37" i="1" s="1"/>
  <c r="KD39" i="1" s="1"/>
  <c r="KD40" i="1" s="1"/>
  <c r="KD42" i="1" s="1"/>
  <c r="KD29" i="1"/>
  <c r="KA15" i="7" l="1"/>
  <c r="KA18" i="7" s="1"/>
  <c r="JY41" i="6"/>
  <c r="JY42" i="6" s="1"/>
  <c r="JY44" i="6" s="1"/>
  <c r="KB13" i="7" s="1"/>
  <c r="KA31" i="6"/>
  <c r="KA30" i="6"/>
  <c r="KB19" i="6"/>
  <c r="JZ32" i="6"/>
  <c r="JZ33" i="6" s="1"/>
  <c r="JZ34" i="6" s="1"/>
  <c r="JZ35" i="6" s="1"/>
  <c r="JZ38" i="6" s="1"/>
  <c r="JZ39" i="6" s="1"/>
  <c r="KF18" i="1"/>
  <c r="KE28" i="1"/>
  <c r="KE30" i="1" s="1"/>
  <c r="KE31" i="1" s="1"/>
  <c r="KE32" i="1" s="1"/>
  <c r="KE33" i="1" s="1"/>
  <c r="KE36" i="1" s="1"/>
  <c r="KE37" i="1" s="1"/>
  <c r="KE39" i="1" s="1"/>
  <c r="KE40" i="1" s="1"/>
  <c r="KE42" i="1" s="1"/>
  <c r="KE29" i="1"/>
  <c r="KB15" i="7" l="1"/>
  <c r="KB18" i="7" s="1"/>
  <c r="JZ41" i="6"/>
  <c r="JZ42" i="6" s="1"/>
  <c r="JZ44" i="6" s="1"/>
  <c r="KC13" i="7" s="1"/>
  <c r="KA32" i="6"/>
  <c r="KA33" i="6" s="1"/>
  <c r="KA34" i="6" s="1"/>
  <c r="KA35" i="6" s="1"/>
  <c r="KA38" i="6" s="1"/>
  <c r="KA39" i="6" s="1"/>
  <c r="KB31" i="6"/>
  <c r="KB30" i="6"/>
  <c r="KC19" i="6"/>
  <c r="KG18" i="1"/>
  <c r="KF28" i="1"/>
  <c r="KF30" i="1" s="1"/>
  <c r="KF31" i="1" s="1"/>
  <c r="KF32" i="1" s="1"/>
  <c r="KF33" i="1" s="1"/>
  <c r="KF36" i="1" s="1"/>
  <c r="KF37" i="1" s="1"/>
  <c r="KF39" i="1" s="1"/>
  <c r="KF40" i="1" s="1"/>
  <c r="KF42" i="1" s="1"/>
  <c r="KF29" i="1"/>
  <c r="KC15" i="7" l="1"/>
  <c r="KC18" i="7" s="1"/>
  <c r="KA41" i="6"/>
  <c r="KA42" i="6" s="1"/>
  <c r="KA44" i="6" s="1"/>
  <c r="KD13" i="7" s="1"/>
  <c r="KC31" i="6"/>
  <c r="KC30" i="6"/>
  <c r="KD19" i="6"/>
  <c r="KB32" i="6"/>
  <c r="KB33" i="6" s="1"/>
  <c r="KB34" i="6" s="1"/>
  <c r="KB35" i="6" s="1"/>
  <c r="KB38" i="6" s="1"/>
  <c r="KB39" i="6" s="1"/>
  <c r="KH18" i="1"/>
  <c r="KG28" i="1"/>
  <c r="KG30" i="1" s="1"/>
  <c r="KG31" i="1" s="1"/>
  <c r="KG32" i="1" s="1"/>
  <c r="KG33" i="1" s="1"/>
  <c r="KG36" i="1" s="1"/>
  <c r="KG37" i="1" s="1"/>
  <c r="KG39" i="1" s="1"/>
  <c r="KG40" i="1" s="1"/>
  <c r="KG42" i="1" s="1"/>
  <c r="KG29" i="1"/>
  <c r="KD15" i="7" l="1"/>
  <c r="KD18" i="7" s="1"/>
  <c r="KB41" i="6"/>
  <c r="KB42" i="6" s="1"/>
  <c r="KB44" i="6" s="1"/>
  <c r="KE13" i="7" s="1"/>
  <c r="KC32" i="6"/>
  <c r="KC33" i="6" s="1"/>
  <c r="KC34" i="6" s="1"/>
  <c r="KC35" i="6" s="1"/>
  <c r="KC38" i="6" s="1"/>
  <c r="KC39" i="6" s="1"/>
  <c r="KD30" i="6"/>
  <c r="KD31" i="6"/>
  <c r="KE19" i="6"/>
  <c r="KI18" i="1"/>
  <c r="KH28" i="1"/>
  <c r="KH30" i="1" s="1"/>
  <c r="KH31" i="1" s="1"/>
  <c r="KH32" i="1" s="1"/>
  <c r="KH33" i="1" s="1"/>
  <c r="KH36" i="1" s="1"/>
  <c r="KH37" i="1" s="1"/>
  <c r="KH39" i="1" s="1"/>
  <c r="KH40" i="1" s="1"/>
  <c r="KH42" i="1" s="1"/>
  <c r="KH29" i="1"/>
  <c r="KE15" i="7" l="1"/>
  <c r="KE18" i="7" s="1"/>
  <c r="KC41" i="6"/>
  <c r="KC42" i="6" s="1"/>
  <c r="KC44" i="6" s="1"/>
  <c r="KF13" i="7" s="1"/>
  <c r="KD32" i="6"/>
  <c r="KD33" i="6" s="1"/>
  <c r="KD34" i="6" s="1"/>
  <c r="KD35" i="6" s="1"/>
  <c r="KD38" i="6" s="1"/>
  <c r="KD39" i="6" s="1"/>
  <c r="KE30" i="6"/>
  <c r="KE31" i="6"/>
  <c r="KF19" i="6"/>
  <c r="KJ18" i="1"/>
  <c r="KI29" i="1"/>
  <c r="KI28" i="1"/>
  <c r="KF15" i="7" l="1"/>
  <c r="KF18" i="7" s="1"/>
  <c r="KD41" i="6"/>
  <c r="KD42" i="6" s="1"/>
  <c r="KD44" i="6" s="1"/>
  <c r="KG13" i="7" s="1"/>
  <c r="KF30" i="6"/>
  <c r="KF31" i="6"/>
  <c r="KG19" i="6"/>
  <c r="KE32" i="6"/>
  <c r="KE33" i="6" s="1"/>
  <c r="KE34" i="6" s="1"/>
  <c r="KE35" i="6" s="1"/>
  <c r="KE38" i="6" s="1"/>
  <c r="KE39" i="6" s="1"/>
  <c r="KI30" i="1"/>
  <c r="KI31" i="1"/>
  <c r="KI32" i="1" s="1"/>
  <c r="KI33" i="1" s="1"/>
  <c r="KI36" i="1" s="1"/>
  <c r="KI37" i="1" s="1"/>
  <c r="KI39" i="1" s="1"/>
  <c r="KI40" i="1" s="1"/>
  <c r="KI42" i="1" s="1"/>
  <c r="KK18" i="1"/>
  <c r="KJ29" i="1"/>
  <c r="KJ28" i="1"/>
  <c r="KJ30" i="1" s="1"/>
  <c r="KJ31" i="1" s="1"/>
  <c r="KJ32" i="1" s="1"/>
  <c r="KJ33" i="1" s="1"/>
  <c r="KJ36" i="1" s="1"/>
  <c r="KJ37" i="1" s="1"/>
  <c r="KJ39" i="1" s="1"/>
  <c r="KJ40" i="1" s="1"/>
  <c r="KJ42" i="1" s="1"/>
  <c r="KG15" i="7" l="1"/>
  <c r="KG18" i="7" s="1"/>
  <c r="KE41" i="6"/>
  <c r="KE42" i="6" s="1"/>
  <c r="KE44" i="6" s="1"/>
  <c r="KH13" i="7" s="1"/>
  <c r="KF32" i="6"/>
  <c r="KF33" i="6" s="1"/>
  <c r="KF34" i="6" s="1"/>
  <c r="KF35" i="6" s="1"/>
  <c r="KF38" i="6" s="1"/>
  <c r="KF39" i="6" s="1"/>
  <c r="KG30" i="6"/>
  <c r="KG31" i="6"/>
  <c r="KH19" i="6"/>
  <c r="KL18" i="1"/>
  <c r="KK29" i="1"/>
  <c r="KK28" i="1"/>
  <c r="KH15" i="7" l="1"/>
  <c r="KH18" i="7" s="1"/>
  <c r="KF41" i="6"/>
  <c r="KF42" i="6" s="1"/>
  <c r="KF44" i="6" s="1"/>
  <c r="KI13" i="7" s="1"/>
  <c r="KH30" i="6"/>
  <c r="KH31" i="6"/>
  <c r="KI19" i="6"/>
  <c r="KG32" i="6"/>
  <c r="KG33" i="6" s="1"/>
  <c r="KG34" i="6" s="1"/>
  <c r="KG35" i="6" s="1"/>
  <c r="KG38" i="6" s="1"/>
  <c r="KG39" i="6" s="1"/>
  <c r="KK30" i="1"/>
  <c r="KK31" i="1" s="1"/>
  <c r="KK32" i="1" s="1"/>
  <c r="KK33" i="1" s="1"/>
  <c r="KK36" i="1" s="1"/>
  <c r="KK37" i="1" s="1"/>
  <c r="KK39" i="1" s="1"/>
  <c r="KK40" i="1" s="1"/>
  <c r="KK42" i="1" s="1"/>
  <c r="KM18" i="1"/>
  <c r="KL28" i="1"/>
  <c r="KL30" i="1" s="1"/>
  <c r="KL31" i="1" s="1"/>
  <c r="KL32" i="1" s="1"/>
  <c r="KL33" i="1" s="1"/>
  <c r="KL36" i="1" s="1"/>
  <c r="KL37" i="1" s="1"/>
  <c r="KL39" i="1" s="1"/>
  <c r="KL40" i="1" s="1"/>
  <c r="KL42" i="1" s="1"/>
  <c r="KL29" i="1"/>
  <c r="KI15" i="7" l="1"/>
  <c r="KI18" i="7" s="1"/>
  <c r="KG41" i="6"/>
  <c r="KG42" i="6" s="1"/>
  <c r="KG44" i="6" s="1"/>
  <c r="KJ13" i="7" s="1"/>
  <c r="KI31" i="6"/>
  <c r="KI30" i="6"/>
  <c r="KJ19" i="6"/>
  <c r="KH32" i="6"/>
  <c r="KH33" i="6" s="1"/>
  <c r="KH34" i="6" s="1"/>
  <c r="KH35" i="6" s="1"/>
  <c r="KH38" i="6" s="1"/>
  <c r="KH39" i="6" s="1"/>
  <c r="KN18" i="1"/>
  <c r="KM28" i="1"/>
  <c r="KM30" i="1" s="1"/>
  <c r="KM31" i="1" s="1"/>
  <c r="KM32" i="1" s="1"/>
  <c r="KM33" i="1" s="1"/>
  <c r="KM36" i="1" s="1"/>
  <c r="KM37" i="1" s="1"/>
  <c r="KM39" i="1" s="1"/>
  <c r="KM40" i="1" s="1"/>
  <c r="KM42" i="1" s="1"/>
  <c r="KM29" i="1"/>
  <c r="KJ15" i="7" l="1"/>
  <c r="KJ18" i="7" s="1"/>
  <c r="KH41" i="6"/>
  <c r="KH42" i="6" s="1"/>
  <c r="KH44" i="6" s="1"/>
  <c r="KK13" i="7" s="1"/>
  <c r="KI32" i="6"/>
  <c r="KI33" i="6" s="1"/>
  <c r="KI34" i="6" s="1"/>
  <c r="KI35" i="6" s="1"/>
  <c r="KI38" i="6" s="1"/>
  <c r="KI39" i="6" s="1"/>
  <c r="KJ31" i="6"/>
  <c r="KJ30" i="6"/>
  <c r="KK19" i="6"/>
  <c r="KO18" i="1"/>
  <c r="KN28" i="1"/>
  <c r="KN30" i="1" s="1"/>
  <c r="KN31" i="1" s="1"/>
  <c r="KN32" i="1" s="1"/>
  <c r="KN33" i="1" s="1"/>
  <c r="KN36" i="1" s="1"/>
  <c r="KN37" i="1" s="1"/>
  <c r="KN39" i="1" s="1"/>
  <c r="KN40" i="1" s="1"/>
  <c r="KN42" i="1" s="1"/>
  <c r="KN29" i="1"/>
  <c r="KK15" i="7" l="1"/>
  <c r="KK18" i="7" s="1"/>
  <c r="KI41" i="6"/>
  <c r="KI42" i="6" s="1"/>
  <c r="KI44" i="6" s="1"/>
  <c r="KL13" i="7" s="1"/>
  <c r="KK31" i="6"/>
  <c r="KK30" i="6"/>
  <c r="KL19" i="6"/>
  <c r="KJ32" i="6"/>
  <c r="KJ33" i="6" s="1"/>
  <c r="KJ34" i="6" s="1"/>
  <c r="KJ35" i="6" s="1"/>
  <c r="KJ38" i="6" s="1"/>
  <c r="KJ39" i="6" s="1"/>
  <c r="KP18" i="1"/>
  <c r="KO28" i="1"/>
  <c r="KO30" i="1" s="1"/>
  <c r="KO31" i="1" s="1"/>
  <c r="KO32" i="1" s="1"/>
  <c r="KO33" i="1" s="1"/>
  <c r="KO36" i="1" s="1"/>
  <c r="KO37" i="1" s="1"/>
  <c r="KO39" i="1" s="1"/>
  <c r="KO40" i="1" s="1"/>
  <c r="KO42" i="1" s="1"/>
  <c r="KO29" i="1"/>
  <c r="KL15" i="7" l="1"/>
  <c r="KL18" i="7" s="1"/>
  <c r="KJ41" i="6"/>
  <c r="KJ42" i="6" s="1"/>
  <c r="KJ44" i="6" s="1"/>
  <c r="KM13" i="7" s="1"/>
  <c r="KK32" i="6"/>
  <c r="KK33" i="6" s="1"/>
  <c r="KK34" i="6" s="1"/>
  <c r="KK35" i="6" s="1"/>
  <c r="KK38" i="6" s="1"/>
  <c r="KK39" i="6" s="1"/>
  <c r="KL30" i="6"/>
  <c r="KL31" i="6"/>
  <c r="KM19" i="6"/>
  <c r="KQ18" i="1"/>
  <c r="KP29" i="1"/>
  <c r="KP28" i="1"/>
  <c r="KP30" i="1" s="1"/>
  <c r="KP31" i="1" s="1"/>
  <c r="KP32" i="1" s="1"/>
  <c r="KP33" i="1" s="1"/>
  <c r="KP36" i="1" s="1"/>
  <c r="KP37" i="1" s="1"/>
  <c r="KP39" i="1" s="1"/>
  <c r="KP40" i="1" s="1"/>
  <c r="KP42" i="1" s="1"/>
  <c r="KM15" i="7" l="1"/>
  <c r="KM18" i="7" s="1"/>
  <c r="KK41" i="6"/>
  <c r="KK42" i="6" s="1"/>
  <c r="KK44" i="6" s="1"/>
  <c r="KN13" i="7" s="1"/>
  <c r="KM30" i="6"/>
  <c r="KM31" i="6"/>
  <c r="KN19" i="6"/>
  <c r="KL32" i="6"/>
  <c r="KL33" i="6" s="1"/>
  <c r="KL34" i="6" s="1"/>
  <c r="KL35" i="6" s="1"/>
  <c r="KL38" i="6" s="1"/>
  <c r="KL39" i="6" s="1"/>
  <c r="KR18" i="1"/>
  <c r="KQ28" i="1"/>
  <c r="KQ30" i="1" s="1"/>
  <c r="KQ31" i="1" s="1"/>
  <c r="KQ32" i="1" s="1"/>
  <c r="KQ33" i="1" s="1"/>
  <c r="KQ36" i="1" s="1"/>
  <c r="KQ37" i="1" s="1"/>
  <c r="KQ39" i="1" s="1"/>
  <c r="KQ40" i="1" s="1"/>
  <c r="KQ42" i="1" s="1"/>
  <c r="KQ29" i="1"/>
  <c r="KN15" i="7" l="1"/>
  <c r="KN18" i="7" s="1"/>
  <c r="KL41" i="6"/>
  <c r="KL42" i="6" s="1"/>
  <c r="KL44" i="6" s="1"/>
  <c r="KO13" i="7" s="1"/>
  <c r="KM32" i="6"/>
  <c r="KM33" i="6"/>
  <c r="KM34" i="6" s="1"/>
  <c r="KM35" i="6" s="1"/>
  <c r="KM38" i="6" s="1"/>
  <c r="KM39" i="6" s="1"/>
  <c r="KN30" i="6"/>
  <c r="KN31" i="6"/>
  <c r="KO19" i="6"/>
  <c r="KS18" i="1"/>
  <c r="KR29" i="1"/>
  <c r="KR28" i="1"/>
  <c r="KR30" i="1" s="1"/>
  <c r="KR31" i="1" s="1"/>
  <c r="KR32" i="1" s="1"/>
  <c r="KR33" i="1" s="1"/>
  <c r="KR36" i="1" s="1"/>
  <c r="KR37" i="1" s="1"/>
  <c r="KR39" i="1" s="1"/>
  <c r="KR40" i="1" s="1"/>
  <c r="KR42" i="1" s="1"/>
  <c r="KO15" i="7" l="1"/>
  <c r="KO18" i="7" s="1"/>
  <c r="KM41" i="6"/>
  <c r="KM42" i="6" s="1"/>
  <c r="KM44" i="6" s="1"/>
  <c r="KP13" i="7" s="1"/>
  <c r="KO30" i="6"/>
  <c r="KO31" i="6"/>
  <c r="KP19" i="6"/>
  <c r="KN32" i="6"/>
  <c r="KN33" i="6" s="1"/>
  <c r="KN34" i="6" s="1"/>
  <c r="KN35" i="6" s="1"/>
  <c r="KN38" i="6" s="1"/>
  <c r="KN39" i="6" s="1"/>
  <c r="KT18" i="1"/>
  <c r="KS29" i="1"/>
  <c r="KS28" i="1"/>
  <c r="KP15" i="7" l="1"/>
  <c r="KP18" i="7" s="1"/>
  <c r="KN41" i="6"/>
  <c r="KN42" i="6" s="1"/>
  <c r="KN44" i="6" s="1"/>
  <c r="KQ13" i="7" s="1"/>
  <c r="KP30" i="6"/>
  <c r="KP31" i="6"/>
  <c r="KQ19" i="6"/>
  <c r="KO32" i="6"/>
  <c r="KO33" i="6" s="1"/>
  <c r="KO34" i="6" s="1"/>
  <c r="KO35" i="6" s="1"/>
  <c r="KO38" i="6" s="1"/>
  <c r="KO39" i="6" s="1"/>
  <c r="KS30" i="1"/>
  <c r="KS31" i="1" s="1"/>
  <c r="KS32" i="1" s="1"/>
  <c r="KS33" i="1" s="1"/>
  <c r="KS36" i="1" s="1"/>
  <c r="KS37" i="1" s="1"/>
  <c r="KS39" i="1" s="1"/>
  <c r="KS40" i="1" s="1"/>
  <c r="KS42" i="1" s="1"/>
  <c r="KU18" i="1"/>
  <c r="KT28" i="1"/>
  <c r="KT30" i="1" s="1"/>
  <c r="KT31" i="1" s="1"/>
  <c r="KT32" i="1" s="1"/>
  <c r="KT33" i="1" s="1"/>
  <c r="KT36" i="1" s="1"/>
  <c r="KT37" i="1" s="1"/>
  <c r="KT39" i="1" s="1"/>
  <c r="KT40" i="1" s="1"/>
  <c r="KT42" i="1" s="1"/>
  <c r="KT29" i="1"/>
  <c r="KQ15" i="7" l="1"/>
  <c r="KQ18" i="7" s="1"/>
  <c r="KO41" i="6"/>
  <c r="KO42" i="6" s="1"/>
  <c r="KO44" i="6" s="1"/>
  <c r="KR13" i="7" s="1"/>
  <c r="KQ31" i="6"/>
  <c r="KQ30" i="6"/>
  <c r="KR19" i="6"/>
  <c r="KP32" i="6"/>
  <c r="KP33" i="6" s="1"/>
  <c r="KP34" i="6" s="1"/>
  <c r="KP35" i="6" s="1"/>
  <c r="KP38" i="6" s="1"/>
  <c r="KP39" i="6" s="1"/>
  <c r="KV18" i="1"/>
  <c r="KU28" i="1"/>
  <c r="KU30" i="1" s="1"/>
  <c r="KU31" i="1" s="1"/>
  <c r="KU32" i="1" s="1"/>
  <c r="KU33" i="1" s="1"/>
  <c r="KU36" i="1" s="1"/>
  <c r="KU37" i="1" s="1"/>
  <c r="KU39" i="1" s="1"/>
  <c r="KU40" i="1" s="1"/>
  <c r="KU42" i="1" s="1"/>
  <c r="KU29" i="1"/>
  <c r="KR15" i="7" l="1"/>
  <c r="KR18" i="7" s="1"/>
  <c r="KP41" i="6"/>
  <c r="KP42" i="6" s="1"/>
  <c r="KP44" i="6" s="1"/>
  <c r="KS13" i="7" s="1"/>
  <c r="KQ32" i="6"/>
  <c r="KQ33" i="6" s="1"/>
  <c r="KQ34" i="6" s="1"/>
  <c r="KQ35" i="6" s="1"/>
  <c r="KQ38" i="6" s="1"/>
  <c r="KQ39" i="6" s="1"/>
  <c r="KR31" i="6"/>
  <c r="KR30" i="6"/>
  <c r="KS19" i="6"/>
  <c r="KW18" i="1"/>
  <c r="KV28" i="1"/>
  <c r="KV30" i="1" s="1"/>
  <c r="KV31" i="1" s="1"/>
  <c r="KV32" i="1" s="1"/>
  <c r="KV33" i="1" s="1"/>
  <c r="KV36" i="1" s="1"/>
  <c r="KV37" i="1" s="1"/>
  <c r="KV39" i="1" s="1"/>
  <c r="KV40" i="1" s="1"/>
  <c r="KV42" i="1" s="1"/>
  <c r="KV29" i="1"/>
  <c r="KS15" i="7" l="1"/>
  <c r="KS18" i="7" s="1"/>
  <c r="KQ41" i="6"/>
  <c r="KQ42" i="6" s="1"/>
  <c r="KQ44" i="6" s="1"/>
  <c r="KT13" i="7" s="1"/>
  <c r="KR32" i="6"/>
  <c r="KR33" i="6" s="1"/>
  <c r="KR34" i="6" s="1"/>
  <c r="KR35" i="6" s="1"/>
  <c r="KR38" i="6" s="1"/>
  <c r="KR39" i="6" s="1"/>
  <c r="KS31" i="6"/>
  <c r="KS30" i="6"/>
  <c r="KT19" i="6"/>
  <c r="KX18" i="1"/>
  <c r="KW28" i="1"/>
  <c r="KW30" i="1" s="1"/>
  <c r="KW31" i="1" s="1"/>
  <c r="KW32" i="1" s="1"/>
  <c r="KW33" i="1" s="1"/>
  <c r="KW36" i="1" s="1"/>
  <c r="KW37" i="1" s="1"/>
  <c r="KW39" i="1" s="1"/>
  <c r="KW40" i="1" s="1"/>
  <c r="KW42" i="1" s="1"/>
  <c r="KW29" i="1"/>
  <c r="KT15" i="7" l="1"/>
  <c r="KT18" i="7" s="1"/>
  <c r="KR41" i="6"/>
  <c r="KR42" i="6" s="1"/>
  <c r="KR44" i="6" s="1"/>
  <c r="KU13" i="7" s="1"/>
  <c r="KT30" i="6"/>
  <c r="KT31" i="6"/>
  <c r="KU19" i="6"/>
  <c r="KS32" i="6"/>
  <c r="KS33" i="6" s="1"/>
  <c r="KS34" i="6" s="1"/>
  <c r="KS35" i="6" s="1"/>
  <c r="KS38" i="6" s="1"/>
  <c r="KS39" i="6" s="1"/>
  <c r="KY18" i="1"/>
  <c r="KX29" i="1"/>
  <c r="KX28" i="1"/>
  <c r="KX30" i="1" s="1"/>
  <c r="KX31" i="1" s="1"/>
  <c r="KU15" i="7" l="1"/>
  <c r="KU18" i="7" s="1"/>
  <c r="KS41" i="6"/>
  <c r="KS42" i="6" s="1"/>
  <c r="KS44" i="6" s="1"/>
  <c r="KV13" i="7" s="1"/>
  <c r="KT32" i="6"/>
  <c r="KT33" i="6" s="1"/>
  <c r="KT34" i="6" s="1"/>
  <c r="KT35" i="6" s="1"/>
  <c r="KT38" i="6" s="1"/>
  <c r="KT39" i="6" s="1"/>
  <c r="KU30" i="6"/>
  <c r="KU31" i="6"/>
  <c r="KV19" i="6"/>
  <c r="KX32" i="1"/>
  <c r="KX33" i="1" s="1"/>
  <c r="KX36" i="1" s="1"/>
  <c r="KX37" i="1" s="1"/>
  <c r="KX39" i="1" s="1"/>
  <c r="KX40" i="1" s="1"/>
  <c r="KX42" i="1" s="1"/>
  <c r="KZ18" i="1"/>
  <c r="KY29" i="1"/>
  <c r="KY28" i="1"/>
  <c r="KY30" i="1" s="1"/>
  <c r="KY31" i="1" s="1"/>
  <c r="KY32" i="1" s="1"/>
  <c r="KY33" i="1" s="1"/>
  <c r="KY36" i="1" s="1"/>
  <c r="KY37" i="1" s="1"/>
  <c r="KY39" i="1" s="1"/>
  <c r="KY40" i="1" s="1"/>
  <c r="KY42" i="1" s="1"/>
  <c r="KV15" i="7" l="1"/>
  <c r="KV18" i="7" s="1"/>
  <c r="KT41" i="6"/>
  <c r="KT42" i="6" s="1"/>
  <c r="KT44" i="6" s="1"/>
  <c r="KW13" i="7" s="1"/>
  <c r="KV30" i="6"/>
  <c r="KV31" i="6"/>
  <c r="KW19" i="6"/>
  <c r="KU32" i="6"/>
  <c r="KU33" i="6" s="1"/>
  <c r="KU34" i="6" s="1"/>
  <c r="KU35" i="6" s="1"/>
  <c r="KU38" i="6" s="1"/>
  <c r="KU39" i="6" s="1"/>
  <c r="LA18" i="1"/>
  <c r="KZ28" i="1"/>
  <c r="KZ30" i="1" s="1"/>
  <c r="KZ31" i="1" s="1"/>
  <c r="KZ29" i="1"/>
  <c r="KW15" i="7" l="1"/>
  <c r="KW18" i="7" s="1"/>
  <c r="KU41" i="6"/>
  <c r="KU42" i="6" s="1"/>
  <c r="KU44" i="6" s="1"/>
  <c r="KX13" i="7" s="1"/>
  <c r="KW30" i="6"/>
  <c r="KW31" i="6"/>
  <c r="KX19" i="6"/>
  <c r="KV32" i="6"/>
  <c r="KV33" i="6" s="1"/>
  <c r="KV34" i="6" s="1"/>
  <c r="KV35" i="6" s="1"/>
  <c r="KV38" i="6" s="1"/>
  <c r="KV39" i="6" s="1"/>
  <c r="KZ32" i="1"/>
  <c r="KZ33" i="1" s="1"/>
  <c r="KZ36" i="1" s="1"/>
  <c r="KZ37" i="1" s="1"/>
  <c r="KZ39" i="1" s="1"/>
  <c r="KZ40" i="1" s="1"/>
  <c r="KZ42" i="1" s="1"/>
  <c r="LB18" i="1"/>
  <c r="LA29" i="1"/>
  <c r="LA28" i="1"/>
  <c r="KX15" i="7" l="1"/>
  <c r="KX18" i="7" s="1"/>
  <c r="KV41" i="6"/>
  <c r="KV42" i="6" s="1"/>
  <c r="KV44" i="6" s="1"/>
  <c r="KY13" i="7" s="1"/>
  <c r="KX30" i="6"/>
  <c r="KX31" i="6"/>
  <c r="KY19" i="6"/>
  <c r="KW32" i="6"/>
  <c r="KW33" i="6" s="1"/>
  <c r="KW34" i="6" s="1"/>
  <c r="KW35" i="6" s="1"/>
  <c r="KW38" i="6" s="1"/>
  <c r="KW39" i="6" s="1"/>
  <c r="LA30" i="1"/>
  <c r="LA31" i="1" s="1"/>
  <c r="LA32" i="1" s="1"/>
  <c r="LA33" i="1" s="1"/>
  <c r="LA36" i="1" s="1"/>
  <c r="LA37" i="1" s="1"/>
  <c r="LA39" i="1" s="1"/>
  <c r="LA40" i="1" s="1"/>
  <c r="LA42" i="1" s="1"/>
  <c r="LC18" i="1"/>
  <c r="LB28" i="1"/>
  <c r="LB30" i="1" s="1"/>
  <c r="LB31" i="1" s="1"/>
  <c r="LB29" i="1"/>
  <c r="KY15" i="7" l="1"/>
  <c r="KY18" i="7" s="1"/>
  <c r="KW41" i="6"/>
  <c r="KW42" i="6" s="1"/>
  <c r="KW44" i="6" s="1"/>
  <c r="KZ13" i="7" s="1"/>
  <c r="KY31" i="6"/>
  <c r="KY30" i="6"/>
  <c r="KZ19" i="6"/>
  <c r="KX32" i="6"/>
  <c r="KX33" i="6" s="1"/>
  <c r="KX34" i="6" s="1"/>
  <c r="KX35" i="6" s="1"/>
  <c r="KX38" i="6" s="1"/>
  <c r="KX39" i="6" s="1"/>
  <c r="LB32" i="1"/>
  <c r="LB33" i="1" s="1"/>
  <c r="LB36" i="1" s="1"/>
  <c r="LB37" i="1" s="1"/>
  <c r="LB39" i="1" s="1"/>
  <c r="LB40" i="1" s="1"/>
  <c r="LB42" i="1" s="1"/>
  <c r="LD18" i="1"/>
  <c r="LC28" i="1"/>
  <c r="LC30" i="1" s="1"/>
  <c r="LC31" i="1" s="1"/>
  <c r="LC32" i="1" s="1"/>
  <c r="LC33" i="1" s="1"/>
  <c r="LC36" i="1" s="1"/>
  <c r="LC37" i="1" s="1"/>
  <c r="LC39" i="1" s="1"/>
  <c r="LC40" i="1" s="1"/>
  <c r="LC42" i="1" s="1"/>
  <c r="LC29" i="1"/>
  <c r="KZ15" i="7" l="1"/>
  <c r="KZ18" i="7" s="1"/>
  <c r="KX41" i="6"/>
  <c r="KX42" i="6" s="1"/>
  <c r="KX44" i="6" s="1"/>
  <c r="LA13" i="7" s="1"/>
  <c r="KZ31" i="6"/>
  <c r="KZ30" i="6"/>
  <c r="LA19" i="6"/>
  <c r="KY32" i="6"/>
  <c r="KY33" i="6" s="1"/>
  <c r="KY34" i="6" s="1"/>
  <c r="KY35" i="6" s="1"/>
  <c r="KY38" i="6" s="1"/>
  <c r="KY39" i="6" s="1"/>
  <c r="LE18" i="1"/>
  <c r="LD28" i="1"/>
  <c r="LD30" i="1" s="1"/>
  <c r="LD31" i="1" s="1"/>
  <c r="LD32" i="1" s="1"/>
  <c r="LD33" i="1" s="1"/>
  <c r="LD36" i="1" s="1"/>
  <c r="LD37" i="1" s="1"/>
  <c r="LD39" i="1" s="1"/>
  <c r="LD40" i="1" s="1"/>
  <c r="LD42" i="1" s="1"/>
  <c r="LD29" i="1"/>
  <c r="LA15" i="7" l="1"/>
  <c r="LA18" i="7" s="1"/>
  <c r="KY41" i="6"/>
  <c r="KY42" i="6" s="1"/>
  <c r="KY44" i="6" s="1"/>
  <c r="LB13" i="7" s="1"/>
  <c r="LA31" i="6"/>
  <c r="LA30" i="6"/>
  <c r="LB19" i="6"/>
  <c r="KZ32" i="6"/>
  <c r="KZ33" i="6" s="1"/>
  <c r="KZ34" i="6" s="1"/>
  <c r="KZ35" i="6" s="1"/>
  <c r="KZ38" i="6" s="1"/>
  <c r="KZ39" i="6" s="1"/>
  <c r="LF18" i="1"/>
  <c r="LE28" i="1"/>
  <c r="LE30" i="1" s="1"/>
  <c r="LE31" i="1" s="1"/>
  <c r="LE32" i="1" s="1"/>
  <c r="LE33" i="1" s="1"/>
  <c r="LE36" i="1" s="1"/>
  <c r="LE37" i="1" s="1"/>
  <c r="LE39" i="1" s="1"/>
  <c r="LE40" i="1" s="1"/>
  <c r="LE42" i="1" s="1"/>
  <c r="LE29" i="1"/>
  <c r="LB15" i="7" l="1"/>
  <c r="LB18" i="7" s="1"/>
  <c r="KZ41" i="6"/>
  <c r="KZ42" i="6" s="1"/>
  <c r="KZ44" i="6" s="1"/>
  <c r="LC13" i="7" s="1"/>
  <c r="LB30" i="6"/>
  <c r="LB31" i="6"/>
  <c r="LC19" i="6"/>
  <c r="LA32" i="6"/>
  <c r="LA33" i="6" s="1"/>
  <c r="LA34" i="6" s="1"/>
  <c r="LA35" i="6" s="1"/>
  <c r="LA38" i="6" s="1"/>
  <c r="LA39" i="6" s="1"/>
  <c r="LG18" i="1"/>
  <c r="LF29" i="1"/>
  <c r="LF28" i="1"/>
  <c r="LF30" i="1" s="1"/>
  <c r="LF31" i="1" s="1"/>
  <c r="LF32" i="1" s="1"/>
  <c r="LF33" i="1" s="1"/>
  <c r="LF36" i="1" s="1"/>
  <c r="LF37" i="1" s="1"/>
  <c r="LF39" i="1" s="1"/>
  <c r="LF40" i="1" s="1"/>
  <c r="LF42" i="1" s="1"/>
  <c r="LC15" i="7" l="1"/>
  <c r="LC18" i="7" s="1"/>
  <c r="LA41" i="6"/>
  <c r="LA42" i="6" s="1"/>
  <c r="LA44" i="6" s="1"/>
  <c r="LD13" i="7" s="1"/>
  <c r="LC30" i="6"/>
  <c r="LC31" i="6"/>
  <c r="LD19" i="6"/>
  <c r="LB32" i="6"/>
  <c r="LB33" i="6"/>
  <c r="LB34" i="6" s="1"/>
  <c r="LB35" i="6" s="1"/>
  <c r="LB38" i="6" s="1"/>
  <c r="LB39" i="6" s="1"/>
  <c r="LH18" i="1"/>
  <c r="LG29" i="1"/>
  <c r="LG28" i="1"/>
  <c r="LD15" i="7" l="1"/>
  <c r="LD18" i="7" s="1"/>
  <c r="LB41" i="6"/>
  <c r="LB42" i="6" s="1"/>
  <c r="LB44" i="6" s="1"/>
  <c r="LE13" i="7" s="1"/>
  <c r="LC32" i="6"/>
  <c r="LC33" i="6" s="1"/>
  <c r="LC34" i="6" s="1"/>
  <c r="LC35" i="6" s="1"/>
  <c r="LC38" i="6" s="1"/>
  <c r="LC39" i="6" s="1"/>
  <c r="LD30" i="6"/>
  <c r="LD31" i="6"/>
  <c r="LE19" i="6"/>
  <c r="LG30" i="1"/>
  <c r="LG31" i="1" s="1"/>
  <c r="LG32" i="1" s="1"/>
  <c r="LG33" i="1" s="1"/>
  <c r="LG36" i="1" s="1"/>
  <c r="LG37" i="1" s="1"/>
  <c r="LG39" i="1" s="1"/>
  <c r="LG40" i="1" s="1"/>
  <c r="LG42" i="1" s="1"/>
  <c r="LI18" i="1"/>
  <c r="LH29" i="1"/>
  <c r="LH28" i="1"/>
  <c r="LH30" i="1" s="1"/>
  <c r="LH31" i="1" s="1"/>
  <c r="LH32" i="1" s="1"/>
  <c r="LH33" i="1" s="1"/>
  <c r="LH36" i="1" s="1"/>
  <c r="LH37" i="1" s="1"/>
  <c r="LH39" i="1" s="1"/>
  <c r="LH40" i="1" s="1"/>
  <c r="LH42" i="1" s="1"/>
  <c r="LE15" i="7" l="1"/>
  <c r="LE18" i="7" s="1"/>
  <c r="LC41" i="6"/>
  <c r="LC42" i="6" s="1"/>
  <c r="LC44" i="6" s="1"/>
  <c r="LF13" i="7" s="1"/>
  <c r="LE30" i="6"/>
  <c r="LE31" i="6"/>
  <c r="LF19" i="6"/>
  <c r="LD32" i="6"/>
  <c r="LD33" i="6" s="1"/>
  <c r="LD34" i="6" s="1"/>
  <c r="LD35" i="6" s="1"/>
  <c r="LD38" i="6" s="1"/>
  <c r="LD39" i="6" s="1"/>
  <c r="LJ18" i="1"/>
  <c r="LI29" i="1"/>
  <c r="LI28" i="1"/>
  <c r="LI30" i="1" s="1"/>
  <c r="LI31" i="1" s="1"/>
  <c r="LI32" i="1" s="1"/>
  <c r="LI33" i="1" s="1"/>
  <c r="LI36" i="1" s="1"/>
  <c r="LI37" i="1" s="1"/>
  <c r="LI39" i="1" s="1"/>
  <c r="LI40" i="1" s="1"/>
  <c r="LI42" i="1" s="1"/>
  <c r="LF15" i="7" l="1"/>
  <c r="LF18" i="7" s="1"/>
  <c r="LD41" i="6"/>
  <c r="LD42" i="6" s="1"/>
  <c r="LD44" i="6" s="1"/>
  <c r="LG13" i="7" s="1"/>
  <c r="LF30" i="6"/>
  <c r="LF31" i="6"/>
  <c r="LG19" i="6"/>
  <c r="LE32" i="6"/>
  <c r="LE33" i="6" s="1"/>
  <c r="LE34" i="6" s="1"/>
  <c r="LE35" i="6" s="1"/>
  <c r="LE38" i="6" s="1"/>
  <c r="LE39" i="6" s="1"/>
  <c r="LK18" i="1"/>
  <c r="LJ28" i="1"/>
  <c r="LJ30" i="1" s="1"/>
  <c r="LJ31" i="1" s="1"/>
  <c r="LJ32" i="1" s="1"/>
  <c r="LJ33" i="1" s="1"/>
  <c r="LJ36" i="1" s="1"/>
  <c r="LJ37" i="1" s="1"/>
  <c r="LJ39" i="1" s="1"/>
  <c r="LJ40" i="1" s="1"/>
  <c r="LJ42" i="1" s="1"/>
  <c r="LJ29" i="1"/>
  <c r="LG15" i="7" l="1"/>
  <c r="LG18" i="7" s="1"/>
  <c r="LE41" i="6"/>
  <c r="LE42" i="6" s="1"/>
  <c r="LE44" i="6" s="1"/>
  <c r="LH13" i="7" s="1"/>
  <c r="LG31" i="6"/>
  <c r="LG30" i="6"/>
  <c r="LH19" i="6"/>
  <c r="LF32" i="6"/>
  <c r="LF33" i="6" s="1"/>
  <c r="LF34" i="6" s="1"/>
  <c r="LF35" i="6" s="1"/>
  <c r="LF38" i="6" s="1"/>
  <c r="LF39" i="6" s="1"/>
  <c r="LL18" i="1"/>
  <c r="LK28" i="1"/>
  <c r="LK30" i="1" s="1"/>
  <c r="LK31" i="1" s="1"/>
  <c r="LK32" i="1" s="1"/>
  <c r="LK33" i="1" s="1"/>
  <c r="LK36" i="1" s="1"/>
  <c r="LK37" i="1" s="1"/>
  <c r="LK39" i="1" s="1"/>
  <c r="LK40" i="1" s="1"/>
  <c r="LK42" i="1" s="1"/>
  <c r="LK29" i="1"/>
  <c r="LH15" i="7" l="1"/>
  <c r="LH18" i="7" s="1"/>
  <c r="LF41" i="6"/>
  <c r="LF42" i="6" s="1"/>
  <c r="LF44" i="6" s="1"/>
  <c r="LI13" i="7" s="1"/>
  <c r="LH31" i="6"/>
  <c r="LH30" i="6"/>
  <c r="LI19" i="6"/>
  <c r="LG32" i="6"/>
  <c r="LG33" i="6" s="1"/>
  <c r="LG34" i="6" s="1"/>
  <c r="LG35" i="6" s="1"/>
  <c r="LG38" i="6" s="1"/>
  <c r="LG39" i="6" s="1"/>
  <c r="LM18" i="1"/>
  <c r="LL28" i="1"/>
  <c r="LL30" i="1" s="1"/>
  <c r="LL31" i="1" s="1"/>
  <c r="LL32" i="1" s="1"/>
  <c r="LL33" i="1" s="1"/>
  <c r="LL36" i="1" s="1"/>
  <c r="LL37" i="1" s="1"/>
  <c r="LL39" i="1" s="1"/>
  <c r="LL40" i="1" s="1"/>
  <c r="LL42" i="1" s="1"/>
  <c r="LL29" i="1"/>
  <c r="LI15" i="7" l="1"/>
  <c r="LI18" i="7" s="1"/>
  <c r="LG41" i="6"/>
  <c r="LG42" i="6" s="1"/>
  <c r="LG44" i="6" s="1"/>
  <c r="LJ13" i="7" s="1"/>
  <c r="LH32" i="6"/>
  <c r="LH33" i="6" s="1"/>
  <c r="LH34" i="6" s="1"/>
  <c r="LH35" i="6" s="1"/>
  <c r="LH38" i="6" s="1"/>
  <c r="LH39" i="6" s="1"/>
  <c r="LI31" i="6"/>
  <c r="LI30" i="6"/>
  <c r="LJ19" i="6"/>
  <c r="LN18" i="1"/>
  <c r="LM28" i="1"/>
  <c r="LM29" i="1"/>
  <c r="LJ15" i="7" l="1"/>
  <c r="LJ18" i="7" s="1"/>
  <c r="LH41" i="6"/>
  <c r="LH42" i="6" s="1"/>
  <c r="LH44" i="6" s="1"/>
  <c r="LK13" i="7" s="1"/>
  <c r="LJ30" i="6"/>
  <c r="LJ31" i="6"/>
  <c r="LK19" i="6"/>
  <c r="LI32" i="6"/>
  <c r="LI33" i="6" s="1"/>
  <c r="LI34" i="6" s="1"/>
  <c r="LI35" i="6" s="1"/>
  <c r="LI38" i="6" s="1"/>
  <c r="LI39" i="6" s="1"/>
  <c r="LM30" i="1"/>
  <c r="LM31" i="1" s="1"/>
  <c r="LM32" i="1" s="1"/>
  <c r="LM33" i="1" s="1"/>
  <c r="LM36" i="1" s="1"/>
  <c r="LM37" i="1" s="1"/>
  <c r="LM39" i="1" s="1"/>
  <c r="LM40" i="1" s="1"/>
  <c r="LM42" i="1" s="1"/>
  <c r="LO18" i="1"/>
  <c r="LN29" i="1"/>
  <c r="LN28" i="1"/>
  <c r="LN30" i="1" s="1"/>
  <c r="LN31" i="1" s="1"/>
  <c r="LN32" i="1" s="1"/>
  <c r="LN33" i="1" s="1"/>
  <c r="LN36" i="1" s="1"/>
  <c r="LN37" i="1" s="1"/>
  <c r="LN39" i="1" s="1"/>
  <c r="LN40" i="1" s="1"/>
  <c r="LN42" i="1" s="1"/>
  <c r="LK15" i="7" l="1"/>
  <c r="LK18" i="7" s="1"/>
  <c r="LI41" i="6"/>
  <c r="LI42" i="6" s="1"/>
  <c r="LI44" i="6" s="1"/>
  <c r="LL13" i="7" s="1"/>
  <c r="LK30" i="6"/>
  <c r="LK31" i="6"/>
  <c r="LL19" i="6"/>
  <c r="LJ32" i="6"/>
  <c r="LJ33" i="6" s="1"/>
  <c r="LJ34" i="6" s="1"/>
  <c r="LJ35" i="6" s="1"/>
  <c r="LJ38" i="6" s="1"/>
  <c r="LJ39" i="6" s="1"/>
  <c r="LP18" i="1"/>
  <c r="LO29" i="1"/>
  <c r="LO28" i="1"/>
  <c r="LO30" i="1" s="1"/>
  <c r="LO31" i="1" s="1"/>
  <c r="LO32" i="1" s="1"/>
  <c r="LO33" i="1" s="1"/>
  <c r="LO36" i="1" s="1"/>
  <c r="LO37" i="1" s="1"/>
  <c r="LO39" i="1" s="1"/>
  <c r="LO40" i="1" s="1"/>
  <c r="LO42" i="1" s="1"/>
  <c r="LL15" i="7" l="1"/>
  <c r="LL18" i="7" s="1"/>
  <c r="LJ41" i="6"/>
  <c r="LJ42" i="6" s="1"/>
  <c r="LJ44" i="6" s="1"/>
  <c r="LM13" i="7" s="1"/>
  <c r="LL30" i="6"/>
  <c r="LL31" i="6"/>
  <c r="LM19" i="6"/>
  <c r="LK32" i="6"/>
  <c r="LK33" i="6" s="1"/>
  <c r="LK34" i="6" s="1"/>
  <c r="LK35" i="6" s="1"/>
  <c r="LK38" i="6" s="1"/>
  <c r="LK39" i="6" s="1"/>
  <c r="LQ18" i="1"/>
  <c r="LP29" i="1"/>
  <c r="LP28" i="1"/>
  <c r="LP30" i="1" s="1"/>
  <c r="LP31" i="1" s="1"/>
  <c r="LP32" i="1" s="1"/>
  <c r="LP33" i="1" s="1"/>
  <c r="LP36" i="1" s="1"/>
  <c r="LP37" i="1" s="1"/>
  <c r="LP39" i="1" s="1"/>
  <c r="LP40" i="1" s="1"/>
  <c r="LP42" i="1" s="1"/>
  <c r="LM15" i="7" l="1"/>
  <c r="LM18" i="7" s="1"/>
  <c r="LK41" i="6"/>
  <c r="LK42" i="6" s="1"/>
  <c r="LK44" i="6" s="1"/>
  <c r="LN13" i="7" s="1"/>
  <c r="LM30" i="6"/>
  <c r="LM31" i="6"/>
  <c r="LN19" i="6"/>
  <c r="LL32" i="6"/>
  <c r="LL33" i="6" s="1"/>
  <c r="LL34" i="6" s="1"/>
  <c r="LL35" i="6" s="1"/>
  <c r="LL38" i="6" s="1"/>
  <c r="LL39" i="6" s="1"/>
  <c r="LR18" i="1"/>
  <c r="LQ29" i="1"/>
  <c r="LQ28" i="1"/>
  <c r="LN15" i="7" l="1"/>
  <c r="LN18" i="7" s="1"/>
  <c r="LL41" i="6"/>
  <c r="LL42" i="6" s="1"/>
  <c r="LL44" i="6" s="1"/>
  <c r="LO13" i="7" s="1"/>
  <c r="LN30" i="6"/>
  <c r="LN31" i="6"/>
  <c r="LO19" i="6"/>
  <c r="LM32" i="6"/>
  <c r="LM33" i="6" s="1"/>
  <c r="LM34" i="6" s="1"/>
  <c r="LM35" i="6" s="1"/>
  <c r="LM38" i="6" s="1"/>
  <c r="LM39" i="6" s="1"/>
  <c r="LQ30" i="1"/>
  <c r="LQ31" i="1" s="1"/>
  <c r="LQ32" i="1" s="1"/>
  <c r="LQ33" i="1" s="1"/>
  <c r="LQ36" i="1" s="1"/>
  <c r="LQ37" i="1" s="1"/>
  <c r="LQ39" i="1" s="1"/>
  <c r="LQ40" i="1" s="1"/>
  <c r="LQ42" i="1" s="1"/>
  <c r="LS18" i="1"/>
  <c r="LR29" i="1"/>
  <c r="LR28" i="1"/>
  <c r="LR30" i="1" s="1"/>
  <c r="LR31" i="1" s="1"/>
  <c r="LR32" i="1" s="1"/>
  <c r="LR33" i="1" s="1"/>
  <c r="LR36" i="1" s="1"/>
  <c r="LR37" i="1" s="1"/>
  <c r="LR39" i="1" s="1"/>
  <c r="LR40" i="1" s="1"/>
  <c r="LR42" i="1" s="1"/>
  <c r="LO15" i="7" l="1"/>
  <c r="LO18" i="7" s="1"/>
  <c r="LM41" i="6"/>
  <c r="LM42" i="6" s="1"/>
  <c r="LM44" i="6" s="1"/>
  <c r="LP13" i="7" s="1"/>
  <c r="LO31" i="6"/>
  <c r="LO30" i="6"/>
  <c r="LP19" i="6"/>
  <c r="LN32" i="6"/>
  <c r="LN33" i="6" s="1"/>
  <c r="LN34" i="6" s="1"/>
  <c r="LN35" i="6" s="1"/>
  <c r="LN38" i="6" s="1"/>
  <c r="LN39" i="6" s="1"/>
  <c r="LT18" i="1"/>
  <c r="LS28" i="1"/>
  <c r="LS30" i="1" s="1"/>
  <c r="LS31" i="1" s="1"/>
  <c r="LS32" i="1" s="1"/>
  <c r="LS33" i="1" s="1"/>
  <c r="LS36" i="1" s="1"/>
  <c r="LS37" i="1" s="1"/>
  <c r="LS39" i="1" s="1"/>
  <c r="LS40" i="1" s="1"/>
  <c r="LS42" i="1" s="1"/>
  <c r="LS29" i="1"/>
  <c r="LP15" i="7" l="1"/>
  <c r="LP18" i="7" s="1"/>
  <c r="LN41" i="6"/>
  <c r="LN42" i="6" s="1"/>
  <c r="LN44" i="6" s="1"/>
  <c r="LQ13" i="7" s="1"/>
  <c r="LP31" i="6"/>
  <c r="LP30" i="6"/>
  <c r="LQ19" i="6"/>
  <c r="LO32" i="6"/>
  <c r="LO33" i="6" s="1"/>
  <c r="LO34" i="6" s="1"/>
  <c r="LO35" i="6" s="1"/>
  <c r="LO38" i="6" s="1"/>
  <c r="LO39" i="6" s="1"/>
  <c r="LU18" i="1"/>
  <c r="LT28" i="1"/>
  <c r="LT30" i="1" s="1"/>
  <c r="LT31" i="1" s="1"/>
  <c r="LT32" i="1" s="1"/>
  <c r="LT33" i="1" s="1"/>
  <c r="LT36" i="1" s="1"/>
  <c r="LT37" i="1" s="1"/>
  <c r="LT39" i="1" s="1"/>
  <c r="LT40" i="1" s="1"/>
  <c r="LT42" i="1" s="1"/>
  <c r="LT29" i="1"/>
  <c r="LQ15" i="7" l="1"/>
  <c r="LQ18" i="7" s="1"/>
  <c r="LO41" i="6"/>
  <c r="LO42" i="6" s="1"/>
  <c r="LO44" i="6" s="1"/>
  <c r="LR13" i="7" s="1"/>
  <c r="LQ31" i="6"/>
  <c r="LQ30" i="6"/>
  <c r="LR19" i="6"/>
  <c r="LP32" i="6"/>
  <c r="LP33" i="6" s="1"/>
  <c r="LP34" i="6" s="1"/>
  <c r="LP35" i="6" s="1"/>
  <c r="LP38" i="6" s="1"/>
  <c r="LP39" i="6" s="1"/>
  <c r="LV18" i="1"/>
  <c r="LU28" i="1"/>
  <c r="LU30" i="1" s="1"/>
  <c r="LU31" i="1" s="1"/>
  <c r="LU32" i="1" s="1"/>
  <c r="LU33" i="1" s="1"/>
  <c r="LU36" i="1" s="1"/>
  <c r="LU37" i="1" s="1"/>
  <c r="LU39" i="1" s="1"/>
  <c r="LU40" i="1" s="1"/>
  <c r="LU42" i="1" s="1"/>
  <c r="LU29" i="1"/>
  <c r="LR15" i="7" l="1"/>
  <c r="LR18" i="7" s="1"/>
  <c r="LP41" i="6"/>
  <c r="LP42" i="6" s="1"/>
  <c r="LP44" i="6" s="1"/>
  <c r="LS13" i="7" s="1"/>
  <c r="LR30" i="6"/>
  <c r="LR31" i="6"/>
  <c r="LS19" i="6"/>
  <c r="LQ32" i="6"/>
  <c r="LQ33" i="6" s="1"/>
  <c r="LQ34" i="6" s="1"/>
  <c r="LQ35" i="6" s="1"/>
  <c r="LQ38" i="6" s="1"/>
  <c r="LQ39" i="6" s="1"/>
  <c r="LW18" i="1"/>
  <c r="LV29" i="1"/>
  <c r="LV28" i="1"/>
  <c r="LV30" i="1" s="1"/>
  <c r="LV31" i="1" s="1"/>
  <c r="LV32" i="1" s="1"/>
  <c r="LV33" i="1" s="1"/>
  <c r="LV36" i="1" s="1"/>
  <c r="LV37" i="1" s="1"/>
  <c r="LV39" i="1" s="1"/>
  <c r="LV40" i="1" s="1"/>
  <c r="LV42" i="1" s="1"/>
  <c r="LS15" i="7" l="1"/>
  <c r="LS18" i="7" s="1"/>
  <c r="LQ41" i="6"/>
  <c r="LQ42" i="6" s="1"/>
  <c r="LQ44" i="6" s="1"/>
  <c r="LT13" i="7" s="1"/>
  <c r="LS30" i="6"/>
  <c r="LS31" i="6"/>
  <c r="LT19" i="6"/>
  <c r="LR32" i="6"/>
  <c r="LR33" i="6" s="1"/>
  <c r="LR34" i="6" s="1"/>
  <c r="LR35" i="6" s="1"/>
  <c r="LR38" i="6" s="1"/>
  <c r="LR39" i="6" s="1"/>
  <c r="LX18" i="1"/>
  <c r="LW29" i="1"/>
  <c r="LW28" i="1"/>
  <c r="LW30" i="1" s="1"/>
  <c r="LW31" i="1" s="1"/>
  <c r="LW32" i="1" s="1"/>
  <c r="LW33" i="1" s="1"/>
  <c r="LW36" i="1" s="1"/>
  <c r="LW37" i="1" s="1"/>
  <c r="LW39" i="1" s="1"/>
  <c r="LW40" i="1" s="1"/>
  <c r="LW42" i="1" s="1"/>
  <c r="LT15" i="7" l="1"/>
  <c r="LT18" i="7" s="1"/>
  <c r="LR41" i="6"/>
  <c r="LR42" i="6" s="1"/>
  <c r="LR44" i="6" s="1"/>
  <c r="LU13" i="7" s="1"/>
  <c r="LT30" i="6"/>
  <c r="LT31" i="6"/>
  <c r="LU19" i="6"/>
  <c r="LS32" i="6"/>
  <c r="LS33" i="6" s="1"/>
  <c r="LS34" i="6" s="1"/>
  <c r="LS35" i="6" s="1"/>
  <c r="LS38" i="6" s="1"/>
  <c r="LS39" i="6" s="1"/>
  <c r="LY18" i="1"/>
  <c r="LX29" i="1"/>
  <c r="LX28" i="1"/>
  <c r="LX30" i="1" s="1"/>
  <c r="LX31" i="1" s="1"/>
  <c r="LX32" i="1" s="1"/>
  <c r="LX33" i="1" s="1"/>
  <c r="LX36" i="1" s="1"/>
  <c r="LX37" i="1" s="1"/>
  <c r="LX39" i="1" s="1"/>
  <c r="LX40" i="1" s="1"/>
  <c r="LX42" i="1" s="1"/>
  <c r="LU15" i="7" l="1"/>
  <c r="LU18" i="7" s="1"/>
  <c r="LS41" i="6"/>
  <c r="LS42" i="6" s="1"/>
  <c r="LS44" i="6" s="1"/>
  <c r="LV13" i="7" s="1"/>
  <c r="LU30" i="6"/>
  <c r="LU31" i="6"/>
  <c r="LV19" i="6"/>
  <c r="LT32" i="6"/>
  <c r="LT33" i="6" s="1"/>
  <c r="LT34" i="6" s="1"/>
  <c r="LT35" i="6" s="1"/>
  <c r="LT38" i="6" s="1"/>
  <c r="LT39" i="6" s="1"/>
  <c r="LZ18" i="1"/>
  <c r="LY29" i="1"/>
  <c r="LY28" i="1"/>
  <c r="LV15" i="7" l="1"/>
  <c r="LV18" i="7" s="1"/>
  <c r="LT41" i="6"/>
  <c r="LT42" i="6" s="1"/>
  <c r="LT44" i="6" s="1"/>
  <c r="LW13" i="7" s="1"/>
  <c r="LV30" i="6"/>
  <c r="LV31" i="6"/>
  <c r="LW19" i="6"/>
  <c r="LU32" i="6"/>
  <c r="LU33" i="6" s="1"/>
  <c r="LU34" i="6" s="1"/>
  <c r="LU35" i="6" s="1"/>
  <c r="LU38" i="6" s="1"/>
  <c r="LU39" i="6" s="1"/>
  <c r="LY30" i="1"/>
  <c r="LY31" i="1" s="1"/>
  <c r="LY32" i="1" s="1"/>
  <c r="LY33" i="1" s="1"/>
  <c r="LY36" i="1" s="1"/>
  <c r="LY37" i="1" s="1"/>
  <c r="LY39" i="1" s="1"/>
  <c r="LY40" i="1" s="1"/>
  <c r="LY42" i="1" s="1"/>
  <c r="MA18" i="1"/>
  <c r="LZ28" i="1"/>
  <c r="LZ30" i="1" s="1"/>
  <c r="LZ31" i="1" s="1"/>
  <c r="LZ32" i="1" s="1"/>
  <c r="LZ33" i="1" s="1"/>
  <c r="LZ36" i="1" s="1"/>
  <c r="LZ37" i="1" s="1"/>
  <c r="LZ39" i="1" s="1"/>
  <c r="LZ40" i="1" s="1"/>
  <c r="LZ42" i="1" s="1"/>
  <c r="LZ29" i="1"/>
  <c r="LW15" i="7" l="1"/>
  <c r="LW18" i="7" s="1"/>
  <c r="LU41" i="6"/>
  <c r="LU42" i="6" s="1"/>
  <c r="LU44" i="6" s="1"/>
  <c r="LX13" i="7" s="1"/>
  <c r="LV32" i="6"/>
  <c r="LV33" i="6" s="1"/>
  <c r="LV34" i="6" s="1"/>
  <c r="LV35" i="6" s="1"/>
  <c r="LV38" i="6" s="1"/>
  <c r="LV39" i="6" s="1"/>
  <c r="LW31" i="6"/>
  <c r="LW30" i="6"/>
  <c r="LX19" i="6"/>
  <c r="MB18" i="1"/>
  <c r="MA29" i="1"/>
  <c r="MA28" i="1"/>
  <c r="MA30" i="1" s="1"/>
  <c r="MA31" i="1" s="1"/>
  <c r="MA32" i="1" s="1"/>
  <c r="MA33" i="1" s="1"/>
  <c r="MA36" i="1" s="1"/>
  <c r="MA37" i="1" s="1"/>
  <c r="MA39" i="1" s="1"/>
  <c r="MA40" i="1" s="1"/>
  <c r="MA42" i="1" s="1"/>
  <c r="LX15" i="7" l="1"/>
  <c r="LX18" i="7" s="1"/>
  <c r="LV41" i="6"/>
  <c r="LV42" i="6" s="1"/>
  <c r="LV44" i="6" s="1"/>
  <c r="LY13" i="7" s="1"/>
  <c r="LX31" i="6"/>
  <c r="LX30" i="6"/>
  <c r="LY19" i="6"/>
  <c r="LW32" i="6"/>
  <c r="LW33" i="6" s="1"/>
  <c r="LW34" i="6" s="1"/>
  <c r="LW35" i="6" s="1"/>
  <c r="LW38" i="6" s="1"/>
  <c r="LW39" i="6" s="1"/>
  <c r="MC18" i="1"/>
  <c r="MB28" i="1"/>
  <c r="MB29" i="1"/>
  <c r="LY15" i="7" l="1"/>
  <c r="LY18" i="7" s="1"/>
  <c r="LW41" i="6"/>
  <c r="LW42" i="6" s="1"/>
  <c r="LW44" i="6" s="1"/>
  <c r="LZ13" i="7" s="1"/>
  <c r="LY31" i="6"/>
  <c r="LY30" i="6"/>
  <c r="LZ19" i="6"/>
  <c r="LX32" i="6"/>
  <c r="LX33" i="6" s="1"/>
  <c r="LX34" i="6" s="1"/>
  <c r="LX35" i="6" s="1"/>
  <c r="LX38" i="6" s="1"/>
  <c r="LX39" i="6" s="1"/>
  <c r="MB30" i="1"/>
  <c r="MB31" i="1" s="1"/>
  <c r="MB32" i="1" s="1"/>
  <c r="MB33" i="1" s="1"/>
  <c r="MB36" i="1" s="1"/>
  <c r="MB37" i="1" s="1"/>
  <c r="MB39" i="1" s="1"/>
  <c r="MB40" i="1" s="1"/>
  <c r="MB42" i="1" s="1"/>
  <c r="MD18" i="1"/>
  <c r="MC28" i="1"/>
  <c r="MC29" i="1"/>
  <c r="LZ15" i="7" l="1"/>
  <c r="LZ18" i="7" s="1"/>
  <c r="LX41" i="6"/>
  <c r="LX42" i="6" s="1"/>
  <c r="LX44" i="6" s="1"/>
  <c r="MA13" i="7" s="1"/>
  <c r="LZ30" i="6"/>
  <c r="LZ31" i="6"/>
  <c r="MA19" i="6"/>
  <c r="LY32" i="6"/>
  <c r="LY33" i="6" s="1"/>
  <c r="LY34" i="6" s="1"/>
  <c r="LY35" i="6" s="1"/>
  <c r="LY38" i="6" s="1"/>
  <c r="LY39" i="6" s="1"/>
  <c r="MC30" i="1"/>
  <c r="MC31" i="1"/>
  <c r="MC32" i="1" s="1"/>
  <c r="MC33" i="1" s="1"/>
  <c r="MC36" i="1" s="1"/>
  <c r="MC37" i="1" s="1"/>
  <c r="MC39" i="1" s="1"/>
  <c r="MC40" i="1" s="1"/>
  <c r="MC42" i="1" s="1"/>
  <c r="ME18" i="1"/>
  <c r="MD29" i="1"/>
  <c r="MD28" i="1"/>
  <c r="MD30" i="1" s="1"/>
  <c r="MD31" i="1" s="1"/>
  <c r="MD32" i="1" s="1"/>
  <c r="MD33" i="1" s="1"/>
  <c r="MD36" i="1" s="1"/>
  <c r="MD37" i="1" s="1"/>
  <c r="MD39" i="1" s="1"/>
  <c r="MD40" i="1" s="1"/>
  <c r="MD42" i="1" s="1"/>
  <c r="MA15" i="7" l="1"/>
  <c r="MA18" i="7" s="1"/>
  <c r="LY41" i="6"/>
  <c r="LY42" i="6" s="1"/>
  <c r="LY44" i="6" s="1"/>
  <c r="MB13" i="7" s="1"/>
  <c r="MA30" i="6"/>
  <c r="MA31" i="6"/>
  <c r="MB19" i="6"/>
  <c r="LZ32" i="6"/>
  <c r="LZ33" i="6" s="1"/>
  <c r="LZ34" i="6" s="1"/>
  <c r="LZ35" i="6" s="1"/>
  <c r="LZ38" i="6" s="1"/>
  <c r="LZ39" i="6" s="1"/>
  <c r="MF18" i="1"/>
  <c r="ME29" i="1"/>
  <c r="ME28" i="1"/>
  <c r="ME30" i="1" s="1"/>
  <c r="ME31" i="1" s="1"/>
  <c r="ME32" i="1" s="1"/>
  <c r="ME33" i="1" s="1"/>
  <c r="ME36" i="1" s="1"/>
  <c r="ME37" i="1" s="1"/>
  <c r="ME39" i="1" s="1"/>
  <c r="ME40" i="1" s="1"/>
  <c r="ME42" i="1" s="1"/>
  <c r="MB15" i="7" l="1"/>
  <c r="MB18" i="7" s="1"/>
  <c r="LZ41" i="6"/>
  <c r="LZ42" i="6" s="1"/>
  <c r="LZ44" i="6" s="1"/>
  <c r="MC13" i="7" s="1"/>
  <c r="MB30" i="6"/>
  <c r="MB31" i="6"/>
  <c r="MC19" i="6"/>
  <c r="MA32" i="6"/>
  <c r="MA33" i="6" s="1"/>
  <c r="MA34" i="6" s="1"/>
  <c r="MA35" i="6" s="1"/>
  <c r="MA38" i="6" s="1"/>
  <c r="MA39" i="6" s="1"/>
  <c r="MG18" i="1"/>
  <c r="MF29" i="1"/>
  <c r="MF28" i="1"/>
  <c r="MC15" i="7" l="1"/>
  <c r="MC18" i="7" s="1"/>
  <c r="MA41" i="6"/>
  <c r="MA42" i="6" s="1"/>
  <c r="MA44" i="6" s="1"/>
  <c r="MD13" i="7" s="1"/>
  <c r="MC30" i="6"/>
  <c r="MC31" i="6"/>
  <c r="MD19" i="6"/>
  <c r="MB32" i="6"/>
  <c r="MB33" i="6"/>
  <c r="MB34" i="6" s="1"/>
  <c r="MB35" i="6" s="1"/>
  <c r="MB38" i="6" s="1"/>
  <c r="MB39" i="6" s="1"/>
  <c r="MF30" i="1"/>
  <c r="MF31" i="1" s="1"/>
  <c r="MF32" i="1" s="1"/>
  <c r="MF33" i="1" s="1"/>
  <c r="MF36" i="1" s="1"/>
  <c r="MF37" i="1" s="1"/>
  <c r="MF39" i="1" s="1"/>
  <c r="MF40" i="1" s="1"/>
  <c r="MF42" i="1" s="1"/>
  <c r="MH18" i="1"/>
  <c r="MG29" i="1"/>
  <c r="MG28" i="1"/>
  <c r="MD15" i="7" l="1"/>
  <c r="MD18" i="7" s="1"/>
  <c r="MB41" i="6"/>
  <c r="MB42" i="6" s="1"/>
  <c r="MB44" i="6" s="1"/>
  <c r="ME13" i="7" s="1"/>
  <c r="MC32" i="6"/>
  <c r="MC33" i="6" s="1"/>
  <c r="MC34" i="6" s="1"/>
  <c r="MC35" i="6" s="1"/>
  <c r="MC38" i="6" s="1"/>
  <c r="MC39" i="6" s="1"/>
  <c r="MD30" i="6"/>
  <c r="MD31" i="6"/>
  <c r="ME19" i="6"/>
  <c r="MG30" i="1"/>
  <c r="MG31" i="1" s="1"/>
  <c r="MG32" i="1" s="1"/>
  <c r="MG33" i="1" s="1"/>
  <c r="MG36" i="1" s="1"/>
  <c r="MG37" i="1" s="1"/>
  <c r="MG39" i="1" s="1"/>
  <c r="MG40" i="1" s="1"/>
  <c r="MG42" i="1" s="1"/>
  <c r="MI18" i="1"/>
  <c r="MH28" i="1"/>
  <c r="MH30" i="1" s="1"/>
  <c r="MH31" i="1" s="1"/>
  <c r="MH32" i="1" s="1"/>
  <c r="MH33" i="1" s="1"/>
  <c r="MH36" i="1" s="1"/>
  <c r="MH37" i="1" s="1"/>
  <c r="MH39" i="1" s="1"/>
  <c r="MH40" i="1" s="1"/>
  <c r="MH42" i="1" s="1"/>
  <c r="MH29" i="1"/>
  <c r="ME15" i="7" l="1"/>
  <c r="ME18" i="7" s="1"/>
  <c r="MC41" i="6"/>
  <c r="MC42" i="6" s="1"/>
  <c r="MC44" i="6" s="1"/>
  <c r="MF13" i="7" s="1"/>
  <c r="ME31" i="6"/>
  <c r="ME30" i="6"/>
  <c r="MF19" i="6"/>
  <c r="MD32" i="6"/>
  <c r="MD33" i="6" s="1"/>
  <c r="MD34" i="6" s="1"/>
  <c r="MD35" i="6" s="1"/>
  <c r="MD38" i="6" s="1"/>
  <c r="MD39" i="6" s="1"/>
  <c r="MJ18" i="1"/>
  <c r="MI28" i="1"/>
  <c r="MI30" i="1" s="1"/>
  <c r="MI31" i="1" s="1"/>
  <c r="MI32" i="1" s="1"/>
  <c r="MI33" i="1" s="1"/>
  <c r="MI36" i="1" s="1"/>
  <c r="MI37" i="1" s="1"/>
  <c r="MI39" i="1" s="1"/>
  <c r="MI40" i="1" s="1"/>
  <c r="MI42" i="1" s="1"/>
  <c r="MI29" i="1"/>
  <c r="MF15" i="7" l="1"/>
  <c r="MF18" i="7" s="1"/>
  <c r="MD41" i="6"/>
  <c r="MD42" i="6" s="1"/>
  <c r="MD44" i="6" s="1"/>
  <c r="MG13" i="7" s="1"/>
  <c r="MF31" i="6"/>
  <c r="MF30" i="6"/>
  <c r="MG19" i="6"/>
  <c r="ME32" i="6"/>
  <c r="ME33" i="6" s="1"/>
  <c r="ME34" i="6" s="1"/>
  <c r="ME35" i="6" s="1"/>
  <c r="ME38" i="6" s="1"/>
  <c r="ME39" i="6" s="1"/>
  <c r="MK18" i="1"/>
  <c r="MJ29" i="1"/>
  <c r="MJ28" i="1"/>
  <c r="MG15" i="7" l="1"/>
  <c r="MG18" i="7" s="1"/>
  <c r="ME41" i="6"/>
  <c r="ME42" i="6" s="1"/>
  <c r="ME44" i="6" s="1"/>
  <c r="MH13" i="7" s="1"/>
  <c r="MG31" i="6"/>
  <c r="MG30" i="6"/>
  <c r="MH19" i="6"/>
  <c r="MF32" i="6"/>
  <c r="MF33" i="6" s="1"/>
  <c r="MF34" i="6" s="1"/>
  <c r="MF35" i="6" s="1"/>
  <c r="MF38" i="6" s="1"/>
  <c r="MF39" i="6" s="1"/>
  <c r="MJ30" i="1"/>
  <c r="MJ31" i="1" s="1"/>
  <c r="MJ32" i="1" s="1"/>
  <c r="MJ33" i="1" s="1"/>
  <c r="MJ36" i="1" s="1"/>
  <c r="MJ37" i="1" s="1"/>
  <c r="MJ39" i="1" s="1"/>
  <c r="MJ40" i="1" s="1"/>
  <c r="MJ42" i="1" s="1"/>
  <c r="ML18" i="1"/>
  <c r="MK28" i="1"/>
  <c r="MK30" i="1" s="1"/>
  <c r="MK31" i="1" s="1"/>
  <c r="MK29" i="1"/>
  <c r="MH15" i="7" l="1"/>
  <c r="MH18" i="7" s="1"/>
  <c r="MF41" i="6"/>
  <c r="MF42" i="6" s="1"/>
  <c r="MF44" i="6" s="1"/>
  <c r="MI13" i="7" s="1"/>
  <c r="MH30" i="6"/>
  <c r="MH31" i="6"/>
  <c r="MI19" i="6"/>
  <c r="MG32" i="6"/>
  <c r="MG33" i="6" s="1"/>
  <c r="MG34" i="6" s="1"/>
  <c r="MG35" i="6" s="1"/>
  <c r="MG38" i="6" s="1"/>
  <c r="MG39" i="6" s="1"/>
  <c r="MK32" i="1"/>
  <c r="MK33" i="1" s="1"/>
  <c r="MK36" i="1" s="1"/>
  <c r="MK37" i="1" s="1"/>
  <c r="MK39" i="1" s="1"/>
  <c r="MK40" i="1" s="1"/>
  <c r="MK42" i="1" s="1"/>
  <c r="MM18" i="1"/>
  <c r="ML29" i="1"/>
  <c r="ML28" i="1"/>
  <c r="ML30" i="1" s="1"/>
  <c r="ML31" i="1" s="1"/>
  <c r="ML32" i="1" s="1"/>
  <c r="ML33" i="1" s="1"/>
  <c r="ML36" i="1" s="1"/>
  <c r="ML37" i="1" s="1"/>
  <c r="ML39" i="1" s="1"/>
  <c r="ML40" i="1" s="1"/>
  <c r="ML42" i="1" s="1"/>
  <c r="MI15" i="7" l="1"/>
  <c r="MI18" i="7" s="1"/>
  <c r="MG41" i="6"/>
  <c r="MG42" i="6" s="1"/>
  <c r="MG44" i="6" s="1"/>
  <c r="MJ13" i="7" s="1"/>
  <c r="MI30" i="6"/>
  <c r="MI31" i="6"/>
  <c r="MJ19" i="6"/>
  <c r="MH32" i="6"/>
  <c r="MH33" i="6" s="1"/>
  <c r="MH34" i="6" s="1"/>
  <c r="MH35" i="6" s="1"/>
  <c r="MH38" i="6" s="1"/>
  <c r="MH39" i="6" s="1"/>
  <c r="MN18" i="1"/>
  <c r="MM29" i="1"/>
  <c r="MM28" i="1"/>
  <c r="MJ15" i="7" l="1"/>
  <c r="MJ18" i="7" s="1"/>
  <c r="MH41" i="6"/>
  <c r="MH42" i="6" s="1"/>
  <c r="MH44" i="6" s="1"/>
  <c r="MK13" i="7" s="1"/>
  <c r="MJ30" i="6"/>
  <c r="MJ31" i="6"/>
  <c r="MK19" i="6"/>
  <c r="MI32" i="6"/>
  <c r="MI33" i="6" s="1"/>
  <c r="MI34" i="6" s="1"/>
  <c r="MI35" i="6" s="1"/>
  <c r="MI38" i="6" s="1"/>
  <c r="MI39" i="6" s="1"/>
  <c r="MM30" i="1"/>
  <c r="MM31" i="1" s="1"/>
  <c r="MM32" i="1" s="1"/>
  <c r="MM33" i="1" s="1"/>
  <c r="MM36" i="1" s="1"/>
  <c r="MM37" i="1" s="1"/>
  <c r="MM39" i="1" s="1"/>
  <c r="MM40" i="1" s="1"/>
  <c r="MM42" i="1" s="1"/>
  <c r="MO18" i="1"/>
  <c r="MN29" i="1"/>
  <c r="MN28" i="1"/>
  <c r="MN30" i="1" s="1"/>
  <c r="MN31" i="1" s="1"/>
  <c r="MN32" i="1" s="1"/>
  <c r="MN33" i="1" s="1"/>
  <c r="MN36" i="1" s="1"/>
  <c r="MN37" i="1" s="1"/>
  <c r="MN39" i="1" s="1"/>
  <c r="MN40" i="1" s="1"/>
  <c r="MN42" i="1" s="1"/>
  <c r="MK15" i="7" l="1"/>
  <c r="MK18" i="7" s="1"/>
  <c r="MI41" i="6"/>
  <c r="MI42" i="6" s="1"/>
  <c r="MI44" i="6" s="1"/>
  <c r="ML13" i="7" s="1"/>
  <c r="MK30" i="6"/>
  <c r="MK31" i="6"/>
  <c r="ML19" i="6"/>
  <c r="MJ32" i="6"/>
  <c r="MJ33" i="6" s="1"/>
  <c r="MJ34" i="6" s="1"/>
  <c r="MJ35" i="6" s="1"/>
  <c r="MJ38" i="6" s="1"/>
  <c r="MJ39" i="6" s="1"/>
  <c r="MP18" i="1"/>
  <c r="MO29" i="1"/>
  <c r="MO28" i="1"/>
  <c r="ML15" i="7" l="1"/>
  <c r="ML18" i="7" s="1"/>
  <c r="MJ41" i="6"/>
  <c r="MJ42" i="6" s="1"/>
  <c r="MJ44" i="6" s="1"/>
  <c r="MM13" i="7" s="1"/>
  <c r="MK32" i="6"/>
  <c r="MK33" i="6" s="1"/>
  <c r="MK34" i="6" s="1"/>
  <c r="MK35" i="6" s="1"/>
  <c r="MK38" i="6" s="1"/>
  <c r="MK39" i="6" s="1"/>
  <c r="ML30" i="6"/>
  <c r="ML31" i="6"/>
  <c r="MM19" i="6"/>
  <c r="MO30" i="1"/>
  <c r="MO31" i="1" s="1"/>
  <c r="MO32" i="1" s="1"/>
  <c r="MO33" i="1" s="1"/>
  <c r="MO36" i="1" s="1"/>
  <c r="MO37" i="1" s="1"/>
  <c r="MO39" i="1" s="1"/>
  <c r="MO40" i="1" s="1"/>
  <c r="MO42" i="1" s="1"/>
  <c r="MQ18" i="1"/>
  <c r="MP28" i="1"/>
  <c r="MP30" i="1" s="1"/>
  <c r="MP31" i="1" s="1"/>
  <c r="MP29" i="1"/>
  <c r="MM15" i="7" l="1"/>
  <c r="MM18" i="7" s="1"/>
  <c r="MK41" i="6"/>
  <c r="MK42" i="6" s="1"/>
  <c r="MK44" i="6" s="1"/>
  <c r="MN13" i="7" s="1"/>
  <c r="ML32" i="6"/>
  <c r="ML33" i="6" s="1"/>
  <c r="ML34" i="6" s="1"/>
  <c r="ML35" i="6" s="1"/>
  <c r="ML38" i="6" s="1"/>
  <c r="ML39" i="6" s="1"/>
  <c r="MM31" i="6"/>
  <c r="MM30" i="6"/>
  <c r="MN19" i="6"/>
  <c r="MP32" i="1"/>
  <c r="MP33" i="1" s="1"/>
  <c r="MP36" i="1" s="1"/>
  <c r="MP37" i="1" s="1"/>
  <c r="MP39" i="1" s="1"/>
  <c r="MP40" i="1" s="1"/>
  <c r="MP42" i="1" s="1"/>
  <c r="MR18" i="1"/>
  <c r="MQ28" i="1"/>
  <c r="MQ30" i="1" s="1"/>
  <c r="MQ31" i="1" s="1"/>
  <c r="MQ32" i="1" s="1"/>
  <c r="MQ33" i="1" s="1"/>
  <c r="MQ36" i="1" s="1"/>
  <c r="MQ37" i="1" s="1"/>
  <c r="MQ39" i="1" s="1"/>
  <c r="MQ40" i="1" s="1"/>
  <c r="MQ42" i="1" s="1"/>
  <c r="MQ29" i="1"/>
  <c r="MN15" i="7" l="1"/>
  <c r="MN18" i="7" s="1"/>
  <c r="ML41" i="6"/>
  <c r="ML42" i="6" s="1"/>
  <c r="ML44" i="6" s="1"/>
  <c r="MO13" i="7" s="1"/>
  <c r="MM32" i="6"/>
  <c r="MM33" i="6" s="1"/>
  <c r="MM34" i="6" s="1"/>
  <c r="MM35" i="6" s="1"/>
  <c r="MM38" i="6" s="1"/>
  <c r="MM39" i="6" s="1"/>
  <c r="MN31" i="6"/>
  <c r="MN30" i="6"/>
  <c r="MO19" i="6"/>
  <c r="MS18" i="1"/>
  <c r="MR28" i="1"/>
  <c r="MR30" i="1" s="1"/>
  <c r="MR31" i="1" s="1"/>
  <c r="MR32" i="1" s="1"/>
  <c r="MR33" i="1" s="1"/>
  <c r="MR36" i="1" s="1"/>
  <c r="MR37" i="1" s="1"/>
  <c r="MR39" i="1" s="1"/>
  <c r="MR40" i="1" s="1"/>
  <c r="MR42" i="1" s="1"/>
  <c r="MR29" i="1"/>
  <c r="MO15" i="7" l="1"/>
  <c r="MO18" i="7" s="1"/>
  <c r="MM41" i="6"/>
  <c r="MM42" i="6" s="1"/>
  <c r="MM44" i="6" s="1"/>
  <c r="MP13" i="7" s="1"/>
  <c r="MN32" i="6"/>
  <c r="MN33" i="6" s="1"/>
  <c r="MN34" i="6" s="1"/>
  <c r="MN35" i="6" s="1"/>
  <c r="MN38" i="6" s="1"/>
  <c r="MN39" i="6" s="1"/>
  <c r="MO31" i="6"/>
  <c r="MO30" i="6"/>
  <c r="MP19" i="6"/>
  <c r="MT18" i="1"/>
  <c r="MS28" i="1"/>
  <c r="MS30" i="1" s="1"/>
  <c r="MS31" i="1" s="1"/>
  <c r="MS32" i="1" s="1"/>
  <c r="MS33" i="1" s="1"/>
  <c r="MS36" i="1" s="1"/>
  <c r="MS37" i="1" s="1"/>
  <c r="MS39" i="1" s="1"/>
  <c r="MS40" i="1" s="1"/>
  <c r="MS42" i="1" s="1"/>
  <c r="MS29" i="1"/>
  <c r="MP15" i="7" l="1"/>
  <c r="MP18" i="7" s="1"/>
  <c r="MN41" i="6"/>
  <c r="MN42" i="6" s="1"/>
  <c r="MN44" i="6" s="1"/>
  <c r="MQ13" i="7" s="1"/>
  <c r="MP30" i="6"/>
  <c r="MP31" i="6"/>
  <c r="MQ19" i="6"/>
  <c r="MO32" i="6"/>
  <c r="MO33" i="6" s="1"/>
  <c r="MO34" i="6" s="1"/>
  <c r="MO35" i="6" s="1"/>
  <c r="MO38" i="6" s="1"/>
  <c r="MO39" i="6" s="1"/>
  <c r="MU18" i="1"/>
  <c r="MT29" i="1"/>
  <c r="MT28" i="1"/>
  <c r="MT30" i="1" s="1"/>
  <c r="MT31" i="1" s="1"/>
  <c r="MT32" i="1" s="1"/>
  <c r="MT33" i="1" s="1"/>
  <c r="MT36" i="1" s="1"/>
  <c r="MT37" i="1" s="1"/>
  <c r="MT39" i="1" s="1"/>
  <c r="MT40" i="1" s="1"/>
  <c r="MT42" i="1" s="1"/>
  <c r="MQ15" i="7" l="1"/>
  <c r="MQ18" i="7" s="1"/>
  <c r="MO41" i="6"/>
  <c r="MO42" i="6" s="1"/>
  <c r="MO44" i="6" s="1"/>
  <c r="MR13" i="7" s="1"/>
  <c r="MQ30" i="6"/>
  <c r="MQ31" i="6"/>
  <c r="MR19" i="6"/>
  <c r="MP32" i="6"/>
  <c r="MP33" i="6" s="1"/>
  <c r="MP34" i="6" s="1"/>
  <c r="MP35" i="6" s="1"/>
  <c r="MP38" i="6" s="1"/>
  <c r="MP39" i="6" s="1"/>
  <c r="MV18" i="1"/>
  <c r="MU29" i="1"/>
  <c r="MU28" i="1"/>
  <c r="MU30" i="1" s="1"/>
  <c r="MU31" i="1" s="1"/>
  <c r="MU32" i="1" s="1"/>
  <c r="MU33" i="1" s="1"/>
  <c r="MU36" i="1" s="1"/>
  <c r="MU37" i="1" s="1"/>
  <c r="MU39" i="1" s="1"/>
  <c r="MU40" i="1" s="1"/>
  <c r="MU42" i="1" s="1"/>
  <c r="MR15" i="7" l="1"/>
  <c r="MR18" i="7" s="1"/>
  <c r="MP41" i="6"/>
  <c r="MP42" i="6" s="1"/>
  <c r="MP44" i="6" s="1"/>
  <c r="MS13" i="7" s="1"/>
  <c r="MR30" i="6"/>
  <c r="MR31" i="6"/>
  <c r="MS19" i="6"/>
  <c r="MQ32" i="6"/>
  <c r="MQ33" i="6" s="1"/>
  <c r="MQ34" i="6" s="1"/>
  <c r="MQ35" i="6" s="1"/>
  <c r="MQ38" i="6" s="1"/>
  <c r="MQ39" i="6" s="1"/>
  <c r="MW18" i="1"/>
  <c r="MV29" i="1"/>
  <c r="MV28" i="1"/>
  <c r="MV30" i="1" s="1"/>
  <c r="MV31" i="1" s="1"/>
  <c r="MV32" i="1" s="1"/>
  <c r="MV33" i="1" s="1"/>
  <c r="MV36" i="1" s="1"/>
  <c r="MV37" i="1" s="1"/>
  <c r="MV39" i="1" s="1"/>
  <c r="MV40" i="1" s="1"/>
  <c r="MV42" i="1" s="1"/>
  <c r="MS15" i="7" l="1"/>
  <c r="MS18" i="7" s="1"/>
  <c r="MQ41" i="6"/>
  <c r="MQ42" i="6" s="1"/>
  <c r="MQ44" i="6" s="1"/>
  <c r="MT13" i="7" s="1"/>
  <c r="MS30" i="6"/>
  <c r="MS31" i="6"/>
  <c r="MT19" i="6"/>
  <c r="MR32" i="6"/>
  <c r="MR33" i="6" s="1"/>
  <c r="MR34" i="6" s="1"/>
  <c r="MR35" i="6" s="1"/>
  <c r="MR38" i="6" s="1"/>
  <c r="MR39" i="6" s="1"/>
  <c r="MX18" i="1"/>
  <c r="MW29" i="1"/>
  <c r="MW28" i="1"/>
  <c r="MT15" i="7" l="1"/>
  <c r="MT18" i="7" s="1"/>
  <c r="MR41" i="6"/>
  <c r="MR42" i="6" s="1"/>
  <c r="MR44" i="6" s="1"/>
  <c r="MU13" i="7" s="1"/>
  <c r="MT30" i="6"/>
  <c r="MT31" i="6"/>
  <c r="MU19" i="6"/>
  <c r="MS32" i="6"/>
  <c r="MS33" i="6" s="1"/>
  <c r="MS34" i="6" s="1"/>
  <c r="MS35" i="6" s="1"/>
  <c r="MS38" i="6" s="1"/>
  <c r="MS39" i="6" s="1"/>
  <c r="MW30" i="1"/>
  <c r="MW31" i="1" s="1"/>
  <c r="MW32" i="1" s="1"/>
  <c r="MW33" i="1" s="1"/>
  <c r="MW36" i="1" s="1"/>
  <c r="MW37" i="1" s="1"/>
  <c r="MW39" i="1" s="1"/>
  <c r="MW40" i="1" s="1"/>
  <c r="MW42" i="1" s="1"/>
  <c r="MY18" i="1"/>
  <c r="MX28" i="1"/>
  <c r="MX30" i="1" s="1"/>
  <c r="MX31" i="1" s="1"/>
  <c r="MX32" i="1" s="1"/>
  <c r="MX33" i="1" s="1"/>
  <c r="MX36" i="1" s="1"/>
  <c r="MX37" i="1" s="1"/>
  <c r="MX39" i="1" s="1"/>
  <c r="MX40" i="1" s="1"/>
  <c r="MX42" i="1" s="1"/>
  <c r="MX29" i="1"/>
  <c r="MU15" i="7" l="1"/>
  <c r="MU18" i="7" s="1"/>
  <c r="MS41" i="6"/>
  <c r="MS42" i="6" s="1"/>
  <c r="MS44" i="6" s="1"/>
  <c r="MV13" i="7" s="1"/>
  <c r="MU31" i="6"/>
  <c r="MU30" i="6"/>
  <c r="MV19" i="6"/>
  <c r="MT32" i="6"/>
  <c r="MT33" i="6" s="1"/>
  <c r="MT34" i="6" s="1"/>
  <c r="MT35" i="6" s="1"/>
  <c r="MT38" i="6" s="1"/>
  <c r="MT39" i="6" s="1"/>
  <c r="MZ18" i="1"/>
  <c r="MY28" i="1"/>
  <c r="MY29" i="1"/>
  <c r="MV15" i="7" l="1"/>
  <c r="MV18" i="7" s="1"/>
  <c r="MT41" i="6"/>
  <c r="MT42" i="6" s="1"/>
  <c r="MT44" i="6" s="1"/>
  <c r="MW13" i="7" s="1"/>
  <c r="MV31" i="6"/>
  <c r="MV30" i="6"/>
  <c r="MW19" i="6"/>
  <c r="MU32" i="6"/>
  <c r="MU33" i="6" s="1"/>
  <c r="MU34" i="6" s="1"/>
  <c r="MU35" i="6" s="1"/>
  <c r="MU38" i="6" s="1"/>
  <c r="MU39" i="6" s="1"/>
  <c r="MY30" i="1"/>
  <c r="MY31" i="1" s="1"/>
  <c r="MY32" i="1" s="1"/>
  <c r="MY33" i="1" s="1"/>
  <c r="MY36" i="1" s="1"/>
  <c r="MY37" i="1" s="1"/>
  <c r="MY39" i="1" s="1"/>
  <c r="MY40" i="1" s="1"/>
  <c r="MY42" i="1" s="1"/>
  <c r="NA18" i="1"/>
  <c r="MZ28" i="1"/>
  <c r="MZ30" i="1" s="1"/>
  <c r="MZ31" i="1" s="1"/>
  <c r="MZ32" i="1" s="1"/>
  <c r="MZ33" i="1" s="1"/>
  <c r="MZ36" i="1" s="1"/>
  <c r="MZ37" i="1" s="1"/>
  <c r="MZ39" i="1" s="1"/>
  <c r="MZ40" i="1" s="1"/>
  <c r="MZ42" i="1" s="1"/>
  <c r="MZ29" i="1"/>
  <c r="MW15" i="7" l="1"/>
  <c r="MW18" i="7" s="1"/>
  <c r="MU41" i="6"/>
  <c r="MU42" i="6" s="1"/>
  <c r="MU44" i="6" s="1"/>
  <c r="MX13" i="7" s="1"/>
  <c r="MW31" i="6"/>
  <c r="MW30" i="6"/>
  <c r="MX19" i="6"/>
  <c r="MV32" i="6"/>
  <c r="MV33" i="6" s="1"/>
  <c r="MV34" i="6" s="1"/>
  <c r="MV35" i="6" s="1"/>
  <c r="MV38" i="6" s="1"/>
  <c r="MV39" i="6" s="1"/>
  <c r="NB18" i="1"/>
  <c r="NA28" i="1"/>
  <c r="NA29" i="1"/>
  <c r="MX15" i="7" l="1"/>
  <c r="MX18" i="7" s="1"/>
  <c r="MV41" i="6"/>
  <c r="MV42" i="6" s="1"/>
  <c r="MV44" i="6" s="1"/>
  <c r="MY13" i="7" s="1"/>
  <c r="MW32" i="6"/>
  <c r="MW33" i="6" s="1"/>
  <c r="MW34" i="6" s="1"/>
  <c r="MW35" i="6" s="1"/>
  <c r="MW38" i="6" s="1"/>
  <c r="MW39" i="6" s="1"/>
  <c r="MX30" i="6"/>
  <c r="MX31" i="6"/>
  <c r="MY19" i="6"/>
  <c r="NA30" i="1"/>
  <c r="NA31" i="1" s="1"/>
  <c r="NA32" i="1" s="1"/>
  <c r="NA33" i="1" s="1"/>
  <c r="NA36" i="1" s="1"/>
  <c r="NA37" i="1" s="1"/>
  <c r="NA39" i="1" s="1"/>
  <c r="NA40" i="1" s="1"/>
  <c r="NA42" i="1" s="1"/>
  <c r="NB29" i="1"/>
  <c r="NB28" i="1"/>
  <c r="NB30" i="1" s="1"/>
  <c r="NB31" i="1" s="1"/>
  <c r="NB32" i="1" s="1"/>
  <c r="NB33" i="1" s="1"/>
  <c r="NB36" i="1" s="1"/>
  <c r="NB37" i="1" s="1"/>
  <c r="NB39" i="1" s="1"/>
  <c r="NB40" i="1" s="1"/>
  <c r="NB42" i="1" s="1"/>
  <c r="MY15" i="7" l="1"/>
  <c r="MY18" i="7" s="1"/>
  <c r="MW41" i="6"/>
  <c r="MW42" i="6" s="1"/>
  <c r="MW44" i="6" s="1"/>
  <c r="MZ13" i="7" s="1"/>
  <c r="MY30" i="6"/>
  <c r="MY31" i="6"/>
  <c r="MZ19" i="6"/>
  <c r="MX32" i="6"/>
  <c r="MX33" i="6" s="1"/>
  <c r="MX34" i="6" s="1"/>
  <c r="MX35" i="6" s="1"/>
  <c r="MX38" i="6" s="1"/>
  <c r="MX39" i="6" s="1"/>
  <c r="MZ15" i="7" l="1"/>
  <c r="MZ18" i="7" s="1"/>
  <c r="MX41" i="6"/>
  <c r="MX42" i="6" s="1"/>
  <c r="MX44" i="6" s="1"/>
  <c r="NA13" i="7" s="1"/>
  <c r="MZ30" i="6"/>
  <c r="MZ31" i="6"/>
  <c r="NA19" i="6"/>
  <c r="MY32" i="6"/>
  <c r="MY33" i="6" s="1"/>
  <c r="MY34" i="6" s="1"/>
  <c r="MY35" i="6" s="1"/>
  <c r="MY38" i="6" s="1"/>
  <c r="MY39" i="6" s="1"/>
  <c r="NA15" i="7" l="1"/>
  <c r="NA18" i="7" s="1"/>
  <c r="MY41" i="6"/>
  <c r="MY42" i="6" s="1"/>
  <c r="MY44" i="6" s="1"/>
  <c r="NB13" i="7" s="1"/>
  <c r="NA30" i="6"/>
  <c r="NA31" i="6"/>
  <c r="NB19" i="6"/>
  <c r="MZ32" i="6"/>
  <c r="MZ33" i="6" s="1"/>
  <c r="MZ34" i="6" s="1"/>
  <c r="MZ35" i="6" s="1"/>
  <c r="MZ38" i="6" s="1"/>
  <c r="MZ39" i="6" s="1"/>
  <c r="NB15" i="7" l="1"/>
  <c r="NB18" i="7" s="1"/>
  <c r="MZ41" i="6"/>
  <c r="MZ42" i="6" s="1"/>
  <c r="MZ44" i="6" s="1"/>
  <c r="NC13" i="7" s="1"/>
  <c r="NB30" i="6"/>
  <c r="NB31" i="6"/>
  <c r="NC19" i="6"/>
  <c r="NA32" i="6"/>
  <c r="NA33" i="6" s="1"/>
  <c r="NA34" i="6" s="1"/>
  <c r="NA35" i="6" s="1"/>
  <c r="NA38" i="6" s="1"/>
  <c r="NA39" i="6" s="1"/>
  <c r="NC15" i="7" l="1"/>
  <c r="NC18" i="7" s="1"/>
  <c r="NA41" i="6"/>
  <c r="NA42" i="6" s="1"/>
  <c r="NA44" i="6" s="1"/>
  <c r="ND13" i="7" s="1"/>
  <c r="NC31" i="6"/>
  <c r="NC30" i="6"/>
  <c r="NB32" i="6"/>
  <c r="NB33" i="6" s="1"/>
  <c r="NB34" i="6" s="1"/>
  <c r="NB35" i="6" s="1"/>
  <c r="NB38" i="6" s="1"/>
  <c r="NB39" i="6" s="1"/>
  <c r="ND15" i="7" l="1"/>
  <c r="ND18" i="7" s="1"/>
  <c r="NB41" i="6"/>
  <c r="NB42" i="6" s="1"/>
  <c r="NB44" i="6" s="1"/>
  <c r="NE13" i="7" s="1"/>
  <c r="NC32" i="6"/>
  <c r="NC33" i="6" s="1"/>
  <c r="NC34" i="6" s="1"/>
  <c r="NC35" i="6" s="1"/>
  <c r="NC38" i="6" s="1"/>
  <c r="NC39" i="6" s="1"/>
  <c r="NE15" i="7" l="1"/>
  <c r="NE18" i="7" s="1"/>
  <c r="NC41" i="6"/>
  <c r="NC42" i="6" s="1"/>
  <c r="NC44" i="6" s="1"/>
  <c r="NF13" i="7" s="1"/>
  <c r="NF15" i="7" l="1"/>
  <c r="NF18" i="7" l="1"/>
  <c r="F19" i="7" s="1"/>
  <c r="F16" i="7"/>
  <c r="NH18" i="7"/>
  <c r="NH20" i="7"/>
</calcChain>
</file>

<file path=xl/sharedStrings.xml><?xml version="1.0" encoding="utf-8"?>
<sst xmlns="http://schemas.openxmlformats.org/spreadsheetml/2006/main" count="119" uniqueCount="69">
  <si>
    <t xml:space="preserve"> </t>
  </si>
  <si>
    <t>m</t>
  </si>
  <si>
    <t>Dia Juliano</t>
  </si>
  <si>
    <t>Dia Juliano inicial</t>
  </si>
  <si>
    <t>Dia após início</t>
  </si>
  <si>
    <t>º</t>
  </si>
  <si>
    <t>rad</t>
  </si>
  <si>
    <t>Cálculo da evapotranspiração de referência com o método da FAO / Penman Monteith</t>
  </si>
  <si>
    <r>
      <t xml:space="preserve">Radiação global, </t>
    </r>
    <r>
      <rPr>
        <i/>
        <sz val="10"/>
        <rFont val="Arial"/>
        <family val="2"/>
      </rPr>
      <t>R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(MJm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>d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</si>
  <si>
    <t>Latitude =</t>
  </si>
  <si>
    <t>Latitude (radianos) =</t>
  </si>
  <si>
    <t>Data =</t>
  </si>
  <si>
    <r>
      <rPr>
        <i/>
        <sz val="10"/>
        <rFont val="Arial"/>
        <family val="2"/>
      </rPr>
      <t>T</t>
    </r>
    <r>
      <rPr>
        <vertAlign val="subscript"/>
        <sz val="10"/>
        <rFont val="Arial"/>
        <family val="2"/>
      </rPr>
      <t>max</t>
    </r>
    <r>
      <rPr>
        <sz val="10"/>
        <rFont val="Arial"/>
        <family val="2"/>
      </rPr>
      <t xml:space="preserve"> (ºC)</t>
    </r>
  </si>
  <si>
    <r>
      <rPr>
        <i/>
        <sz val="10"/>
        <rFont val="Arial"/>
        <family val="2"/>
      </rPr>
      <t>T</t>
    </r>
    <r>
      <rPr>
        <vertAlign val="subscript"/>
        <sz val="10"/>
        <rFont val="Arial"/>
        <family val="2"/>
      </rPr>
      <t>min</t>
    </r>
    <r>
      <rPr>
        <sz val="10"/>
        <rFont val="Arial"/>
        <family val="2"/>
      </rPr>
      <t xml:space="preserve"> (ºC)</t>
    </r>
  </si>
  <si>
    <r>
      <rPr>
        <i/>
        <sz val="10"/>
        <rFont val="Arial"/>
        <family val="2"/>
      </rPr>
      <t>H</t>
    </r>
    <r>
      <rPr>
        <vertAlign val="subscript"/>
        <sz val="10"/>
        <rFont val="Arial"/>
        <family val="2"/>
      </rPr>
      <t>rmax</t>
    </r>
    <r>
      <rPr>
        <sz val="10"/>
        <rFont val="Arial"/>
        <family val="2"/>
      </rPr>
      <t xml:space="preserve"> (%)</t>
    </r>
  </si>
  <si>
    <r>
      <rPr>
        <i/>
        <sz val="10"/>
        <rFont val="Arial"/>
        <family val="2"/>
      </rPr>
      <t>H</t>
    </r>
    <r>
      <rPr>
        <vertAlign val="subscript"/>
        <sz val="10"/>
        <rFont val="Arial"/>
        <family val="2"/>
      </rPr>
      <t>rmin</t>
    </r>
    <r>
      <rPr>
        <sz val="10"/>
        <rFont val="Arial"/>
        <family val="2"/>
      </rPr>
      <t xml:space="preserve"> (%)</t>
    </r>
  </si>
  <si>
    <r>
      <t xml:space="preserve">Altura da medição do vento, </t>
    </r>
    <r>
      <rPr>
        <i/>
        <sz val="10"/>
        <rFont val="Arial"/>
        <family val="2"/>
      </rPr>
      <t>z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</si>
  <si>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r>
      <t>Altitude,</t>
    </r>
    <r>
      <rPr>
        <i/>
        <sz val="10"/>
        <rFont val="Arial"/>
        <family val="2"/>
      </rPr>
      <t xml:space="preserve"> z</t>
    </r>
    <r>
      <rPr>
        <sz val="10"/>
        <rFont val="Arial"/>
        <family val="2"/>
      </rPr>
      <t xml:space="preserve"> =</t>
    </r>
  </si>
  <si>
    <r>
      <t xml:space="preserve">Vento, </t>
    </r>
    <r>
      <rPr>
        <i/>
        <sz val="10"/>
        <rFont val="Arial"/>
        <family val="2"/>
      </rPr>
      <t>U</t>
    </r>
    <r>
      <rPr>
        <vertAlign val="subscript"/>
        <sz val="10"/>
        <rFont val="Arial"/>
        <family val="2"/>
      </rPr>
      <t>zm</t>
    </r>
    <r>
      <rPr>
        <sz val="10"/>
        <rFont val="Arial"/>
        <family val="2"/>
      </rPr>
      <t xml:space="preserve"> (m/s)</t>
    </r>
  </si>
  <si>
    <r>
      <t>T</t>
    </r>
    <r>
      <rPr>
        <vertAlign val="subscript"/>
        <sz val="10"/>
        <rFont val="Arial"/>
        <family val="2"/>
      </rPr>
      <t>mean</t>
    </r>
  </si>
  <si>
    <r>
      <t xml:space="preserve">Distância relativa Terra-Sol, </t>
    </r>
    <r>
      <rPr>
        <i/>
        <sz val="10"/>
        <rFont val="Arial"/>
        <family val="2"/>
      </rPr>
      <t>d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>=</t>
    </r>
  </si>
  <si>
    <r>
      <t xml:space="preserve">Factor de nebulosidade, </t>
    </r>
    <r>
      <rPr>
        <i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</si>
  <si>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t>Emissividade líquida da superfície, e' =</t>
  </si>
  <si>
    <t>Auxiliar para radiação líquida  de l.c.o =</t>
  </si>
  <si>
    <r>
      <t>Numerador para ET</t>
    </r>
    <r>
      <rPr>
        <vertAlign val="subscript"/>
        <sz val="10"/>
        <rFont val="Arial"/>
        <family val="2"/>
      </rPr>
      <t xml:space="preserve">0 </t>
    </r>
    <r>
      <rPr>
        <sz val="10"/>
        <rFont val="Arial"/>
        <family val="2"/>
      </rPr>
      <t>=</t>
    </r>
  </si>
  <si>
    <r>
      <t>Denominador para ET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=</t>
    </r>
  </si>
  <si>
    <r>
      <t xml:space="preserve">Declive da curva de pressão de vapor, Δ (kPa 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 =</t>
    </r>
  </si>
  <si>
    <r>
      <t xml:space="preserve">Pressão atmosférica, </t>
    </r>
    <r>
      <rPr>
        <i/>
        <sz val="10"/>
        <rFont val="Arial"/>
        <family val="2"/>
      </rPr>
      <t xml:space="preserve">P </t>
    </r>
    <r>
      <rPr>
        <sz val="10"/>
        <rFont val="Arial"/>
        <family val="2"/>
      </rPr>
      <t>(kPa)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=</t>
    </r>
  </si>
  <si>
    <r>
      <t xml:space="preserve">Constante psicrométrica, γ  (kPa 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 =</t>
    </r>
  </si>
  <si>
    <r>
      <t xml:space="preserve">Pressão de saturação de vapor, </t>
    </r>
    <r>
      <rPr>
        <i/>
        <sz val="10"/>
        <rFont val="Arial"/>
        <family val="2"/>
      </rPr>
      <t>e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(Tmax) (kPa) =</t>
    </r>
  </si>
  <si>
    <r>
      <t xml:space="preserve">Pressão de saturação de vapor, </t>
    </r>
    <r>
      <rPr>
        <i/>
        <sz val="10"/>
        <rFont val="Arial"/>
        <family val="2"/>
      </rPr>
      <t>e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(Tmin) (kPa) =</t>
    </r>
  </si>
  <si>
    <r>
      <t xml:space="preserve">Pressão de saturação de vapor para 24 h, </t>
    </r>
    <r>
      <rPr>
        <i/>
        <sz val="10"/>
        <rFont val="Arial"/>
        <family val="2"/>
      </rPr>
      <t>e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(kPa) =</t>
    </r>
  </si>
  <si>
    <r>
      <t xml:space="preserve">Pressão de vapor real, </t>
    </r>
    <r>
      <rPr>
        <i/>
        <sz val="10"/>
        <rFont val="Arial"/>
        <family val="2"/>
      </rPr>
      <t>e</t>
    </r>
    <r>
      <rPr>
        <vertAlign val="subscript"/>
        <sz val="10"/>
        <rFont val="Arial"/>
        <family val="2"/>
      </rPr>
      <t xml:space="preserve">d </t>
    </r>
    <r>
      <rPr>
        <sz val="10"/>
        <rFont val="Arial"/>
        <family val="2"/>
      </rPr>
      <t>(kPa)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=</t>
    </r>
  </si>
  <si>
    <t>Inclinação solar, δ (rad) =</t>
  </si>
  <si>
    <r>
      <t xml:space="preserve">Auxiliar para ângulo solar,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=</t>
    </r>
  </si>
  <si>
    <r>
      <t xml:space="preserve">Ângulo solar ao pôr do sol, </t>
    </r>
    <r>
      <rPr>
        <i/>
        <sz val="10"/>
        <rFont val="Arial"/>
        <family val="2"/>
      </rPr>
      <t>ω</t>
    </r>
    <r>
      <rPr>
        <vertAlign val="subscript"/>
        <sz val="10"/>
        <rFont val="Arial"/>
        <family val="2"/>
      </rPr>
      <t xml:space="preserve">s </t>
    </r>
    <r>
      <rPr>
        <sz val="10"/>
        <rFont val="Arial"/>
        <family val="2"/>
      </rPr>
      <t>(rad) =</t>
    </r>
  </si>
  <si>
    <r>
      <t xml:space="preserve">Radiação no topo da atmosfera, </t>
    </r>
    <r>
      <rPr>
        <i/>
        <sz val="10"/>
        <rFont val="Arial"/>
        <family val="2"/>
      </rPr>
      <t>R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(MJ 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dia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 =</t>
    </r>
  </si>
  <si>
    <r>
      <t xml:space="preserve">Rad. solar de curto comp. onda para céu limpo, </t>
    </r>
    <r>
      <rPr>
        <i/>
        <sz val="10"/>
        <rFont val="Arial"/>
        <family val="2"/>
      </rPr>
      <t>R</t>
    </r>
    <r>
      <rPr>
        <vertAlign val="subscript"/>
        <sz val="10"/>
        <rFont val="Arial"/>
        <family val="2"/>
      </rPr>
      <t xml:space="preserve">s0 </t>
    </r>
    <r>
      <rPr>
        <sz val="10"/>
        <rFont val="Arial"/>
        <family val="2"/>
      </rPr>
      <t>(MJ 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dia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 =</t>
    </r>
  </si>
  <si>
    <r>
      <t xml:space="preserve">Radiação líquida de longo comp. onda, </t>
    </r>
    <r>
      <rPr>
        <i/>
        <sz val="10"/>
        <rFont val="Arial"/>
        <family val="2"/>
      </rPr>
      <t>R</t>
    </r>
    <r>
      <rPr>
        <vertAlign val="subscript"/>
        <sz val="10"/>
        <rFont val="Arial"/>
        <family val="2"/>
      </rPr>
      <t>nl</t>
    </r>
    <r>
      <rPr>
        <sz val="10"/>
        <rFont val="Arial"/>
        <family val="2"/>
      </rPr>
      <t xml:space="preserve"> (MJ 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dia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 =</t>
    </r>
  </si>
  <si>
    <r>
      <t xml:space="preserve">Densidade de fluxo de calor do solo, </t>
    </r>
    <r>
      <rPr>
        <i/>
        <sz val="10"/>
        <rFont val="Arial"/>
        <family val="2"/>
      </rPr>
      <t xml:space="preserve">G </t>
    </r>
    <r>
      <rPr>
        <sz val="10"/>
        <rFont val="Arial"/>
        <family val="2"/>
      </rPr>
      <t>(MJ 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dia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=</t>
    </r>
  </si>
  <si>
    <r>
      <t xml:space="preserve">Radiação líquida, </t>
    </r>
    <r>
      <rPr>
        <i/>
        <sz val="10"/>
        <rFont val="Arial"/>
        <family val="2"/>
      </rPr>
      <t>R</t>
    </r>
    <r>
      <rPr>
        <vertAlign val="subscript"/>
        <sz val="10"/>
        <rFont val="Arial"/>
        <family val="2"/>
      </rPr>
      <t xml:space="preserve">n </t>
    </r>
    <r>
      <rPr>
        <sz val="10"/>
        <rFont val="Arial"/>
        <family val="2"/>
      </rPr>
      <t>(MJ 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dia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 =</t>
    </r>
  </si>
  <si>
    <r>
      <t xml:space="preserve"> - Caso em que a estação meteorológica mede a radiação global de curto comprimento de onda, R</t>
    </r>
    <r>
      <rPr>
        <i/>
        <vertAlign val="subscript"/>
        <sz val="10"/>
        <color rgb="FF002060"/>
        <rFont val="Arial"/>
        <family val="2"/>
      </rPr>
      <t>s</t>
    </r>
    <r>
      <rPr>
        <i/>
        <sz val="10"/>
        <color rgb="FF002060"/>
        <rFont val="Arial"/>
        <family val="2"/>
      </rPr>
      <t xml:space="preserve"> (com piranómetro, p.e.)</t>
    </r>
  </si>
  <si>
    <r>
      <t>ET</t>
    </r>
    <r>
      <rPr>
        <b/>
        <vertAlign val="subscript"/>
        <sz val="12"/>
        <color rgb="FF002060"/>
        <rFont val="Arial"/>
        <family val="2"/>
      </rPr>
      <t>0</t>
    </r>
    <r>
      <rPr>
        <b/>
        <sz val="12"/>
        <color rgb="FF002060"/>
        <rFont val="Arial"/>
        <family val="2"/>
      </rPr>
      <t xml:space="preserve"> (mm/dia) =</t>
    </r>
  </si>
  <si>
    <t>% variação</t>
  </si>
  <si>
    <r>
      <t xml:space="preserve">Radiação global, </t>
    </r>
    <r>
      <rPr>
        <i/>
        <sz val="10"/>
        <rFont val="Arial"/>
        <family val="2"/>
      </rPr>
      <t>R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(MJ 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>d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</si>
  <si>
    <t>ETo (mm/dia) =</t>
  </si>
  <si>
    <t>ETo (mm/dia) inicial =</t>
  </si>
  <si>
    <t>Pressão de saturação de vapor para 24 h, ea (kPa) =</t>
  </si>
  <si>
    <t>Pressão de vapor real, ed (kPa) =</t>
  </si>
  <si>
    <t>VPD  (kPa)</t>
  </si>
  <si>
    <r>
      <t>Radiação líquida, Rn (MJ m</t>
    </r>
    <r>
      <rPr>
        <b/>
        <vertAlign val="superscript"/>
        <sz val="10"/>
        <color theme="8" tint="-0.499984740745262"/>
        <rFont val="Arial"/>
        <family val="2"/>
      </rPr>
      <t>-2</t>
    </r>
    <r>
      <rPr>
        <b/>
        <sz val="10"/>
        <color theme="8" tint="-0.499984740745262"/>
        <rFont val="Arial"/>
        <family val="2"/>
      </rPr>
      <t xml:space="preserve"> dia</t>
    </r>
    <r>
      <rPr>
        <b/>
        <vertAlign val="superscript"/>
        <sz val="10"/>
        <color theme="8" tint="-0.499984740745262"/>
        <rFont val="Arial"/>
        <family val="2"/>
      </rPr>
      <t>-1</t>
    </r>
    <r>
      <rPr>
        <b/>
        <sz val="10"/>
        <color theme="8" tint="-0.499984740745262"/>
        <rFont val="Arial"/>
        <family val="2"/>
      </rPr>
      <t>) =</t>
    </r>
  </si>
  <si>
    <t>Tmean (ºC)</t>
  </si>
  <si>
    <t>valores</t>
  </si>
  <si>
    <t>originais</t>
  </si>
  <si>
    <r>
      <t>Velocidade média do vento a 2 m de altura, U2 (m s</t>
    </r>
    <r>
      <rPr>
        <b/>
        <vertAlign val="superscript"/>
        <sz val="10"/>
        <color theme="8" tint="-0.499984740745262"/>
        <rFont val="Arial"/>
        <family val="2"/>
      </rPr>
      <t>-1</t>
    </r>
    <r>
      <rPr>
        <b/>
        <sz val="10"/>
        <color theme="8" tint="-0.499984740745262"/>
        <rFont val="Arial"/>
        <family val="2"/>
      </rPr>
      <t>) =</t>
    </r>
  </si>
  <si>
    <r>
      <t xml:space="preserve">Velocidade média do vento a 2 m de altura, </t>
    </r>
    <r>
      <rPr>
        <i/>
        <sz val="10"/>
        <rFont val="Arial"/>
        <family val="2"/>
      </rPr>
      <t>U</t>
    </r>
    <r>
      <rPr>
        <vertAlign val="subscript"/>
        <sz val="10"/>
        <rFont val="Arial"/>
        <family val="2"/>
      </rPr>
      <t xml:space="preserve">2 </t>
    </r>
    <r>
      <rPr>
        <sz val="10"/>
        <rFont val="Arial"/>
        <family val="2"/>
      </rPr>
      <t>(m s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=</t>
    </r>
  </si>
  <si>
    <t>Coef. Sensibilidade</t>
  </si>
  <si>
    <t>Radiação no topo da atmosfera, Ra (MJ m-2 dia-1) =</t>
  </si>
  <si>
    <r>
      <t>2.45 MJ kg</t>
    </r>
    <r>
      <rPr>
        <vertAlign val="superscript"/>
        <sz val="10"/>
        <color rgb="FF002060"/>
        <rFont val="Arial"/>
        <family val="2"/>
      </rPr>
      <t>-1</t>
    </r>
  </si>
  <si>
    <t>u média=1.14 m/s</t>
  </si>
  <si>
    <t>Ano</t>
  </si>
  <si>
    <t>Verão</t>
  </si>
  <si>
    <t>Resto do ano</t>
  </si>
  <si>
    <r>
      <rPr>
        <i/>
        <sz val="10"/>
        <rFont val="Arial"/>
        <family val="2"/>
      </rPr>
      <t>T</t>
    </r>
    <r>
      <rPr>
        <vertAlign val="subscript"/>
        <sz val="10"/>
        <rFont val="Arial"/>
        <family val="2"/>
      </rPr>
      <t>med</t>
    </r>
    <r>
      <rPr>
        <sz val="10"/>
        <rFont val="Arial"/>
        <family val="2"/>
      </rPr>
      <t xml:space="preserve"> (ºC)</t>
    </r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</si>
  <si>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T</t>
    </r>
  </si>
  <si>
    <t>ETo HS com K=0.17</t>
  </si>
  <si>
    <t>Coef. Sensibilidade médio</t>
  </si>
  <si>
    <t>% variação média</t>
  </si>
  <si>
    <t>ETo HS com K=0.136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</si>
</sst>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rgb="FFC00000"/>
      <name val="Arial"/>
      <family val="2"/>
    </font>
    <font>
      <i/>
      <sz val="10"/>
      <color rgb="FF002060"/>
      <name val="Arial"/>
      <family val="2"/>
    </font>
    <font>
      <i/>
      <vertAlign val="subscript"/>
      <sz val="10"/>
      <color rgb="FF002060"/>
      <name val="Arial"/>
      <family val="2"/>
    </font>
    <font>
      <b/>
      <sz val="12"/>
      <color rgb="FF002060"/>
      <name val="Arial"/>
      <family val="2"/>
    </font>
    <font>
      <b/>
      <vertAlign val="subscript"/>
      <sz val="12"/>
      <color rgb="FF002060"/>
      <name val="Arial"/>
      <family val="2"/>
    </font>
    <font>
      <b/>
      <sz val="10"/>
      <color theme="8" tint="-0.499984740745262"/>
      <name val="Arial"/>
      <family val="2"/>
    </font>
    <font>
      <b/>
      <vertAlign val="superscript"/>
      <sz val="10"/>
      <color theme="8" tint="-0.499984740745262"/>
      <name val="Arial"/>
      <family val="2"/>
    </font>
    <font>
      <sz val="10"/>
      <color rgb="FF002060"/>
      <name val="Arial"/>
      <family val="2"/>
    </font>
    <font>
      <vertAlign val="superscript"/>
      <sz val="10"/>
      <color rgb="FF002060"/>
      <name val="Arial"/>
      <family val="2"/>
    </font>
    <font>
      <sz val="10"/>
      <name val="Symbol"/>
      <family val="1"/>
      <charset val="2"/>
    </font>
    <font>
      <sz val="10"/>
      <name val="Aria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6"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0" applyFont="1"/>
    <xf numFmtId="1" fontId="0" fillId="0" borderId="0" xfId="0" applyNumberFormat="1"/>
    <xf numFmtId="0" fontId="4" fillId="0" borderId="0" xfId="0" applyFont="1"/>
    <xf numFmtId="164" fontId="0" fillId="0" borderId="0" xfId="0" applyNumberFormat="1"/>
    <xf numFmtId="164" fontId="3" fillId="0" borderId="0" xfId="0" applyNumberFormat="1" applyFont="1"/>
    <xf numFmtId="14" fontId="8" fillId="0" borderId="0" xfId="0" applyNumberFormat="1" applyFont="1"/>
    <xf numFmtId="14" fontId="9" fillId="0" borderId="0" xfId="0" applyNumberFormat="1" applyFont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2" fontId="3" fillId="0" borderId="2" xfId="0" applyNumberFormat="1" applyFont="1" applyBorder="1"/>
    <xf numFmtId="2" fontId="0" fillId="0" borderId="2" xfId="0" applyNumberFormat="1" applyBorder="1"/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0" fontId="10" fillId="2" borderId="0" xfId="0" applyFont="1" applyFill="1"/>
    <xf numFmtId="0" fontId="11" fillId="0" borderId="0" xfId="0" applyFont="1"/>
    <xf numFmtId="0" fontId="4" fillId="0" borderId="7" xfId="0" applyFont="1" applyBorder="1"/>
    <xf numFmtId="2" fontId="3" fillId="0" borderId="8" xfId="0" applyNumberFormat="1" applyFont="1" applyBorder="1"/>
    <xf numFmtId="2" fontId="0" fillId="0" borderId="9" xfId="0" applyNumberFormat="1" applyBorder="1"/>
    <xf numFmtId="0" fontId="4" fillId="0" borderId="10" xfId="0" applyFont="1" applyBorder="1"/>
    <xf numFmtId="2" fontId="3" fillId="0" borderId="0" xfId="0" applyNumberFormat="1" applyFont="1"/>
    <xf numFmtId="2" fontId="0" fillId="0" borderId="11" xfId="0" applyNumberFormat="1" applyBorder="1"/>
    <xf numFmtId="0" fontId="0" fillId="0" borderId="12" xfId="0" applyBorder="1"/>
    <xf numFmtId="2" fontId="3" fillId="0" borderId="13" xfId="0" applyNumberFormat="1" applyFont="1" applyBorder="1"/>
    <xf numFmtId="2" fontId="0" fillId="0" borderId="14" xfId="0" applyNumberFormat="1" applyBorder="1"/>
    <xf numFmtId="0" fontId="4" fillId="2" borderId="0" xfId="0" applyFont="1" applyFill="1"/>
    <xf numFmtId="2" fontId="0" fillId="2" borderId="0" xfId="0" applyNumberFormat="1" applyFill="1"/>
    <xf numFmtId="164" fontId="0" fillId="2" borderId="0" xfId="0" applyNumberFormat="1" applyFill="1"/>
    <xf numFmtId="0" fontId="13" fillId="2" borderId="0" xfId="0" applyFont="1" applyFill="1"/>
    <xf numFmtId="0" fontId="0" fillId="0" borderId="15" xfId="0" applyBorder="1" applyAlignment="1">
      <alignment wrapText="1"/>
    </xf>
    <xf numFmtId="0" fontId="4" fillId="3" borderId="0" xfId="0" applyFont="1" applyFill="1"/>
    <xf numFmtId="2" fontId="4" fillId="0" borderId="0" xfId="0" applyNumberFormat="1" applyFont="1"/>
    <xf numFmtId="0" fontId="15" fillId="4" borderId="0" xfId="0" applyFont="1" applyFill="1"/>
    <xf numFmtId="0" fontId="0" fillId="5" borderId="0" xfId="0" applyFill="1"/>
    <xf numFmtId="0" fontId="10" fillId="6" borderId="0" xfId="0" applyFont="1" applyFill="1"/>
    <xf numFmtId="2" fontId="0" fillId="6" borderId="0" xfId="0" applyNumberFormat="1" applyFill="1"/>
    <xf numFmtId="0" fontId="17" fillId="0" borderId="0" xfId="0" applyFont="1"/>
    <xf numFmtId="0" fontId="20" fillId="3" borderId="0" xfId="0" applyFont="1" applyFill="1"/>
    <xf numFmtId="2" fontId="13" fillId="2" borderId="0" xfId="0" applyNumberFormat="1" applyFont="1" applyFill="1"/>
    <xf numFmtId="2" fontId="3" fillId="7" borderId="0" xfId="0" applyNumberFormat="1" applyFont="1" applyFill="1"/>
    <xf numFmtId="165" fontId="3" fillId="7" borderId="0" xfId="0" applyNumberFormat="1" applyFont="1" applyFill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Gráficos!$F$18:$NF$18</c:f>
              <c:numCache>
                <c:formatCode>0.00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CE-4C6A-A0F9-5A4579946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111711"/>
        <c:axId val="2021109311"/>
      </c:scatterChart>
      <c:valAx>
        <c:axId val="2021111711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21109311"/>
        <c:crosses val="autoZero"/>
        <c:crossBetween val="midCat"/>
      </c:valAx>
      <c:valAx>
        <c:axId val="2021109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Coeficiente de sensibilidade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19510790317876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21111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forward val="1"/>
            <c:backward val="0.30000000000000004"/>
            <c:intercept val="0"/>
            <c:dispRSqr val="0"/>
            <c:dispEq val="1"/>
            <c:trendlineLbl>
              <c:layout>
                <c:manualLayout>
                  <c:x val="-0.20880708661417322"/>
                  <c:y val="2.94214785651793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</c:trendlineLbl>
          </c:trendline>
          <c:xVal>
            <c:numRef>
              <c:f>Gráficos!$F$12:$NF$12</c:f>
              <c:numCache>
                <c:formatCode>0.00</c:formatCode>
                <c:ptCount val="365"/>
                <c:pt idx="0">
                  <c:v>0.81449250714677501</c:v>
                </c:pt>
                <c:pt idx="1">
                  <c:v>0.87209372862714862</c:v>
                </c:pt>
                <c:pt idx="2">
                  <c:v>0.66287198138290826</c:v>
                </c:pt>
                <c:pt idx="3">
                  <c:v>0.66142633640700066</c:v>
                </c:pt>
                <c:pt idx="4">
                  <c:v>0.65472997487213047</c:v>
                </c:pt>
                <c:pt idx="5">
                  <c:v>0.86159770374398947</c:v>
                </c:pt>
                <c:pt idx="6">
                  <c:v>1.0156354695960212</c:v>
                </c:pt>
                <c:pt idx="7">
                  <c:v>1.0483495839466994</c:v>
                </c:pt>
                <c:pt idx="8">
                  <c:v>0.59883116640854994</c:v>
                </c:pt>
                <c:pt idx="9">
                  <c:v>0.81201821632483384</c:v>
                </c:pt>
                <c:pt idx="10">
                  <c:v>1.0021489765954983</c:v>
                </c:pt>
                <c:pt idx="11">
                  <c:v>0.81211842493218978</c:v>
                </c:pt>
                <c:pt idx="12">
                  <c:v>0.80066295610157812</c:v>
                </c:pt>
                <c:pt idx="13">
                  <c:v>0.97255972971934779</c:v>
                </c:pt>
                <c:pt idx="14">
                  <c:v>0.80218503775243466</c:v>
                </c:pt>
                <c:pt idx="15">
                  <c:v>0.87308519172323551</c:v>
                </c:pt>
                <c:pt idx="16">
                  <c:v>0.95369118043365075</c:v>
                </c:pt>
                <c:pt idx="17">
                  <c:v>1.117957800862063</c:v>
                </c:pt>
                <c:pt idx="18">
                  <c:v>0.77363841740378092</c:v>
                </c:pt>
                <c:pt idx="19">
                  <c:v>0.95749319789974952</c:v>
                </c:pt>
                <c:pt idx="20">
                  <c:v>1.1242854506175213</c:v>
                </c:pt>
                <c:pt idx="21">
                  <c:v>1.4869548739346634</c:v>
                </c:pt>
                <c:pt idx="22">
                  <c:v>0.68032514929247734</c:v>
                </c:pt>
                <c:pt idx="23">
                  <c:v>0.91319053356254554</c:v>
                </c:pt>
                <c:pt idx="24">
                  <c:v>0.85277136006955323</c:v>
                </c:pt>
                <c:pt idx="25">
                  <c:v>0.75815677377917856</c:v>
                </c:pt>
                <c:pt idx="26">
                  <c:v>0.66301861100272919</c:v>
                </c:pt>
                <c:pt idx="27">
                  <c:v>1.161672259508437</c:v>
                </c:pt>
                <c:pt idx="28">
                  <c:v>0.74663711476422401</c:v>
                </c:pt>
                <c:pt idx="29">
                  <c:v>1.6080638926369948</c:v>
                </c:pt>
                <c:pt idx="30">
                  <c:v>0.68540997426633032</c:v>
                </c:pt>
                <c:pt idx="31">
                  <c:v>1.1005229206908778</c:v>
                </c:pt>
                <c:pt idx="32">
                  <c:v>1.0227434033728948</c:v>
                </c:pt>
                <c:pt idx="33">
                  <c:v>0.81669883226946571</c:v>
                </c:pt>
                <c:pt idx="34">
                  <c:v>0.61286914146176086</c:v>
                </c:pt>
                <c:pt idx="35">
                  <c:v>0.42365429824699408</c:v>
                </c:pt>
                <c:pt idx="36">
                  <c:v>0.68312153548837307</c:v>
                </c:pt>
                <c:pt idx="37">
                  <c:v>1.0940250784750274</c:v>
                </c:pt>
                <c:pt idx="38">
                  <c:v>1.5385009187236329</c:v>
                </c:pt>
                <c:pt idx="39">
                  <c:v>0.88611877524442884</c:v>
                </c:pt>
                <c:pt idx="40">
                  <c:v>0.83415141030997275</c:v>
                </c:pt>
                <c:pt idx="41">
                  <c:v>1.0081302931156564</c:v>
                </c:pt>
                <c:pt idx="42">
                  <c:v>1.595689916620479</c:v>
                </c:pt>
                <c:pt idx="43">
                  <c:v>1.5147744352743853</c:v>
                </c:pt>
                <c:pt idx="44">
                  <c:v>2.0228814616993098</c:v>
                </c:pt>
                <c:pt idx="45">
                  <c:v>2.3465691242136457</c:v>
                </c:pt>
                <c:pt idx="46">
                  <c:v>1.7880681133406229</c:v>
                </c:pt>
                <c:pt idx="47">
                  <c:v>1.6996186984729305</c:v>
                </c:pt>
                <c:pt idx="48">
                  <c:v>1.9083766304423539</c:v>
                </c:pt>
                <c:pt idx="49">
                  <c:v>1.6813894578282114</c:v>
                </c:pt>
                <c:pt idx="50">
                  <c:v>2.4367794266791067</c:v>
                </c:pt>
                <c:pt idx="51">
                  <c:v>1.7114765048028402</c:v>
                </c:pt>
                <c:pt idx="52">
                  <c:v>1.8895717202353617</c:v>
                </c:pt>
                <c:pt idx="53">
                  <c:v>2.4373451466631568</c:v>
                </c:pt>
                <c:pt idx="54">
                  <c:v>2.3013208968060708</c:v>
                </c:pt>
                <c:pt idx="55">
                  <c:v>0.97068359502305479</c:v>
                </c:pt>
                <c:pt idx="56">
                  <c:v>1.3829104633433562</c:v>
                </c:pt>
                <c:pt idx="57">
                  <c:v>1.7583651875355049</c:v>
                </c:pt>
                <c:pt idx="58">
                  <c:v>2.1328746376649854</c:v>
                </c:pt>
                <c:pt idx="59">
                  <c:v>2.1876519867627526</c:v>
                </c:pt>
                <c:pt idx="60">
                  <c:v>1.9141588955436561</c:v>
                </c:pt>
                <c:pt idx="61">
                  <c:v>2.3373713861938046</c:v>
                </c:pt>
                <c:pt idx="62">
                  <c:v>1.6129843003177322</c:v>
                </c:pt>
                <c:pt idx="63">
                  <c:v>1.3923018722872993</c:v>
                </c:pt>
                <c:pt idx="64">
                  <c:v>2.4421148142636389</c:v>
                </c:pt>
                <c:pt idx="65">
                  <c:v>2.2724989125939605</c:v>
                </c:pt>
                <c:pt idx="66">
                  <c:v>1.743637171371383</c:v>
                </c:pt>
                <c:pt idx="67">
                  <c:v>2.1623471068499822</c:v>
                </c:pt>
                <c:pt idx="68">
                  <c:v>2.2775047950375402</c:v>
                </c:pt>
                <c:pt idx="69">
                  <c:v>1.6341979054660831</c:v>
                </c:pt>
                <c:pt idx="70">
                  <c:v>2.2396997082783736</c:v>
                </c:pt>
                <c:pt idx="71">
                  <c:v>2.6510525489495702</c:v>
                </c:pt>
                <c:pt idx="72">
                  <c:v>2.777165766591601</c:v>
                </c:pt>
                <c:pt idx="73">
                  <c:v>3.1177776205676868</c:v>
                </c:pt>
                <c:pt idx="74">
                  <c:v>3.6402191878962951</c:v>
                </c:pt>
                <c:pt idx="75">
                  <c:v>4.1647573804449767</c:v>
                </c:pt>
                <c:pt idx="76">
                  <c:v>4.0135734683763991</c:v>
                </c:pt>
                <c:pt idx="77">
                  <c:v>2.7629963604212961</c:v>
                </c:pt>
                <c:pt idx="78">
                  <c:v>3.2332803542134156</c:v>
                </c:pt>
                <c:pt idx="79">
                  <c:v>2.8371691063174174</c:v>
                </c:pt>
                <c:pt idx="80">
                  <c:v>2.8410703467372822</c:v>
                </c:pt>
                <c:pt idx="81">
                  <c:v>3.0873687732148154</c:v>
                </c:pt>
                <c:pt idx="82">
                  <c:v>3.0970876385867636</c:v>
                </c:pt>
                <c:pt idx="83">
                  <c:v>2.8442386662517984</c:v>
                </c:pt>
                <c:pt idx="84">
                  <c:v>2.6265309201836078</c:v>
                </c:pt>
                <c:pt idx="85">
                  <c:v>3.3041459614985329</c:v>
                </c:pt>
                <c:pt idx="86">
                  <c:v>3.8641645383806309</c:v>
                </c:pt>
                <c:pt idx="87">
                  <c:v>2.5842203829490642</c:v>
                </c:pt>
                <c:pt idx="88">
                  <c:v>2.9633202174676203</c:v>
                </c:pt>
                <c:pt idx="89">
                  <c:v>5.4813591326941316</c:v>
                </c:pt>
                <c:pt idx="90">
                  <c:v>2.2941298130543997</c:v>
                </c:pt>
                <c:pt idx="91">
                  <c:v>2.3143384499277708</c:v>
                </c:pt>
                <c:pt idx="92">
                  <c:v>2.8774292515250726</c:v>
                </c:pt>
                <c:pt idx="93">
                  <c:v>3.2201838382424368</c:v>
                </c:pt>
                <c:pt idx="94">
                  <c:v>3.2043492203910486</c:v>
                </c:pt>
                <c:pt idx="95">
                  <c:v>3.3437993792014242</c:v>
                </c:pt>
                <c:pt idx="96">
                  <c:v>3.6261646148045097</c:v>
                </c:pt>
                <c:pt idx="97">
                  <c:v>2.3821683391073476</c:v>
                </c:pt>
                <c:pt idx="98">
                  <c:v>3.340942079971279</c:v>
                </c:pt>
                <c:pt idx="99">
                  <c:v>2.4768207578617156</c:v>
                </c:pt>
                <c:pt idx="100">
                  <c:v>2.9012139415548641</c:v>
                </c:pt>
                <c:pt idx="101">
                  <c:v>3.1831619536985483</c:v>
                </c:pt>
                <c:pt idx="102">
                  <c:v>3.2351677200277442</c:v>
                </c:pt>
                <c:pt idx="103">
                  <c:v>2.3679583162891427</c:v>
                </c:pt>
                <c:pt idx="104">
                  <c:v>2.4243136572196629</c:v>
                </c:pt>
                <c:pt idx="105">
                  <c:v>3.2321470084903692</c:v>
                </c:pt>
                <c:pt idx="106">
                  <c:v>4.2169166874758472</c:v>
                </c:pt>
                <c:pt idx="107">
                  <c:v>4.066507859040823</c:v>
                </c:pt>
                <c:pt idx="108">
                  <c:v>4.0947776026045997</c:v>
                </c:pt>
                <c:pt idx="109">
                  <c:v>3.0704723199702002</c:v>
                </c:pt>
                <c:pt idx="110">
                  <c:v>2.2817780424737801</c:v>
                </c:pt>
                <c:pt idx="111">
                  <c:v>3.5972174570120785</c:v>
                </c:pt>
                <c:pt idx="112">
                  <c:v>3.3712760077897839</c:v>
                </c:pt>
                <c:pt idx="113">
                  <c:v>3.7411453545258513</c:v>
                </c:pt>
                <c:pt idx="114">
                  <c:v>2.3961301414980105</c:v>
                </c:pt>
                <c:pt idx="115">
                  <c:v>3.1427882475803379</c:v>
                </c:pt>
                <c:pt idx="116">
                  <c:v>3.3136024132027404</c:v>
                </c:pt>
                <c:pt idx="117">
                  <c:v>2.6326238469054717</c:v>
                </c:pt>
                <c:pt idx="118">
                  <c:v>2.7653039523902412</c:v>
                </c:pt>
                <c:pt idx="119">
                  <c:v>3.3705736507351287</c:v>
                </c:pt>
                <c:pt idx="120">
                  <c:v>3.9022136191637076</c:v>
                </c:pt>
                <c:pt idx="121">
                  <c:v>3.8914027556170137</c:v>
                </c:pt>
                <c:pt idx="122">
                  <c:v>4.0724551025511202</c:v>
                </c:pt>
                <c:pt idx="123">
                  <c:v>4.6962507964800837</c:v>
                </c:pt>
                <c:pt idx="124">
                  <c:v>5.0542323617694072</c:v>
                </c:pt>
                <c:pt idx="125">
                  <c:v>5.1632288714666297</c:v>
                </c:pt>
                <c:pt idx="126">
                  <c:v>4.4042319564144297</c:v>
                </c:pt>
                <c:pt idx="127">
                  <c:v>4.8852857482446161</c:v>
                </c:pt>
                <c:pt idx="128">
                  <c:v>2.8052594394805945</c:v>
                </c:pt>
                <c:pt idx="129">
                  <c:v>2.6449656290068075</c:v>
                </c:pt>
                <c:pt idx="130">
                  <c:v>3.8457631379372246</c:v>
                </c:pt>
                <c:pt idx="131">
                  <c:v>4.1002965595099852</c:v>
                </c:pt>
                <c:pt idx="132">
                  <c:v>3.6668168004174295</c:v>
                </c:pt>
                <c:pt idx="133">
                  <c:v>4.7426552977500682</c:v>
                </c:pt>
                <c:pt idx="134">
                  <c:v>4.7094811030092005</c:v>
                </c:pt>
                <c:pt idx="135">
                  <c:v>4.0498425536752078</c:v>
                </c:pt>
                <c:pt idx="136">
                  <c:v>5.161946928861032</c:v>
                </c:pt>
                <c:pt idx="137">
                  <c:v>4.8459369381171582</c:v>
                </c:pt>
                <c:pt idx="138">
                  <c:v>5.6437449953545737</c:v>
                </c:pt>
                <c:pt idx="139">
                  <c:v>5.7615679934813055</c:v>
                </c:pt>
                <c:pt idx="140">
                  <c:v>5.6838647959284847</c:v>
                </c:pt>
                <c:pt idx="141">
                  <c:v>4.7855602167133</c:v>
                </c:pt>
                <c:pt idx="142">
                  <c:v>5.6268972519011067</c:v>
                </c:pt>
                <c:pt idx="143">
                  <c:v>3.8586978167107029</c:v>
                </c:pt>
                <c:pt idx="144">
                  <c:v>5.49916307460634</c:v>
                </c:pt>
                <c:pt idx="145">
                  <c:v>5.3511223174008444</c:v>
                </c:pt>
                <c:pt idx="146">
                  <c:v>2.471879822343487</c:v>
                </c:pt>
                <c:pt idx="147">
                  <c:v>5.6172319207950308</c:v>
                </c:pt>
                <c:pt idx="148">
                  <c:v>6.0364439093410267</c:v>
                </c:pt>
                <c:pt idx="149">
                  <c:v>5.2134860745000449</c:v>
                </c:pt>
                <c:pt idx="150">
                  <c:v>5.1415026074089729</c:v>
                </c:pt>
                <c:pt idx="151">
                  <c:v>2.6308354819441564</c:v>
                </c:pt>
                <c:pt idx="152">
                  <c:v>5.2393851300772587</c:v>
                </c:pt>
                <c:pt idx="153">
                  <c:v>5.7059515785729111</c:v>
                </c:pt>
                <c:pt idx="154">
                  <c:v>5.8826871755265051</c:v>
                </c:pt>
                <c:pt idx="155">
                  <c:v>5.6469488941097854</c:v>
                </c:pt>
                <c:pt idx="156">
                  <c:v>5.9243981590929495</c:v>
                </c:pt>
                <c:pt idx="157">
                  <c:v>6.2187908716505103</c:v>
                </c:pt>
                <c:pt idx="158">
                  <c:v>6.4869070161524407</c:v>
                </c:pt>
                <c:pt idx="159">
                  <c:v>6.1528496791477458</c:v>
                </c:pt>
                <c:pt idx="160">
                  <c:v>5.9597936867743817</c:v>
                </c:pt>
                <c:pt idx="161">
                  <c:v>5.6241054561014883</c:v>
                </c:pt>
                <c:pt idx="162">
                  <c:v>5.150108320286364</c:v>
                </c:pt>
                <c:pt idx="163">
                  <c:v>6.1817511379808607</c:v>
                </c:pt>
                <c:pt idx="164">
                  <c:v>5.7148293477883065</c:v>
                </c:pt>
                <c:pt idx="165">
                  <c:v>5.5658255882816308</c:v>
                </c:pt>
                <c:pt idx="166">
                  <c:v>4.7272681220681276</c:v>
                </c:pt>
                <c:pt idx="167">
                  <c:v>3.0536824983180741</c:v>
                </c:pt>
                <c:pt idx="168">
                  <c:v>3.9802762095030508</c:v>
                </c:pt>
                <c:pt idx="169">
                  <c:v>3.055310188573817</c:v>
                </c:pt>
                <c:pt idx="170">
                  <c:v>3.776977125270943</c:v>
                </c:pt>
                <c:pt idx="171">
                  <c:v>3.2338051544954394</c:v>
                </c:pt>
                <c:pt idx="172">
                  <c:v>5.2021650660403038</c:v>
                </c:pt>
                <c:pt idx="173">
                  <c:v>5.6986875326822908</c:v>
                </c:pt>
                <c:pt idx="174">
                  <c:v>5.6962193055564949</c:v>
                </c:pt>
                <c:pt idx="175">
                  <c:v>6.1830871390074034</c:v>
                </c:pt>
                <c:pt idx="176">
                  <c:v>6.0259795405284775</c:v>
                </c:pt>
                <c:pt idx="177">
                  <c:v>5.8177800768352528</c:v>
                </c:pt>
                <c:pt idx="178">
                  <c:v>6.0822447683616794</c:v>
                </c:pt>
                <c:pt idx="179">
                  <c:v>6.2170320538010699</c:v>
                </c:pt>
                <c:pt idx="180">
                  <c:v>6.0801876892386666</c:v>
                </c:pt>
                <c:pt idx="181">
                  <c:v>6.120918010607264</c:v>
                </c:pt>
                <c:pt idx="182">
                  <c:v>6.2096235117591156</c:v>
                </c:pt>
                <c:pt idx="183">
                  <c:v>4.7521761220343475</c:v>
                </c:pt>
                <c:pt idx="184">
                  <c:v>5.9719506127913906</c:v>
                </c:pt>
                <c:pt idx="185">
                  <c:v>5.1074796031348759</c:v>
                </c:pt>
                <c:pt idx="186">
                  <c:v>4.5419767656306513</c:v>
                </c:pt>
                <c:pt idx="187">
                  <c:v>5.8176575207624968</c:v>
                </c:pt>
                <c:pt idx="188">
                  <c:v>6.3309400930452036</c:v>
                </c:pt>
                <c:pt idx="189">
                  <c:v>6.3404449834815599</c:v>
                </c:pt>
                <c:pt idx="190">
                  <c:v>5.7940719777450624</c:v>
                </c:pt>
                <c:pt idx="191">
                  <c:v>5.9869752997146293</c:v>
                </c:pt>
                <c:pt idx="192">
                  <c:v>5.9945206128309643</c:v>
                </c:pt>
                <c:pt idx="193">
                  <c:v>6.7049573178572022</c:v>
                </c:pt>
                <c:pt idx="194">
                  <c:v>5.8998843060276993</c:v>
                </c:pt>
                <c:pt idx="195">
                  <c:v>6.0335599731674332</c:v>
                </c:pt>
                <c:pt idx="196">
                  <c:v>6.1260481148968511</c:v>
                </c:pt>
                <c:pt idx="197">
                  <c:v>6.4438228183071908</c:v>
                </c:pt>
                <c:pt idx="198">
                  <c:v>6.6311276362682756</c:v>
                </c:pt>
                <c:pt idx="199">
                  <c:v>5.7888122712542112</c:v>
                </c:pt>
                <c:pt idx="200">
                  <c:v>5.8507523228731255</c:v>
                </c:pt>
                <c:pt idx="201">
                  <c:v>5.8185878461658431</c:v>
                </c:pt>
                <c:pt idx="202">
                  <c:v>6.0953967306769901</c:v>
                </c:pt>
                <c:pt idx="203">
                  <c:v>5.8036014408675163</c:v>
                </c:pt>
                <c:pt idx="204">
                  <c:v>5.9680875653543541</c:v>
                </c:pt>
                <c:pt idx="205">
                  <c:v>4.6267641097336334</c:v>
                </c:pt>
                <c:pt idx="206">
                  <c:v>6.4162715865652444</c:v>
                </c:pt>
                <c:pt idx="207">
                  <c:v>6.2669543179788256</c:v>
                </c:pt>
                <c:pt idx="208">
                  <c:v>5.9487826519251001</c:v>
                </c:pt>
                <c:pt idx="209">
                  <c:v>5.9857524854937205</c:v>
                </c:pt>
                <c:pt idx="210">
                  <c:v>6.120562118072586</c:v>
                </c:pt>
                <c:pt idx="211">
                  <c:v>5.8986162137347184</c:v>
                </c:pt>
                <c:pt idx="212">
                  <c:v>5.2267242008299428</c:v>
                </c:pt>
                <c:pt idx="213">
                  <c:v>4.4923720753868581</c:v>
                </c:pt>
                <c:pt idx="214">
                  <c:v>5.7790880278941623</c:v>
                </c:pt>
                <c:pt idx="215">
                  <c:v>6.2626791701631497</c:v>
                </c:pt>
                <c:pt idx="216">
                  <c:v>6.0844044523992569</c:v>
                </c:pt>
                <c:pt idx="217">
                  <c:v>6.1753858741565164</c:v>
                </c:pt>
                <c:pt idx="218">
                  <c:v>5.2926480173002766</c:v>
                </c:pt>
                <c:pt idx="219">
                  <c:v>5.3337496808593361</c:v>
                </c:pt>
                <c:pt idx="220">
                  <c:v>5.4238216550057858</c:v>
                </c:pt>
                <c:pt idx="221">
                  <c:v>5.6980457502582951</c:v>
                </c:pt>
                <c:pt idx="222">
                  <c:v>5.5537927849658004</c:v>
                </c:pt>
                <c:pt idx="223">
                  <c:v>5.5688810897242611</c:v>
                </c:pt>
                <c:pt idx="224">
                  <c:v>5.341841797914368</c:v>
                </c:pt>
                <c:pt idx="225">
                  <c:v>5.4649622240148341</c:v>
                </c:pt>
                <c:pt idx="226">
                  <c:v>6.0656623835144705</c:v>
                </c:pt>
                <c:pt idx="227">
                  <c:v>6.6825021408725984</c:v>
                </c:pt>
                <c:pt idx="228">
                  <c:v>6.2875696475717318</c:v>
                </c:pt>
                <c:pt idx="229">
                  <c:v>5.442279530964659</c:v>
                </c:pt>
                <c:pt idx="230">
                  <c:v>5.0012524953490383</c:v>
                </c:pt>
                <c:pt idx="231">
                  <c:v>5.2361826271356966</c:v>
                </c:pt>
                <c:pt idx="232">
                  <c:v>5.3198636218389375</c:v>
                </c:pt>
                <c:pt idx="233">
                  <c:v>5.2115785384812039</c:v>
                </c:pt>
                <c:pt idx="234">
                  <c:v>5.1421799256598213</c:v>
                </c:pt>
                <c:pt idx="235">
                  <c:v>4.3169176486239609</c:v>
                </c:pt>
                <c:pt idx="236">
                  <c:v>4.5336224935510812</c:v>
                </c:pt>
                <c:pt idx="237">
                  <c:v>4.6348777039245013</c:v>
                </c:pt>
                <c:pt idx="238">
                  <c:v>4.4882781034976063</c:v>
                </c:pt>
                <c:pt idx="239">
                  <c:v>4.1947298116304195</c:v>
                </c:pt>
                <c:pt idx="240">
                  <c:v>3.7129612632214037</c:v>
                </c:pt>
                <c:pt idx="241">
                  <c:v>3.5518568805633808</c:v>
                </c:pt>
                <c:pt idx="242">
                  <c:v>4.4781455112833708</c:v>
                </c:pt>
                <c:pt idx="243">
                  <c:v>2.8916223015082974</c:v>
                </c:pt>
                <c:pt idx="244">
                  <c:v>4.0976103953541347</c:v>
                </c:pt>
                <c:pt idx="245">
                  <c:v>4.5397369255702218</c:v>
                </c:pt>
                <c:pt idx="246">
                  <c:v>4.1662149558317196</c:v>
                </c:pt>
                <c:pt idx="247">
                  <c:v>5.3968019451529958</c:v>
                </c:pt>
                <c:pt idx="248">
                  <c:v>4.844497013982485</c:v>
                </c:pt>
                <c:pt idx="249">
                  <c:v>4.2429200792899531</c:v>
                </c:pt>
                <c:pt idx="250">
                  <c:v>3.1745691022185736</c:v>
                </c:pt>
                <c:pt idx="251">
                  <c:v>3.8046393297861214</c:v>
                </c:pt>
                <c:pt idx="252">
                  <c:v>3.1317873744090239</c:v>
                </c:pt>
                <c:pt idx="253">
                  <c:v>3.5210760759064756</c:v>
                </c:pt>
                <c:pt idx="254">
                  <c:v>4.1762531585318303</c:v>
                </c:pt>
                <c:pt idx="255">
                  <c:v>2.3056580980346597</c:v>
                </c:pt>
                <c:pt idx="256">
                  <c:v>1.5176788132815628</c:v>
                </c:pt>
                <c:pt idx="257">
                  <c:v>3.0212638955583619</c:v>
                </c:pt>
                <c:pt idx="258">
                  <c:v>3.5136058352983741</c:v>
                </c:pt>
                <c:pt idx="259">
                  <c:v>3.9817158379443622</c:v>
                </c:pt>
                <c:pt idx="260">
                  <c:v>4.0130401725442466</c:v>
                </c:pt>
                <c:pt idx="261">
                  <c:v>3.9284052086438415</c:v>
                </c:pt>
                <c:pt idx="262">
                  <c:v>3.7647584202293136</c:v>
                </c:pt>
                <c:pt idx="263">
                  <c:v>5.1230420321740118</c:v>
                </c:pt>
                <c:pt idx="264">
                  <c:v>4.1701411390376979</c:v>
                </c:pt>
                <c:pt idx="265">
                  <c:v>2.7085384741195737</c:v>
                </c:pt>
                <c:pt idx="266">
                  <c:v>3.1317580208003983</c:v>
                </c:pt>
                <c:pt idx="267">
                  <c:v>2.6705736710620589</c:v>
                </c:pt>
                <c:pt idx="268">
                  <c:v>2.7880892756352731</c:v>
                </c:pt>
                <c:pt idx="269">
                  <c:v>3.1418435648257304</c:v>
                </c:pt>
                <c:pt idx="270">
                  <c:v>3.3782978814978777</c:v>
                </c:pt>
                <c:pt idx="271">
                  <c:v>3.1510367298343867</c:v>
                </c:pt>
                <c:pt idx="272">
                  <c:v>2.9534838532959427</c:v>
                </c:pt>
                <c:pt idx="273">
                  <c:v>2.8330880162636145</c:v>
                </c:pt>
                <c:pt idx="274">
                  <c:v>2.741173383142816</c:v>
                </c:pt>
                <c:pt idx="275">
                  <c:v>2.8533063126322453</c:v>
                </c:pt>
                <c:pt idx="276">
                  <c:v>2.80091875024352</c:v>
                </c:pt>
                <c:pt idx="277">
                  <c:v>2.0009288885069911</c:v>
                </c:pt>
                <c:pt idx="278">
                  <c:v>3.0521579780998271</c:v>
                </c:pt>
                <c:pt idx="279">
                  <c:v>2.859531706193791</c:v>
                </c:pt>
                <c:pt idx="280">
                  <c:v>2.7827211313719298</c:v>
                </c:pt>
                <c:pt idx="281">
                  <c:v>2.6029788171250972</c:v>
                </c:pt>
                <c:pt idx="282">
                  <c:v>2.8224640787472128</c:v>
                </c:pt>
                <c:pt idx="283">
                  <c:v>3.655747303155219</c:v>
                </c:pt>
                <c:pt idx="284">
                  <c:v>3.0662783672776883</c:v>
                </c:pt>
                <c:pt idx="285">
                  <c:v>2.5559808364028269</c:v>
                </c:pt>
                <c:pt idx="286">
                  <c:v>2.3600752586851375</c:v>
                </c:pt>
                <c:pt idx="287">
                  <c:v>2.4727407964349979</c:v>
                </c:pt>
                <c:pt idx="288">
                  <c:v>2.0986748469776835</c:v>
                </c:pt>
                <c:pt idx="289">
                  <c:v>1.9454926801124828</c:v>
                </c:pt>
                <c:pt idx="290">
                  <c:v>2.2628528577222173</c:v>
                </c:pt>
                <c:pt idx="291">
                  <c:v>2.7296251930111475</c:v>
                </c:pt>
                <c:pt idx="292">
                  <c:v>2.5372490821859528</c:v>
                </c:pt>
                <c:pt idx="293">
                  <c:v>2.4449851017029536</c:v>
                </c:pt>
                <c:pt idx="294">
                  <c:v>2.5133334772566474</c:v>
                </c:pt>
                <c:pt idx="295">
                  <c:v>2.0780864509388715</c:v>
                </c:pt>
                <c:pt idx="296">
                  <c:v>1.9217200676889397</c:v>
                </c:pt>
                <c:pt idx="297">
                  <c:v>1.8234302179447381</c:v>
                </c:pt>
                <c:pt idx="298">
                  <c:v>2.0819662987725227</c:v>
                </c:pt>
                <c:pt idx="299">
                  <c:v>2.3025600610430041</c:v>
                </c:pt>
                <c:pt idx="300">
                  <c:v>2.1090572860054495</c:v>
                </c:pt>
                <c:pt idx="301">
                  <c:v>1.8471229221438026</c:v>
                </c:pt>
                <c:pt idx="302">
                  <c:v>0.67225098849060028</c:v>
                </c:pt>
                <c:pt idx="303">
                  <c:v>1.3347866618827497</c:v>
                </c:pt>
                <c:pt idx="304">
                  <c:v>1.2559104211932797</c:v>
                </c:pt>
                <c:pt idx="305">
                  <c:v>1.1451280550850922</c:v>
                </c:pt>
                <c:pt idx="306">
                  <c:v>1.661044165651093</c:v>
                </c:pt>
                <c:pt idx="307">
                  <c:v>1.4064131487589948</c:v>
                </c:pt>
                <c:pt idx="308">
                  <c:v>1.4313191180227829</c:v>
                </c:pt>
                <c:pt idx="309">
                  <c:v>1.7101671888984227</c:v>
                </c:pt>
                <c:pt idx="310">
                  <c:v>1.4848580879417059</c:v>
                </c:pt>
                <c:pt idx="311">
                  <c:v>1.4606059411883676</c:v>
                </c:pt>
                <c:pt idx="312">
                  <c:v>1.3617270949966325</c:v>
                </c:pt>
                <c:pt idx="313">
                  <c:v>1.539221921404839</c:v>
                </c:pt>
                <c:pt idx="314">
                  <c:v>1.2318325353722541</c:v>
                </c:pt>
                <c:pt idx="315">
                  <c:v>1.2632862934577516</c:v>
                </c:pt>
                <c:pt idx="316">
                  <c:v>1.3484857479153953</c:v>
                </c:pt>
                <c:pt idx="317">
                  <c:v>1.2828128188711554</c:v>
                </c:pt>
                <c:pt idx="318">
                  <c:v>1.2696063400306432</c:v>
                </c:pt>
                <c:pt idx="319">
                  <c:v>1.5704304644249727</c:v>
                </c:pt>
                <c:pt idx="320">
                  <c:v>1.5245025100959546</c:v>
                </c:pt>
                <c:pt idx="321">
                  <c:v>1.9904762849435629</c:v>
                </c:pt>
                <c:pt idx="322">
                  <c:v>2.046740906997115</c:v>
                </c:pt>
                <c:pt idx="323">
                  <c:v>1.2040810000651769</c:v>
                </c:pt>
                <c:pt idx="324">
                  <c:v>0.82432844857675591</c:v>
                </c:pt>
                <c:pt idx="325">
                  <c:v>1.1503485997384966</c:v>
                </c:pt>
                <c:pt idx="326">
                  <c:v>0.74696271378267931</c:v>
                </c:pt>
                <c:pt idx="327">
                  <c:v>0.86824836794712712</c:v>
                </c:pt>
                <c:pt idx="328">
                  <c:v>0.80884227467402869</c:v>
                </c:pt>
                <c:pt idx="329">
                  <c:v>1.0122923041805578</c:v>
                </c:pt>
                <c:pt idx="330">
                  <c:v>1.409542562681525</c:v>
                </c:pt>
                <c:pt idx="331">
                  <c:v>1.2350594174999854</c:v>
                </c:pt>
                <c:pt idx="332">
                  <c:v>1.0428137192136622</c:v>
                </c:pt>
                <c:pt idx="333">
                  <c:v>0.78547172031997148</c:v>
                </c:pt>
                <c:pt idx="334">
                  <c:v>1.0041652262642009</c:v>
                </c:pt>
                <c:pt idx="335">
                  <c:v>1.504083347015527</c:v>
                </c:pt>
                <c:pt idx="336">
                  <c:v>0.77218685295939971</c:v>
                </c:pt>
                <c:pt idx="337">
                  <c:v>0.61133126852652364</c:v>
                </c:pt>
                <c:pt idx="338">
                  <c:v>1.2655591680674314</c:v>
                </c:pt>
                <c:pt idx="339">
                  <c:v>0.844213389001369</c:v>
                </c:pt>
                <c:pt idx="340">
                  <c:v>0.65386179529341404</c:v>
                </c:pt>
                <c:pt idx="341">
                  <c:v>0.96893419457108632</c:v>
                </c:pt>
                <c:pt idx="342">
                  <c:v>0.80316393169347766</c:v>
                </c:pt>
                <c:pt idx="343">
                  <c:v>0.72136601040080628</c:v>
                </c:pt>
                <c:pt idx="344">
                  <c:v>1.0037824075163202</c:v>
                </c:pt>
                <c:pt idx="345">
                  <c:v>1.241838169297284</c:v>
                </c:pt>
                <c:pt idx="346">
                  <c:v>1.2149691569740007</c:v>
                </c:pt>
                <c:pt idx="347">
                  <c:v>1.1510965205188808</c:v>
                </c:pt>
                <c:pt idx="348">
                  <c:v>1.146883016567301</c:v>
                </c:pt>
                <c:pt idx="349">
                  <c:v>1.1977269276301379</c:v>
                </c:pt>
                <c:pt idx="350">
                  <c:v>1.3560604275493633</c:v>
                </c:pt>
                <c:pt idx="351">
                  <c:v>1.137577280593266</c:v>
                </c:pt>
                <c:pt idx="352">
                  <c:v>1.4145814878184537</c:v>
                </c:pt>
                <c:pt idx="353">
                  <c:v>0.81825953008844765</c:v>
                </c:pt>
                <c:pt idx="354">
                  <c:v>1.2726161653739008</c:v>
                </c:pt>
                <c:pt idx="355">
                  <c:v>1.0911939577749932</c:v>
                </c:pt>
                <c:pt idx="356">
                  <c:v>0.50483131849340079</c:v>
                </c:pt>
                <c:pt idx="357">
                  <c:v>0.95602465411739268</c:v>
                </c:pt>
                <c:pt idx="358">
                  <c:v>0.59602541582301083</c:v>
                </c:pt>
                <c:pt idx="359">
                  <c:v>0.7532461508194751</c:v>
                </c:pt>
                <c:pt idx="360">
                  <c:v>0.83636244829703554</c:v>
                </c:pt>
                <c:pt idx="361">
                  <c:v>0.67977639055091477</c:v>
                </c:pt>
                <c:pt idx="362">
                  <c:v>0.69325652740541188</c:v>
                </c:pt>
                <c:pt idx="363">
                  <c:v>0.96181613277825673</c:v>
                </c:pt>
                <c:pt idx="364">
                  <c:v>1.3812810323947513</c:v>
                </c:pt>
              </c:numCache>
            </c:numRef>
          </c:xVal>
          <c:yVal>
            <c:numRef>
              <c:f>Gráficos!$F$13:$NF$13</c:f>
              <c:numCache>
                <c:formatCode>0.00</c:formatCode>
                <c:ptCount val="365"/>
                <c:pt idx="0">
                  <c:v>0.8144925071467749</c:v>
                </c:pt>
                <c:pt idx="1">
                  <c:v>0.87209372862714862</c:v>
                </c:pt>
                <c:pt idx="2">
                  <c:v>0.66287198138290826</c:v>
                </c:pt>
                <c:pt idx="3">
                  <c:v>0.66142633640700066</c:v>
                </c:pt>
                <c:pt idx="4">
                  <c:v>0.65472997487213047</c:v>
                </c:pt>
                <c:pt idx="5">
                  <c:v>0.86159770374398947</c:v>
                </c:pt>
                <c:pt idx="6">
                  <c:v>1.0156354695960212</c:v>
                </c:pt>
                <c:pt idx="7">
                  <c:v>1.0483495839466994</c:v>
                </c:pt>
                <c:pt idx="8">
                  <c:v>0.59883116640854994</c:v>
                </c:pt>
                <c:pt idx="9">
                  <c:v>0.81201821632483384</c:v>
                </c:pt>
                <c:pt idx="10">
                  <c:v>1.0021489765954983</c:v>
                </c:pt>
                <c:pt idx="11">
                  <c:v>0.81211842493218978</c:v>
                </c:pt>
                <c:pt idx="12">
                  <c:v>0.80066295610157812</c:v>
                </c:pt>
                <c:pt idx="13">
                  <c:v>0.97255972971934779</c:v>
                </c:pt>
                <c:pt idx="14">
                  <c:v>0.80218503775243466</c:v>
                </c:pt>
                <c:pt idx="15">
                  <c:v>0.87308519172323551</c:v>
                </c:pt>
                <c:pt idx="16">
                  <c:v>0.95369118043365075</c:v>
                </c:pt>
                <c:pt idx="17">
                  <c:v>1.117957800862063</c:v>
                </c:pt>
                <c:pt idx="18">
                  <c:v>0.77363841740378092</c:v>
                </c:pt>
                <c:pt idx="19">
                  <c:v>0.95749319789974952</c:v>
                </c:pt>
                <c:pt idx="20">
                  <c:v>1.1242854506175213</c:v>
                </c:pt>
                <c:pt idx="21">
                  <c:v>1.4869548739346634</c:v>
                </c:pt>
                <c:pt idx="22">
                  <c:v>0.68032514929247734</c:v>
                </c:pt>
                <c:pt idx="23">
                  <c:v>0.91319053356254554</c:v>
                </c:pt>
                <c:pt idx="24">
                  <c:v>0.85277136006955323</c:v>
                </c:pt>
                <c:pt idx="25">
                  <c:v>0.75815677377917856</c:v>
                </c:pt>
                <c:pt idx="26">
                  <c:v>0.66301861100272919</c:v>
                </c:pt>
                <c:pt idx="27">
                  <c:v>1.161672259508437</c:v>
                </c:pt>
                <c:pt idx="28">
                  <c:v>0.74663711476422401</c:v>
                </c:pt>
                <c:pt idx="29">
                  <c:v>1.6080638926369948</c:v>
                </c:pt>
                <c:pt idx="30">
                  <c:v>0.68540997426633032</c:v>
                </c:pt>
                <c:pt idx="31">
                  <c:v>1.1005229206908778</c:v>
                </c:pt>
                <c:pt idx="32">
                  <c:v>1.0227434033728948</c:v>
                </c:pt>
                <c:pt idx="33">
                  <c:v>0.81669883226946571</c:v>
                </c:pt>
                <c:pt idx="34">
                  <c:v>0.61286914146176086</c:v>
                </c:pt>
                <c:pt idx="35">
                  <c:v>0.42365429824699408</c:v>
                </c:pt>
                <c:pt idx="36">
                  <c:v>0.68312153548837307</c:v>
                </c:pt>
                <c:pt idx="37">
                  <c:v>1.0940250784750274</c:v>
                </c:pt>
                <c:pt idx="38">
                  <c:v>1.5385009187236329</c:v>
                </c:pt>
                <c:pt idx="39">
                  <c:v>0.88611877524442884</c:v>
                </c:pt>
                <c:pt idx="40">
                  <c:v>0.83415141030997275</c:v>
                </c:pt>
                <c:pt idx="41">
                  <c:v>1.0081302931156564</c:v>
                </c:pt>
                <c:pt idx="42">
                  <c:v>1.595689916620479</c:v>
                </c:pt>
                <c:pt idx="43">
                  <c:v>1.5147744352743853</c:v>
                </c:pt>
                <c:pt idx="44">
                  <c:v>2.0228814616993098</c:v>
                </c:pt>
                <c:pt idx="45">
                  <c:v>2.3465691242136457</c:v>
                </c:pt>
                <c:pt idx="46">
                  <c:v>1.7880681133406229</c:v>
                </c:pt>
                <c:pt idx="47">
                  <c:v>1.6996186984729305</c:v>
                </c:pt>
                <c:pt idx="48">
                  <c:v>1.9083766304423539</c:v>
                </c:pt>
                <c:pt idx="49">
                  <c:v>1.6813894578282114</c:v>
                </c:pt>
                <c:pt idx="50">
                  <c:v>2.4367794266791067</c:v>
                </c:pt>
                <c:pt idx="51">
                  <c:v>1.7114765048028402</c:v>
                </c:pt>
                <c:pt idx="52">
                  <c:v>1.8895717202353617</c:v>
                </c:pt>
                <c:pt idx="53">
                  <c:v>2.4373451466631568</c:v>
                </c:pt>
                <c:pt idx="54">
                  <c:v>2.3013208968060708</c:v>
                </c:pt>
                <c:pt idx="55">
                  <c:v>0.97068359502305479</c:v>
                </c:pt>
                <c:pt idx="56">
                  <c:v>1.3829104633433562</c:v>
                </c:pt>
                <c:pt idx="57">
                  <c:v>1.7583651875355049</c:v>
                </c:pt>
                <c:pt idx="58">
                  <c:v>2.1328746376649854</c:v>
                </c:pt>
                <c:pt idx="59">
                  <c:v>2.1876519867627526</c:v>
                </c:pt>
                <c:pt idx="60">
                  <c:v>1.9141588955436561</c:v>
                </c:pt>
                <c:pt idx="61">
                  <c:v>2.3373713861938046</c:v>
                </c:pt>
                <c:pt idx="62">
                  <c:v>1.6129843003177322</c:v>
                </c:pt>
                <c:pt idx="63">
                  <c:v>1.3923018722872993</c:v>
                </c:pt>
                <c:pt idx="64">
                  <c:v>2.4421148142636389</c:v>
                </c:pt>
                <c:pt idx="65">
                  <c:v>2.2724989125939605</c:v>
                </c:pt>
                <c:pt idx="66">
                  <c:v>1.743637171371383</c:v>
                </c:pt>
                <c:pt idx="67">
                  <c:v>2.1623471068499822</c:v>
                </c:pt>
                <c:pt idx="68">
                  <c:v>2.2775047950375402</c:v>
                </c:pt>
                <c:pt idx="69">
                  <c:v>1.6341979054660831</c:v>
                </c:pt>
                <c:pt idx="70">
                  <c:v>2.2396997082783736</c:v>
                </c:pt>
                <c:pt idx="71">
                  <c:v>2.6510525489495702</c:v>
                </c:pt>
                <c:pt idx="72">
                  <c:v>2.777165766591601</c:v>
                </c:pt>
                <c:pt idx="73">
                  <c:v>3.1177776205676868</c:v>
                </c:pt>
                <c:pt idx="74">
                  <c:v>3.6402191878962951</c:v>
                </c:pt>
                <c:pt idx="75">
                  <c:v>4.1647573804449767</c:v>
                </c:pt>
                <c:pt idx="76">
                  <c:v>4.0135734683763991</c:v>
                </c:pt>
                <c:pt idx="77">
                  <c:v>2.7629963604212961</c:v>
                </c:pt>
                <c:pt idx="78">
                  <c:v>3.2332803542134156</c:v>
                </c:pt>
                <c:pt idx="79">
                  <c:v>2.8371691063174174</c:v>
                </c:pt>
                <c:pt idx="80">
                  <c:v>2.8410703467372822</c:v>
                </c:pt>
                <c:pt idx="81">
                  <c:v>3.0873687732148154</c:v>
                </c:pt>
                <c:pt idx="82">
                  <c:v>3.0970876385867636</c:v>
                </c:pt>
                <c:pt idx="83">
                  <c:v>2.8442386662517984</c:v>
                </c:pt>
                <c:pt idx="84">
                  <c:v>2.6265309201836078</c:v>
                </c:pt>
                <c:pt idx="85">
                  <c:v>3.3041459614985329</c:v>
                </c:pt>
                <c:pt idx="86">
                  <c:v>3.8641645383806309</c:v>
                </c:pt>
                <c:pt idx="87">
                  <c:v>2.5842203829490642</c:v>
                </c:pt>
                <c:pt idx="88">
                  <c:v>2.9633202174676203</c:v>
                </c:pt>
                <c:pt idx="89">
                  <c:v>5.4813591326941316</c:v>
                </c:pt>
                <c:pt idx="90">
                  <c:v>2.2941298130543997</c:v>
                </c:pt>
                <c:pt idx="91">
                  <c:v>2.3143384499277708</c:v>
                </c:pt>
                <c:pt idx="92">
                  <c:v>2.8774292515250726</c:v>
                </c:pt>
                <c:pt idx="93">
                  <c:v>3.2201838382424368</c:v>
                </c:pt>
                <c:pt idx="94">
                  <c:v>3.2043492203910486</c:v>
                </c:pt>
                <c:pt idx="95">
                  <c:v>3.3437993792014242</c:v>
                </c:pt>
                <c:pt idx="96">
                  <c:v>3.6261646148045097</c:v>
                </c:pt>
                <c:pt idx="97">
                  <c:v>2.3821683391073476</c:v>
                </c:pt>
                <c:pt idx="98">
                  <c:v>3.340942079971279</c:v>
                </c:pt>
                <c:pt idx="99">
                  <c:v>2.4768207578617156</c:v>
                </c:pt>
                <c:pt idx="100">
                  <c:v>2.9012139415548641</c:v>
                </c:pt>
                <c:pt idx="101">
                  <c:v>3.1831619536985483</c:v>
                </c:pt>
                <c:pt idx="102">
                  <c:v>3.2351677200277442</c:v>
                </c:pt>
                <c:pt idx="103">
                  <c:v>2.3679583162891427</c:v>
                </c:pt>
                <c:pt idx="104">
                  <c:v>2.4243136572196629</c:v>
                </c:pt>
                <c:pt idx="105">
                  <c:v>3.2321470084903692</c:v>
                </c:pt>
                <c:pt idx="106">
                  <c:v>4.2169166874758472</c:v>
                </c:pt>
                <c:pt idx="107">
                  <c:v>4.066507859040823</c:v>
                </c:pt>
                <c:pt idx="108">
                  <c:v>4.0947776026045997</c:v>
                </c:pt>
                <c:pt idx="109">
                  <c:v>3.0704723199702002</c:v>
                </c:pt>
                <c:pt idx="110">
                  <c:v>2.2817780424737801</c:v>
                </c:pt>
                <c:pt idx="111">
                  <c:v>3.5972174570120785</c:v>
                </c:pt>
                <c:pt idx="112">
                  <c:v>3.3712760077897839</c:v>
                </c:pt>
                <c:pt idx="113">
                  <c:v>3.7411453545258513</c:v>
                </c:pt>
                <c:pt idx="114">
                  <c:v>2.3961301414980105</c:v>
                </c:pt>
                <c:pt idx="115">
                  <c:v>3.1427882475803379</c:v>
                </c:pt>
                <c:pt idx="116">
                  <c:v>3.3136024132027404</c:v>
                </c:pt>
                <c:pt idx="117">
                  <c:v>2.6326238469054717</c:v>
                </c:pt>
                <c:pt idx="118">
                  <c:v>2.7653039523902412</c:v>
                </c:pt>
                <c:pt idx="119">
                  <c:v>3.3705736507351287</c:v>
                </c:pt>
                <c:pt idx="120">
                  <c:v>3.9022136191637076</c:v>
                </c:pt>
                <c:pt idx="121">
                  <c:v>3.8914027556170137</c:v>
                </c:pt>
                <c:pt idx="122">
                  <c:v>4.0724551025511202</c:v>
                </c:pt>
                <c:pt idx="123">
                  <c:v>4.6962507964800837</c:v>
                </c:pt>
                <c:pt idx="124">
                  <c:v>5.0542323617694072</c:v>
                </c:pt>
                <c:pt idx="125">
                  <c:v>5.1632288714666297</c:v>
                </c:pt>
                <c:pt idx="126">
                  <c:v>4.4042319564144297</c:v>
                </c:pt>
                <c:pt idx="127">
                  <c:v>4.8852857482446161</c:v>
                </c:pt>
                <c:pt idx="128">
                  <c:v>2.8052594394805945</c:v>
                </c:pt>
                <c:pt idx="129">
                  <c:v>2.6449656290068075</c:v>
                </c:pt>
                <c:pt idx="130">
                  <c:v>3.8457631379372246</c:v>
                </c:pt>
                <c:pt idx="131">
                  <c:v>4.1002965595099852</c:v>
                </c:pt>
                <c:pt idx="132">
                  <c:v>3.6668168004174295</c:v>
                </c:pt>
                <c:pt idx="133">
                  <c:v>4.7426552977500682</c:v>
                </c:pt>
                <c:pt idx="134">
                  <c:v>4.7094811030092005</c:v>
                </c:pt>
                <c:pt idx="135">
                  <c:v>4.0498425536752078</c:v>
                </c:pt>
                <c:pt idx="136">
                  <c:v>5.161946928861032</c:v>
                </c:pt>
                <c:pt idx="137">
                  <c:v>4.8459369381171582</c:v>
                </c:pt>
                <c:pt idx="138">
                  <c:v>5.6437449953545737</c:v>
                </c:pt>
                <c:pt idx="139">
                  <c:v>5.7615679934813055</c:v>
                </c:pt>
                <c:pt idx="140">
                  <c:v>5.6838647959284847</c:v>
                </c:pt>
                <c:pt idx="141">
                  <c:v>4.7855602167133</c:v>
                </c:pt>
                <c:pt idx="142">
                  <c:v>5.6268972519011067</c:v>
                </c:pt>
                <c:pt idx="143">
                  <c:v>3.8586978167107029</c:v>
                </c:pt>
                <c:pt idx="144">
                  <c:v>5.49916307460634</c:v>
                </c:pt>
                <c:pt idx="145">
                  <c:v>5.3511223174008444</c:v>
                </c:pt>
                <c:pt idx="146">
                  <c:v>2.471879822343487</c:v>
                </c:pt>
                <c:pt idx="147">
                  <c:v>5.6172319207950308</c:v>
                </c:pt>
                <c:pt idx="148">
                  <c:v>6.0364439093410267</c:v>
                </c:pt>
                <c:pt idx="149">
                  <c:v>5.2134860745000449</c:v>
                </c:pt>
                <c:pt idx="150">
                  <c:v>5.1415026074089729</c:v>
                </c:pt>
                <c:pt idx="151">
                  <c:v>2.6308354819441564</c:v>
                </c:pt>
                <c:pt idx="152">
                  <c:v>5.2393851300772587</c:v>
                </c:pt>
                <c:pt idx="153">
                  <c:v>5.7059515785729111</c:v>
                </c:pt>
                <c:pt idx="154">
                  <c:v>5.8826871755265051</c:v>
                </c:pt>
                <c:pt idx="155">
                  <c:v>5.6469488941097854</c:v>
                </c:pt>
                <c:pt idx="156">
                  <c:v>5.9243981590929495</c:v>
                </c:pt>
                <c:pt idx="157">
                  <c:v>6.2187908716505103</c:v>
                </c:pt>
                <c:pt idx="158">
                  <c:v>6.4869070161524407</c:v>
                </c:pt>
                <c:pt idx="159">
                  <c:v>6.1528496791477458</c:v>
                </c:pt>
                <c:pt idx="160">
                  <c:v>5.9597936867743817</c:v>
                </c:pt>
                <c:pt idx="161">
                  <c:v>5.6241054561014883</c:v>
                </c:pt>
                <c:pt idx="162">
                  <c:v>5.150108320286364</c:v>
                </c:pt>
                <c:pt idx="163">
                  <c:v>6.1817511379808607</c:v>
                </c:pt>
                <c:pt idx="164">
                  <c:v>5.7148293477883065</c:v>
                </c:pt>
                <c:pt idx="165">
                  <c:v>5.5658255882816308</c:v>
                </c:pt>
                <c:pt idx="166">
                  <c:v>4.7272681220681276</c:v>
                </c:pt>
                <c:pt idx="167">
                  <c:v>3.0536824983180741</c:v>
                </c:pt>
                <c:pt idx="168">
                  <c:v>3.9802762095030508</c:v>
                </c:pt>
                <c:pt idx="169">
                  <c:v>3.055310188573817</c:v>
                </c:pt>
                <c:pt idx="170">
                  <c:v>3.776977125270943</c:v>
                </c:pt>
                <c:pt idx="171">
                  <c:v>3.2338051544954394</c:v>
                </c:pt>
                <c:pt idx="172">
                  <c:v>5.2021650660403038</c:v>
                </c:pt>
                <c:pt idx="173">
                  <c:v>5.6986875326822908</c:v>
                </c:pt>
                <c:pt idx="174">
                  <c:v>5.6962193055564949</c:v>
                </c:pt>
                <c:pt idx="175">
                  <c:v>6.1830871390074034</c:v>
                </c:pt>
                <c:pt idx="176">
                  <c:v>6.0259795405284775</c:v>
                </c:pt>
                <c:pt idx="177">
                  <c:v>5.8177800768352528</c:v>
                </c:pt>
                <c:pt idx="178">
                  <c:v>6.0822447683616794</c:v>
                </c:pt>
                <c:pt idx="179">
                  <c:v>6.2170320538010699</c:v>
                </c:pt>
                <c:pt idx="180">
                  <c:v>6.0801876892386666</c:v>
                </c:pt>
                <c:pt idx="181">
                  <c:v>6.120918010607264</c:v>
                </c:pt>
                <c:pt idx="182">
                  <c:v>6.2096235117591156</c:v>
                </c:pt>
                <c:pt idx="183">
                  <c:v>4.7521761220343475</c:v>
                </c:pt>
                <c:pt idx="184">
                  <c:v>5.9719506127913906</c:v>
                </c:pt>
                <c:pt idx="185">
                  <c:v>5.1074796031348759</c:v>
                </c:pt>
                <c:pt idx="186">
                  <c:v>4.5419767656306513</c:v>
                </c:pt>
                <c:pt idx="187">
                  <c:v>5.8176575207624968</c:v>
                </c:pt>
                <c:pt idx="188">
                  <c:v>6.3309400930452036</c:v>
                </c:pt>
                <c:pt idx="189">
                  <c:v>6.3404449834815599</c:v>
                </c:pt>
                <c:pt idx="190">
                  <c:v>5.7940719777450624</c:v>
                </c:pt>
                <c:pt idx="191">
                  <c:v>5.9869752997146293</c:v>
                </c:pt>
                <c:pt idx="192">
                  <c:v>5.9945206128309643</c:v>
                </c:pt>
                <c:pt idx="193">
                  <c:v>6.7049573178572022</c:v>
                </c:pt>
                <c:pt idx="194">
                  <c:v>5.8998843060276993</c:v>
                </c:pt>
                <c:pt idx="195">
                  <c:v>6.0335599731674332</c:v>
                </c:pt>
                <c:pt idx="196">
                  <c:v>6.1260481148968511</c:v>
                </c:pt>
                <c:pt idx="197">
                  <c:v>6.4438228183071908</c:v>
                </c:pt>
                <c:pt idx="198">
                  <c:v>6.6311276362682756</c:v>
                </c:pt>
                <c:pt idx="199">
                  <c:v>5.7888122712542112</c:v>
                </c:pt>
                <c:pt idx="200">
                  <c:v>5.8507523228731255</c:v>
                </c:pt>
                <c:pt idx="201">
                  <c:v>5.8185878461658431</c:v>
                </c:pt>
                <c:pt idx="202">
                  <c:v>6.0953967306769901</c:v>
                </c:pt>
                <c:pt idx="203">
                  <c:v>5.8036014408675163</c:v>
                </c:pt>
                <c:pt idx="204">
                  <c:v>5.9680875653543541</c:v>
                </c:pt>
                <c:pt idx="205">
                  <c:v>4.6267641097336334</c:v>
                </c:pt>
                <c:pt idx="206">
                  <c:v>6.4162715865652444</c:v>
                </c:pt>
                <c:pt idx="207">
                  <c:v>6.2669543179788256</c:v>
                </c:pt>
                <c:pt idx="208">
                  <c:v>5.9487826519251001</c:v>
                </c:pt>
                <c:pt idx="209">
                  <c:v>5.9857524854937205</c:v>
                </c:pt>
                <c:pt idx="210">
                  <c:v>6.120562118072586</c:v>
                </c:pt>
                <c:pt idx="211">
                  <c:v>5.8986162137347184</c:v>
                </c:pt>
                <c:pt idx="212">
                  <c:v>5.2267242008299428</c:v>
                </c:pt>
                <c:pt idx="213">
                  <c:v>4.4923720753868581</c:v>
                </c:pt>
                <c:pt idx="214">
                  <c:v>5.7790880278941623</c:v>
                </c:pt>
                <c:pt idx="215">
                  <c:v>6.2626791701631497</c:v>
                </c:pt>
                <c:pt idx="216">
                  <c:v>6.0844044523992569</c:v>
                </c:pt>
                <c:pt idx="217">
                  <c:v>6.1753858741565164</c:v>
                </c:pt>
                <c:pt idx="218">
                  <c:v>5.2926480173002766</c:v>
                </c:pt>
                <c:pt idx="219">
                  <c:v>5.3337496808593361</c:v>
                </c:pt>
                <c:pt idx="220">
                  <c:v>5.4238216550057858</c:v>
                </c:pt>
                <c:pt idx="221">
                  <c:v>5.6980457502582951</c:v>
                </c:pt>
                <c:pt idx="222">
                  <c:v>5.5537927849658004</c:v>
                </c:pt>
                <c:pt idx="223">
                  <c:v>5.5688810897242611</c:v>
                </c:pt>
                <c:pt idx="224">
                  <c:v>5.341841797914368</c:v>
                </c:pt>
                <c:pt idx="225">
                  <c:v>5.4649622240148341</c:v>
                </c:pt>
                <c:pt idx="226">
                  <c:v>6.0656623835144705</c:v>
                </c:pt>
                <c:pt idx="227">
                  <c:v>6.6825021408725984</c:v>
                </c:pt>
                <c:pt idx="228">
                  <c:v>6.2875696475717318</c:v>
                </c:pt>
                <c:pt idx="229">
                  <c:v>5.442279530964659</c:v>
                </c:pt>
                <c:pt idx="230">
                  <c:v>5.0012524953490383</c:v>
                </c:pt>
                <c:pt idx="231">
                  <c:v>5.2361826271356966</c:v>
                </c:pt>
                <c:pt idx="232">
                  <c:v>5.3198636218389375</c:v>
                </c:pt>
                <c:pt idx="233">
                  <c:v>5.2115785384812039</c:v>
                </c:pt>
                <c:pt idx="234">
                  <c:v>5.1421799256598213</c:v>
                </c:pt>
                <c:pt idx="235">
                  <c:v>4.3169176486239609</c:v>
                </c:pt>
                <c:pt idx="236">
                  <c:v>4.5336224935510812</c:v>
                </c:pt>
                <c:pt idx="237">
                  <c:v>4.6348777039245013</c:v>
                </c:pt>
                <c:pt idx="238">
                  <c:v>4.4882781034976063</c:v>
                </c:pt>
                <c:pt idx="239">
                  <c:v>4.1947298116304195</c:v>
                </c:pt>
                <c:pt idx="240">
                  <c:v>3.7129612632214037</c:v>
                </c:pt>
                <c:pt idx="241">
                  <c:v>3.5518568805633808</c:v>
                </c:pt>
                <c:pt idx="242">
                  <c:v>4.4781455112833708</c:v>
                </c:pt>
                <c:pt idx="243">
                  <c:v>2.8916223015082974</c:v>
                </c:pt>
                <c:pt idx="244">
                  <c:v>4.0976103953541347</c:v>
                </c:pt>
                <c:pt idx="245">
                  <c:v>4.5397369255702218</c:v>
                </c:pt>
                <c:pt idx="246">
                  <c:v>4.1662149558317196</c:v>
                </c:pt>
                <c:pt idx="247">
                  <c:v>5.3968019451529958</c:v>
                </c:pt>
                <c:pt idx="248">
                  <c:v>4.844497013982485</c:v>
                </c:pt>
                <c:pt idx="249">
                  <c:v>4.2429200792899531</c:v>
                </c:pt>
                <c:pt idx="250">
                  <c:v>3.1745691022185736</c:v>
                </c:pt>
                <c:pt idx="251">
                  <c:v>3.8046393297861214</c:v>
                </c:pt>
                <c:pt idx="252">
                  <c:v>3.1317873744090239</c:v>
                </c:pt>
                <c:pt idx="253">
                  <c:v>3.5210760759064756</c:v>
                </c:pt>
                <c:pt idx="254">
                  <c:v>4.1762531585318303</c:v>
                </c:pt>
                <c:pt idx="255">
                  <c:v>2.3056580980346597</c:v>
                </c:pt>
                <c:pt idx="256">
                  <c:v>1.5176788132815628</c:v>
                </c:pt>
                <c:pt idx="257">
                  <c:v>3.0212638955583619</c:v>
                </c:pt>
                <c:pt idx="258">
                  <c:v>3.5136058352983741</c:v>
                </c:pt>
                <c:pt idx="259">
                  <c:v>3.9817158379443622</c:v>
                </c:pt>
                <c:pt idx="260">
                  <c:v>4.0130401725442466</c:v>
                </c:pt>
                <c:pt idx="261">
                  <c:v>3.9284052086438415</c:v>
                </c:pt>
                <c:pt idx="262">
                  <c:v>3.7647584202293136</c:v>
                </c:pt>
                <c:pt idx="263">
                  <c:v>5.1230420321740118</c:v>
                </c:pt>
                <c:pt idx="264">
                  <c:v>4.1701411390376979</c:v>
                </c:pt>
                <c:pt idx="265">
                  <c:v>2.7085384741195737</c:v>
                </c:pt>
                <c:pt idx="266">
                  <c:v>3.1317580208003983</c:v>
                </c:pt>
                <c:pt idx="267">
                  <c:v>2.6705736710620589</c:v>
                </c:pt>
                <c:pt idx="268">
                  <c:v>2.7880892756352731</c:v>
                </c:pt>
                <c:pt idx="269">
                  <c:v>3.1418435648257304</c:v>
                </c:pt>
                <c:pt idx="270">
                  <c:v>3.3782978814978777</c:v>
                </c:pt>
                <c:pt idx="271">
                  <c:v>3.1510367298343867</c:v>
                </c:pt>
                <c:pt idx="272">
                  <c:v>2.9534838532959427</c:v>
                </c:pt>
                <c:pt idx="273">
                  <c:v>2.8330880162636145</c:v>
                </c:pt>
                <c:pt idx="274">
                  <c:v>2.741173383142816</c:v>
                </c:pt>
                <c:pt idx="275">
                  <c:v>2.8533063126322453</c:v>
                </c:pt>
                <c:pt idx="276">
                  <c:v>2.80091875024352</c:v>
                </c:pt>
                <c:pt idx="277">
                  <c:v>2.0009288885069911</c:v>
                </c:pt>
                <c:pt idx="278">
                  <c:v>3.0521579780998271</c:v>
                </c:pt>
                <c:pt idx="279">
                  <c:v>2.859531706193791</c:v>
                </c:pt>
                <c:pt idx="280">
                  <c:v>2.7827211313719298</c:v>
                </c:pt>
                <c:pt idx="281">
                  <c:v>2.6029788171250972</c:v>
                </c:pt>
                <c:pt idx="282">
                  <c:v>2.8224640787472128</c:v>
                </c:pt>
                <c:pt idx="283">
                  <c:v>3.655747303155219</c:v>
                </c:pt>
                <c:pt idx="284">
                  <c:v>3.0662783672776883</c:v>
                </c:pt>
                <c:pt idx="285">
                  <c:v>2.5559808364028269</c:v>
                </c:pt>
                <c:pt idx="286">
                  <c:v>2.3600752586851375</c:v>
                </c:pt>
                <c:pt idx="287">
                  <c:v>2.4727407964349979</c:v>
                </c:pt>
                <c:pt idx="288">
                  <c:v>2.0986748469776835</c:v>
                </c:pt>
                <c:pt idx="289">
                  <c:v>1.9454926801124828</c:v>
                </c:pt>
                <c:pt idx="290">
                  <c:v>2.2628528577222173</c:v>
                </c:pt>
                <c:pt idx="291">
                  <c:v>2.7296251930111475</c:v>
                </c:pt>
                <c:pt idx="292">
                  <c:v>2.5372490821859528</c:v>
                </c:pt>
                <c:pt idx="293">
                  <c:v>2.4449851017029536</c:v>
                </c:pt>
                <c:pt idx="294">
                  <c:v>2.5133334772566474</c:v>
                </c:pt>
                <c:pt idx="295">
                  <c:v>2.0780864509388715</c:v>
                </c:pt>
                <c:pt idx="296">
                  <c:v>1.9217200676889397</c:v>
                </c:pt>
                <c:pt idx="297">
                  <c:v>1.8234302179447381</c:v>
                </c:pt>
                <c:pt idx="298">
                  <c:v>2.0819662987725227</c:v>
                </c:pt>
                <c:pt idx="299">
                  <c:v>2.3025600610430041</c:v>
                </c:pt>
                <c:pt idx="300">
                  <c:v>2.1090572860054495</c:v>
                </c:pt>
                <c:pt idx="301">
                  <c:v>1.8471229221438026</c:v>
                </c:pt>
                <c:pt idx="302">
                  <c:v>0.67225098849060028</c:v>
                </c:pt>
                <c:pt idx="303">
                  <c:v>1.3347866618827497</c:v>
                </c:pt>
                <c:pt idx="304">
                  <c:v>1.2559104211932797</c:v>
                </c:pt>
                <c:pt idx="305">
                  <c:v>1.1451280550850922</c:v>
                </c:pt>
                <c:pt idx="306">
                  <c:v>1.661044165651093</c:v>
                </c:pt>
                <c:pt idx="307">
                  <c:v>1.4064131487589948</c:v>
                </c:pt>
                <c:pt idx="308">
                  <c:v>1.4313191180227829</c:v>
                </c:pt>
                <c:pt idx="309">
                  <c:v>1.7101671888984227</c:v>
                </c:pt>
                <c:pt idx="310">
                  <c:v>1.4848580879417059</c:v>
                </c:pt>
                <c:pt idx="311">
                  <c:v>1.4606059411883676</c:v>
                </c:pt>
                <c:pt idx="312">
                  <c:v>1.3617270949966325</c:v>
                </c:pt>
                <c:pt idx="313">
                  <c:v>1.539221921404839</c:v>
                </c:pt>
                <c:pt idx="314">
                  <c:v>1.2318325353722541</c:v>
                </c:pt>
                <c:pt idx="315">
                  <c:v>1.2632862934577516</c:v>
                </c:pt>
                <c:pt idx="316">
                  <c:v>1.3484857479153953</c:v>
                </c:pt>
                <c:pt idx="317">
                  <c:v>1.2828128188711554</c:v>
                </c:pt>
                <c:pt idx="318">
                  <c:v>1.2696063400306432</c:v>
                </c:pt>
                <c:pt idx="319">
                  <c:v>1.5704304644249727</c:v>
                </c:pt>
                <c:pt idx="320">
                  <c:v>1.5245025100959546</c:v>
                </c:pt>
                <c:pt idx="321">
                  <c:v>1.9904762849435629</c:v>
                </c:pt>
                <c:pt idx="322">
                  <c:v>2.046740906997115</c:v>
                </c:pt>
                <c:pt idx="323">
                  <c:v>1.2040810000651769</c:v>
                </c:pt>
                <c:pt idx="324">
                  <c:v>0.82432844857675591</c:v>
                </c:pt>
                <c:pt idx="325">
                  <c:v>1.1503485997384966</c:v>
                </c:pt>
                <c:pt idx="326">
                  <c:v>0.74696271378267931</c:v>
                </c:pt>
                <c:pt idx="327">
                  <c:v>0.86824836794712712</c:v>
                </c:pt>
                <c:pt idx="328">
                  <c:v>0.80884227467402869</c:v>
                </c:pt>
                <c:pt idx="329">
                  <c:v>1.0122923041805578</c:v>
                </c:pt>
                <c:pt idx="330">
                  <c:v>1.409542562681525</c:v>
                </c:pt>
                <c:pt idx="331">
                  <c:v>1.2350594174999854</c:v>
                </c:pt>
                <c:pt idx="332">
                  <c:v>1.0428137192136622</c:v>
                </c:pt>
                <c:pt idx="333">
                  <c:v>0.78547172031997148</c:v>
                </c:pt>
                <c:pt idx="334">
                  <c:v>1.0041652262642009</c:v>
                </c:pt>
                <c:pt idx="335">
                  <c:v>1.504083347015527</c:v>
                </c:pt>
                <c:pt idx="336">
                  <c:v>0.77218685295939971</c:v>
                </c:pt>
                <c:pt idx="337">
                  <c:v>0.61133126852652364</c:v>
                </c:pt>
                <c:pt idx="338">
                  <c:v>1.2655591680674314</c:v>
                </c:pt>
                <c:pt idx="339">
                  <c:v>0.844213389001369</c:v>
                </c:pt>
                <c:pt idx="340">
                  <c:v>0.65386179529341404</c:v>
                </c:pt>
                <c:pt idx="341">
                  <c:v>0.96893419457108632</c:v>
                </c:pt>
                <c:pt idx="342">
                  <c:v>0.80316393169347766</c:v>
                </c:pt>
                <c:pt idx="343">
                  <c:v>0.72136601040080628</c:v>
                </c:pt>
                <c:pt idx="344">
                  <c:v>1.0037824075163202</c:v>
                </c:pt>
                <c:pt idx="345">
                  <c:v>1.241838169297284</c:v>
                </c:pt>
                <c:pt idx="346">
                  <c:v>1.2149691569740007</c:v>
                </c:pt>
                <c:pt idx="347">
                  <c:v>1.1510965205188808</c:v>
                </c:pt>
                <c:pt idx="348">
                  <c:v>1.146883016567301</c:v>
                </c:pt>
                <c:pt idx="349">
                  <c:v>1.1977269276301379</c:v>
                </c:pt>
                <c:pt idx="350">
                  <c:v>1.3560604275493633</c:v>
                </c:pt>
                <c:pt idx="351">
                  <c:v>1.137577280593266</c:v>
                </c:pt>
                <c:pt idx="352">
                  <c:v>1.4145814878184537</c:v>
                </c:pt>
                <c:pt idx="353">
                  <c:v>0.81825953008844765</c:v>
                </c:pt>
                <c:pt idx="354">
                  <c:v>1.2726161653739008</c:v>
                </c:pt>
                <c:pt idx="355">
                  <c:v>1.0911939577749932</c:v>
                </c:pt>
                <c:pt idx="356">
                  <c:v>0.50483131849340079</c:v>
                </c:pt>
                <c:pt idx="357">
                  <c:v>0.95602465411739268</c:v>
                </c:pt>
                <c:pt idx="358">
                  <c:v>0.59602541582301083</c:v>
                </c:pt>
                <c:pt idx="359">
                  <c:v>0.7532461508194751</c:v>
                </c:pt>
                <c:pt idx="360">
                  <c:v>0.83636244829703554</c:v>
                </c:pt>
                <c:pt idx="361">
                  <c:v>0.67977639055091477</c:v>
                </c:pt>
                <c:pt idx="362">
                  <c:v>0.69325652740541188</c:v>
                </c:pt>
                <c:pt idx="363">
                  <c:v>0.96181613277825673</c:v>
                </c:pt>
                <c:pt idx="364">
                  <c:v>1.3812810323947513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7C-4031-9869-102B7AAD3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0546255"/>
        <c:axId val="1941450431"/>
      </c:scatterChart>
      <c:valAx>
        <c:axId val="1700546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ETo  inicial (mm/dia)</a:t>
                </a:r>
              </a:p>
            </c:rich>
          </c:tx>
          <c:layout>
            <c:manualLayout>
              <c:xMode val="edge"/>
              <c:yMode val="edge"/>
              <c:x val="0.39210301837270345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41450431"/>
        <c:crosses val="autoZero"/>
        <c:crossBetween val="midCat"/>
      </c:valAx>
      <c:valAx>
        <c:axId val="194145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ETo com modificação da variável (mm/dia) 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4316345873432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005462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</xdr:colOff>
      <xdr:row>23</xdr:row>
      <xdr:rowOff>0</xdr:rowOff>
    </xdr:from>
    <xdr:to>
      <xdr:col>7</xdr:col>
      <xdr:colOff>102870</xdr:colOff>
      <xdr:row>42</xdr:row>
      <xdr:rowOff>160020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6F5708-4586-4829-607F-618A1F9E1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579120</xdr:colOff>
      <xdr:row>22</xdr:row>
      <xdr:rowOff>152400</xdr:rowOff>
    </xdr:from>
    <xdr:to>
      <xdr:col>15</xdr:col>
      <xdr:colOff>274320</xdr:colOff>
      <xdr:row>43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B92B456-15DF-4057-81BF-29EA6502B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8</xdr:col>
      <xdr:colOff>434341</xdr:colOff>
      <xdr:row>2</xdr:row>
      <xdr:rowOff>160690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E5092E8F-CD20-2BE1-255C-4440DADEE1D2}"/>
                </a:ext>
              </a:extLst>
            </xdr:cNvPr>
            <xdr:cNvSpPr txBox="1"/>
          </xdr:nvSpPr>
          <xdr:spPr>
            <a:xfrm>
              <a:off x="1" y="0"/>
              <a:ext cx="7985760" cy="495970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pt-P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400" b="1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𝑬𝑻</m:t>
                    </m:r>
                    <m:r>
                      <a:rPr lang="pt-PT" sz="1400" b="1" i="1" baseline="-2500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𝒐</m:t>
                    </m:r>
                    <m:r>
                      <a:rPr lang="pt-PT" sz="1400" b="1" i="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pt-PT" sz="1400" b="1" i="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𝟎</m:t>
                    </m:r>
                    <m:r>
                      <a:rPr lang="pt-PT" sz="1400" b="1" i="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.</m:t>
                    </m:r>
                    <m:r>
                      <a:rPr lang="pt-PT" sz="1400" b="1" i="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𝟎𝟏𝟑𝟓</m:t>
                    </m:r>
                    <m:r>
                      <a:rPr lang="pt-PT" sz="1400" b="1" i="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400" b="1" i="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𝐤</m:t>
                    </m:r>
                    <m:r>
                      <a:rPr lang="pt-PT" sz="1400" b="1" i="0" baseline="-2500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𝐑𝐬</m:t>
                    </m:r>
                    <m:r>
                      <a:rPr lang="pt-PT" sz="1400" b="1" i="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 </m:t>
                    </m:r>
                    <m:sSup>
                      <m:sSupPr>
                        <m:ctrlPr>
                          <a:rPr lang="pt-PT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pt-PT" sz="1400" b="1" i="1">
                                    <a:solidFill>
                                      <a:srgbClr val="00206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PT" sz="1400" b="1" i="1">
                                    <a:solidFill>
                                      <a:srgbClr val="002060"/>
                                    </a:solidFill>
                                    <a:latin typeface="Cambria Math" panose="02040503050406030204" pitchFamily="18" charset="0"/>
                                  </a:rPr>
                                  <m:t>𝑻</m:t>
                                </m:r>
                              </m:e>
                              <m:sub>
                                <m:r>
                                  <a:rPr lang="pt-PT" sz="1400" b="1" i="1">
                                    <a:solidFill>
                                      <a:srgbClr val="002060"/>
                                    </a:solidFill>
                                    <a:latin typeface="Cambria Math" panose="02040503050406030204" pitchFamily="18" charset="0"/>
                                  </a:rPr>
                                  <m:t>𝒎𝒂𝒙</m:t>
                                </m:r>
                              </m:sub>
                            </m:sSub>
                            <m: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 − </m:t>
                            </m:r>
                            <m:sSub>
                              <m:sSubPr>
                                <m:ctrlPr>
                                  <a:rPr lang="pt-PT" sz="1400" b="1" i="1">
                                    <a:solidFill>
                                      <a:srgbClr val="00206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PT" sz="1400" b="1" i="1">
                                    <a:solidFill>
                                      <a:srgbClr val="002060"/>
                                    </a:solidFill>
                                    <a:latin typeface="Cambria Math" panose="02040503050406030204" pitchFamily="18" charset="0"/>
                                  </a:rPr>
                                  <m:t>𝑻</m:t>
                                </m:r>
                              </m:e>
                              <m:sub>
                                <m:r>
                                  <a:rPr lang="pt-PT" sz="1400" b="1" i="1">
                                    <a:solidFill>
                                      <a:srgbClr val="002060"/>
                                    </a:solidFill>
                                    <a:latin typeface="Cambria Math" panose="02040503050406030204" pitchFamily="18" charset="0"/>
                                  </a:rPr>
                                  <m:t>𝒎𝒊𝒏</m:t>
                                </m:r>
                              </m:sub>
                            </m:sSub>
                          </m:e>
                        </m:d>
                      </m:e>
                      <m:sup>
                        <m:r>
                          <a:rPr lang="en-US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𝟓</m:t>
                        </m:r>
                      </m:sup>
                    </m:sSup>
                    <m:d>
                      <m:dPr>
                        <m:ctrlPr>
                          <a:rPr lang="pt-PT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𝑻</m:t>
                            </m:r>
                          </m:e>
                          <m:sub>
                            <m: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𝒎</m:t>
                            </m:r>
                            <m: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é</m:t>
                            </m:r>
                            <m: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𝒅</m:t>
                            </m:r>
                          </m:sub>
                        </m:sSub>
                        <m:r>
                          <a:rPr lang="pt-PT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pt-PT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𝟏𝟕</m:t>
                        </m:r>
                        <m:r>
                          <a:rPr lang="pt-PT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pt-PT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pt-PT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d>
                    <m:f>
                      <m:fPr>
                        <m:ctrlPr>
                          <a:rPr lang="pt-PT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𝑹</m:t>
                            </m:r>
                          </m:e>
                          <m:sub>
                            <m:r>
                              <a:rPr lang="pt-PT" sz="1400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𝒂</m:t>
                            </m:r>
                          </m:sub>
                        </m:sSub>
                        <m:r>
                          <a:rPr lang="pt-PT" sz="1400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m:rPr>
                            <m:nor/>
                          </m:rPr>
                          <a:rPr lang="pt-PT" sz="1400" b="1">
                            <a:solidFill>
                              <a:srgbClr val="002060"/>
                            </a:solidFill>
                            <a:latin typeface="Symbol" panose="05050102010706020507" pitchFamily="18" charset="2"/>
                          </a:rPr>
                          <m:t>l</m:t>
                        </m:r>
                      </m:den>
                    </m:f>
                    <m:r>
                      <a:rPr lang="pt-PT" sz="1400" b="1" i="0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PT" sz="1400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E5092E8F-CD20-2BE1-255C-4440DADEE1D2}"/>
                </a:ext>
              </a:extLst>
            </xdr:cNvPr>
            <xdr:cNvSpPr txBox="1"/>
          </xdr:nvSpPr>
          <xdr:spPr>
            <a:xfrm>
              <a:off x="1" y="0"/>
              <a:ext cx="7985760" cy="495970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pt-P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pt-PT" sz="1400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𝑬𝑻</a:t>
              </a:r>
              <a:r>
                <a:rPr lang="pt-PT" sz="1400" b="1" i="0" baseline="-25000">
                  <a:solidFill>
                    <a:srgbClr val="002060"/>
                  </a:solidFill>
                  <a:latin typeface="Cambria Math" panose="02040503050406030204" pitchFamily="18" charset="0"/>
                </a:rPr>
                <a:t>𝒐</a:t>
              </a:r>
              <a:r>
                <a:rPr lang="pt-PT" sz="1400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=𝟎.𝟎𝟏𝟑𝟓 </a:t>
              </a:r>
              <a:r>
                <a:rPr lang="en-US" sz="1400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𝐤</a:t>
              </a:r>
              <a:r>
                <a:rPr lang="pt-PT" sz="1400" b="1" i="0" baseline="-25000">
                  <a:solidFill>
                    <a:srgbClr val="002060"/>
                  </a:solidFill>
                  <a:latin typeface="Cambria Math" panose="02040503050406030204" pitchFamily="18" charset="0"/>
                </a:rPr>
                <a:t>𝐑𝐬</a:t>
              </a:r>
              <a:r>
                <a:rPr lang="pt-PT" sz="1400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 (𝑻_𝒎𝒂𝒙  − 𝑻_𝒎𝒊𝒏 )^(</a:t>
              </a:r>
              <a:r>
                <a:rPr lang="en-US" sz="1400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𝟎.𝟓</a:t>
              </a:r>
              <a:r>
                <a:rPr lang="pt-PT" sz="1400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) (𝑻_𝒎é𝒅  +𝟏𝟕.𝟖 )  (𝑹_𝒂  )/"</a:t>
              </a:r>
              <a:r>
                <a:rPr lang="pt-PT" sz="1400" b="1" i="0">
                  <a:solidFill>
                    <a:srgbClr val="002060"/>
                  </a:solidFill>
                  <a:latin typeface="Symbol" panose="05050102010706020507" pitchFamily="18" charset="2"/>
                </a:rPr>
                <a:t>l</a:t>
              </a:r>
              <a:r>
                <a:rPr lang="pt-PT" sz="1400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"   </a:t>
              </a:r>
              <a:endParaRPr lang="pt-PT" sz="1400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S43"/>
  <sheetViews>
    <sheetView topLeftCell="A27" zoomScaleNormal="100" workbookViewId="0">
      <selection activeCell="C57" sqref="C57"/>
    </sheetView>
  </sheetViews>
  <sheetFormatPr defaultRowHeight="13.2"/>
  <cols>
    <col min="1" max="1" width="56.33203125" customWidth="1"/>
    <col min="2" max="11" width="10.44140625" style="2" bestFit="1" customWidth="1"/>
    <col min="12" max="366" width="10.109375" bestFit="1" customWidth="1"/>
    <col min="367" max="367" width="10.5546875" bestFit="1" customWidth="1"/>
  </cols>
  <sheetData>
    <row r="1" spans="1:383" ht="22.8">
      <c r="A1" s="39" t="s">
        <v>7</v>
      </c>
      <c r="B1" s="40"/>
      <c r="C1" s="40"/>
      <c r="D1" s="40"/>
      <c r="E1" s="40"/>
      <c r="F1" s="40"/>
      <c r="G1" s="40"/>
      <c r="H1" s="40"/>
      <c r="I1" s="40"/>
    </row>
    <row r="2" spans="1:383" ht="15.6">
      <c r="A2" s="20" t="s">
        <v>41</v>
      </c>
    </row>
    <row r="4" spans="1:383" ht="15.6">
      <c r="A4" s="21" t="s">
        <v>16</v>
      </c>
      <c r="B4" s="22">
        <v>2</v>
      </c>
      <c r="C4" s="23" t="s">
        <v>1</v>
      </c>
      <c r="F4" s="2" t="s">
        <v>0</v>
      </c>
    </row>
    <row r="5" spans="1:383">
      <c r="A5" s="24" t="s">
        <v>9</v>
      </c>
      <c r="B5" s="25">
        <v>38.527999999999999</v>
      </c>
      <c r="C5" s="26" t="s">
        <v>5</v>
      </c>
    </row>
    <row r="6" spans="1:383">
      <c r="A6" s="24" t="s">
        <v>10</v>
      </c>
      <c r="B6" s="25">
        <f>B5*PI()/180</f>
        <v>0.67244045420837517</v>
      </c>
      <c r="C6" s="26" t="s">
        <v>6</v>
      </c>
    </row>
    <row r="7" spans="1:383">
      <c r="A7" s="24" t="s">
        <v>17</v>
      </c>
      <c r="B7" s="25">
        <v>236</v>
      </c>
      <c r="C7" s="26" t="s">
        <v>1</v>
      </c>
    </row>
    <row r="8" spans="1:383">
      <c r="A8" s="27" t="s">
        <v>3</v>
      </c>
      <c r="B8" s="28">
        <v>1</v>
      </c>
      <c r="C8" s="29"/>
    </row>
    <row r="9" spans="1:38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</row>
    <row r="10" spans="1:383">
      <c r="A10" s="3" t="s">
        <v>11</v>
      </c>
      <c r="B10" s="9">
        <v>44197</v>
      </c>
      <c r="C10" s="9">
        <f>B10+1</f>
        <v>44198</v>
      </c>
      <c r="D10" s="9">
        <f t="shared" ref="D10:BO10" si="0">C10+1</f>
        <v>44199</v>
      </c>
      <c r="E10" s="9">
        <f t="shared" si="0"/>
        <v>44200</v>
      </c>
      <c r="F10" s="9">
        <f t="shared" si="0"/>
        <v>44201</v>
      </c>
      <c r="G10" s="9">
        <f t="shared" si="0"/>
        <v>44202</v>
      </c>
      <c r="H10" s="9">
        <f t="shared" si="0"/>
        <v>44203</v>
      </c>
      <c r="I10" s="9">
        <f t="shared" si="0"/>
        <v>44204</v>
      </c>
      <c r="J10" s="9">
        <f t="shared" si="0"/>
        <v>44205</v>
      </c>
      <c r="K10" s="9">
        <f t="shared" si="0"/>
        <v>44206</v>
      </c>
      <c r="L10" s="9">
        <f t="shared" si="0"/>
        <v>44207</v>
      </c>
      <c r="M10" s="9">
        <f t="shared" si="0"/>
        <v>44208</v>
      </c>
      <c r="N10" s="9">
        <f t="shared" si="0"/>
        <v>44209</v>
      </c>
      <c r="O10" s="9">
        <f t="shared" si="0"/>
        <v>44210</v>
      </c>
      <c r="P10" s="9">
        <f t="shared" si="0"/>
        <v>44211</v>
      </c>
      <c r="Q10" s="9">
        <f t="shared" si="0"/>
        <v>44212</v>
      </c>
      <c r="R10" s="9">
        <f t="shared" si="0"/>
        <v>44213</v>
      </c>
      <c r="S10" s="9">
        <f t="shared" si="0"/>
        <v>44214</v>
      </c>
      <c r="T10" s="9">
        <f t="shared" si="0"/>
        <v>44215</v>
      </c>
      <c r="U10" s="9">
        <f t="shared" si="0"/>
        <v>44216</v>
      </c>
      <c r="V10" s="9">
        <f t="shared" si="0"/>
        <v>44217</v>
      </c>
      <c r="W10" s="9">
        <f t="shared" si="0"/>
        <v>44218</v>
      </c>
      <c r="X10" s="9">
        <f t="shared" si="0"/>
        <v>44219</v>
      </c>
      <c r="Y10" s="9">
        <f t="shared" si="0"/>
        <v>44220</v>
      </c>
      <c r="Z10" s="9">
        <f t="shared" si="0"/>
        <v>44221</v>
      </c>
      <c r="AA10" s="9">
        <f t="shared" si="0"/>
        <v>44222</v>
      </c>
      <c r="AB10" s="9">
        <f t="shared" si="0"/>
        <v>44223</v>
      </c>
      <c r="AC10" s="9">
        <f t="shared" si="0"/>
        <v>44224</v>
      </c>
      <c r="AD10" s="9">
        <f t="shared" si="0"/>
        <v>44225</v>
      </c>
      <c r="AE10" s="9">
        <f t="shared" si="0"/>
        <v>44226</v>
      </c>
      <c r="AF10" s="9">
        <f t="shared" si="0"/>
        <v>44227</v>
      </c>
      <c r="AG10" s="9">
        <f t="shared" si="0"/>
        <v>44228</v>
      </c>
      <c r="AH10" s="9">
        <f t="shared" si="0"/>
        <v>44229</v>
      </c>
      <c r="AI10" s="9">
        <f t="shared" si="0"/>
        <v>44230</v>
      </c>
      <c r="AJ10" s="9">
        <f t="shared" si="0"/>
        <v>44231</v>
      </c>
      <c r="AK10" s="9">
        <f t="shared" si="0"/>
        <v>44232</v>
      </c>
      <c r="AL10" s="9">
        <f t="shared" si="0"/>
        <v>44233</v>
      </c>
      <c r="AM10" s="9">
        <f t="shared" si="0"/>
        <v>44234</v>
      </c>
      <c r="AN10" s="9">
        <f t="shared" si="0"/>
        <v>44235</v>
      </c>
      <c r="AO10" s="9">
        <f t="shared" si="0"/>
        <v>44236</v>
      </c>
      <c r="AP10" s="9">
        <f t="shared" si="0"/>
        <v>44237</v>
      </c>
      <c r="AQ10" s="9">
        <f t="shared" si="0"/>
        <v>44238</v>
      </c>
      <c r="AR10" s="9">
        <f t="shared" si="0"/>
        <v>44239</v>
      </c>
      <c r="AS10" s="9">
        <f t="shared" si="0"/>
        <v>44240</v>
      </c>
      <c r="AT10" s="9">
        <f t="shared" si="0"/>
        <v>44241</v>
      </c>
      <c r="AU10" s="9">
        <f t="shared" si="0"/>
        <v>44242</v>
      </c>
      <c r="AV10" s="9">
        <f t="shared" si="0"/>
        <v>44243</v>
      </c>
      <c r="AW10" s="9">
        <f t="shared" si="0"/>
        <v>44244</v>
      </c>
      <c r="AX10" s="9">
        <f t="shared" si="0"/>
        <v>44245</v>
      </c>
      <c r="AY10" s="9">
        <f t="shared" si="0"/>
        <v>44246</v>
      </c>
      <c r="AZ10" s="9">
        <f t="shared" si="0"/>
        <v>44247</v>
      </c>
      <c r="BA10" s="9">
        <f t="shared" si="0"/>
        <v>44248</v>
      </c>
      <c r="BB10" s="9">
        <f t="shared" si="0"/>
        <v>44249</v>
      </c>
      <c r="BC10" s="9">
        <f t="shared" si="0"/>
        <v>44250</v>
      </c>
      <c r="BD10" s="9">
        <f t="shared" si="0"/>
        <v>44251</v>
      </c>
      <c r="BE10" s="9">
        <f t="shared" si="0"/>
        <v>44252</v>
      </c>
      <c r="BF10" s="9">
        <f t="shared" si="0"/>
        <v>44253</v>
      </c>
      <c r="BG10" s="9">
        <f t="shared" si="0"/>
        <v>44254</v>
      </c>
      <c r="BH10" s="9">
        <f t="shared" si="0"/>
        <v>44255</v>
      </c>
      <c r="BI10" s="9">
        <f t="shared" si="0"/>
        <v>44256</v>
      </c>
      <c r="BJ10" s="9">
        <f t="shared" si="0"/>
        <v>44257</v>
      </c>
      <c r="BK10" s="9">
        <f t="shared" si="0"/>
        <v>44258</v>
      </c>
      <c r="BL10" s="9">
        <f t="shared" si="0"/>
        <v>44259</v>
      </c>
      <c r="BM10" s="9">
        <f t="shared" si="0"/>
        <v>44260</v>
      </c>
      <c r="BN10" s="9">
        <f t="shared" si="0"/>
        <v>44261</v>
      </c>
      <c r="BO10" s="9">
        <f t="shared" si="0"/>
        <v>44262</v>
      </c>
      <c r="BP10" s="9">
        <f t="shared" ref="BP10:EA10" si="1">BO10+1</f>
        <v>44263</v>
      </c>
      <c r="BQ10" s="9">
        <f t="shared" si="1"/>
        <v>44264</v>
      </c>
      <c r="BR10" s="9">
        <f t="shared" si="1"/>
        <v>44265</v>
      </c>
      <c r="BS10" s="9">
        <f t="shared" si="1"/>
        <v>44266</v>
      </c>
      <c r="BT10" s="9">
        <f t="shared" si="1"/>
        <v>44267</v>
      </c>
      <c r="BU10" s="9">
        <f t="shared" si="1"/>
        <v>44268</v>
      </c>
      <c r="BV10" s="9">
        <f t="shared" si="1"/>
        <v>44269</v>
      </c>
      <c r="BW10" s="9">
        <f t="shared" si="1"/>
        <v>44270</v>
      </c>
      <c r="BX10" s="9">
        <f t="shared" si="1"/>
        <v>44271</v>
      </c>
      <c r="BY10" s="9">
        <f t="shared" si="1"/>
        <v>44272</v>
      </c>
      <c r="BZ10" s="9">
        <f t="shared" si="1"/>
        <v>44273</v>
      </c>
      <c r="CA10" s="9">
        <f t="shared" si="1"/>
        <v>44274</v>
      </c>
      <c r="CB10" s="9">
        <f t="shared" si="1"/>
        <v>44275</v>
      </c>
      <c r="CC10" s="9">
        <f t="shared" si="1"/>
        <v>44276</v>
      </c>
      <c r="CD10" s="9">
        <f t="shared" si="1"/>
        <v>44277</v>
      </c>
      <c r="CE10" s="9">
        <f t="shared" si="1"/>
        <v>44278</v>
      </c>
      <c r="CF10" s="9">
        <f t="shared" si="1"/>
        <v>44279</v>
      </c>
      <c r="CG10" s="9">
        <f t="shared" si="1"/>
        <v>44280</v>
      </c>
      <c r="CH10" s="9">
        <f t="shared" si="1"/>
        <v>44281</v>
      </c>
      <c r="CI10" s="9">
        <f t="shared" si="1"/>
        <v>44282</v>
      </c>
      <c r="CJ10" s="9">
        <f t="shared" si="1"/>
        <v>44283</v>
      </c>
      <c r="CK10" s="9">
        <f t="shared" si="1"/>
        <v>44284</v>
      </c>
      <c r="CL10" s="9">
        <f t="shared" si="1"/>
        <v>44285</v>
      </c>
      <c r="CM10" s="9">
        <f t="shared" si="1"/>
        <v>44286</v>
      </c>
      <c r="CN10" s="9">
        <f t="shared" si="1"/>
        <v>44287</v>
      </c>
      <c r="CO10" s="9">
        <f t="shared" si="1"/>
        <v>44288</v>
      </c>
      <c r="CP10" s="9">
        <f t="shared" si="1"/>
        <v>44289</v>
      </c>
      <c r="CQ10" s="9">
        <f t="shared" si="1"/>
        <v>44290</v>
      </c>
      <c r="CR10" s="9">
        <f t="shared" si="1"/>
        <v>44291</v>
      </c>
      <c r="CS10" s="9">
        <f t="shared" si="1"/>
        <v>44292</v>
      </c>
      <c r="CT10" s="9">
        <f t="shared" si="1"/>
        <v>44293</v>
      </c>
      <c r="CU10" s="9">
        <f t="shared" si="1"/>
        <v>44294</v>
      </c>
      <c r="CV10" s="9">
        <f t="shared" si="1"/>
        <v>44295</v>
      </c>
      <c r="CW10" s="9">
        <f t="shared" si="1"/>
        <v>44296</v>
      </c>
      <c r="CX10" s="9">
        <f t="shared" si="1"/>
        <v>44297</v>
      </c>
      <c r="CY10" s="9">
        <f t="shared" si="1"/>
        <v>44298</v>
      </c>
      <c r="CZ10" s="9">
        <f t="shared" si="1"/>
        <v>44299</v>
      </c>
      <c r="DA10" s="9">
        <f t="shared" si="1"/>
        <v>44300</v>
      </c>
      <c r="DB10" s="9">
        <f t="shared" si="1"/>
        <v>44301</v>
      </c>
      <c r="DC10" s="9">
        <f t="shared" si="1"/>
        <v>44302</v>
      </c>
      <c r="DD10" s="9">
        <f t="shared" si="1"/>
        <v>44303</v>
      </c>
      <c r="DE10" s="9">
        <f t="shared" si="1"/>
        <v>44304</v>
      </c>
      <c r="DF10" s="9">
        <f t="shared" si="1"/>
        <v>44305</v>
      </c>
      <c r="DG10" s="9">
        <f t="shared" si="1"/>
        <v>44306</v>
      </c>
      <c r="DH10" s="9">
        <f t="shared" si="1"/>
        <v>44307</v>
      </c>
      <c r="DI10" s="9">
        <f t="shared" si="1"/>
        <v>44308</v>
      </c>
      <c r="DJ10" s="9">
        <f t="shared" si="1"/>
        <v>44309</v>
      </c>
      <c r="DK10" s="9">
        <f t="shared" si="1"/>
        <v>44310</v>
      </c>
      <c r="DL10" s="9">
        <f t="shared" si="1"/>
        <v>44311</v>
      </c>
      <c r="DM10" s="9">
        <f t="shared" si="1"/>
        <v>44312</v>
      </c>
      <c r="DN10" s="9">
        <f t="shared" si="1"/>
        <v>44313</v>
      </c>
      <c r="DO10" s="9">
        <f t="shared" si="1"/>
        <v>44314</v>
      </c>
      <c r="DP10" s="9">
        <f t="shared" si="1"/>
        <v>44315</v>
      </c>
      <c r="DQ10" s="9">
        <f t="shared" si="1"/>
        <v>44316</v>
      </c>
      <c r="DR10" s="9">
        <f t="shared" si="1"/>
        <v>44317</v>
      </c>
      <c r="DS10" s="9">
        <f t="shared" si="1"/>
        <v>44318</v>
      </c>
      <c r="DT10" s="9">
        <f t="shared" si="1"/>
        <v>44319</v>
      </c>
      <c r="DU10" s="9">
        <f t="shared" si="1"/>
        <v>44320</v>
      </c>
      <c r="DV10" s="9">
        <f t="shared" si="1"/>
        <v>44321</v>
      </c>
      <c r="DW10" s="9">
        <f t="shared" si="1"/>
        <v>44322</v>
      </c>
      <c r="DX10" s="9">
        <f t="shared" si="1"/>
        <v>44323</v>
      </c>
      <c r="DY10" s="9">
        <f t="shared" si="1"/>
        <v>44324</v>
      </c>
      <c r="DZ10" s="9">
        <f t="shared" si="1"/>
        <v>44325</v>
      </c>
      <c r="EA10" s="9">
        <f t="shared" si="1"/>
        <v>44326</v>
      </c>
      <c r="EB10" s="9">
        <f t="shared" ref="EB10:GM10" si="2">EA10+1</f>
        <v>44327</v>
      </c>
      <c r="EC10" s="9">
        <f t="shared" si="2"/>
        <v>44328</v>
      </c>
      <c r="ED10" s="9">
        <f t="shared" si="2"/>
        <v>44329</v>
      </c>
      <c r="EE10" s="9">
        <f t="shared" si="2"/>
        <v>44330</v>
      </c>
      <c r="EF10" s="9">
        <f t="shared" si="2"/>
        <v>44331</v>
      </c>
      <c r="EG10" s="9">
        <f t="shared" si="2"/>
        <v>44332</v>
      </c>
      <c r="EH10" s="9">
        <f t="shared" si="2"/>
        <v>44333</v>
      </c>
      <c r="EI10" s="9">
        <f t="shared" si="2"/>
        <v>44334</v>
      </c>
      <c r="EJ10" s="9">
        <f t="shared" si="2"/>
        <v>44335</v>
      </c>
      <c r="EK10" s="9">
        <f t="shared" si="2"/>
        <v>44336</v>
      </c>
      <c r="EL10" s="9">
        <f t="shared" si="2"/>
        <v>44337</v>
      </c>
      <c r="EM10" s="9">
        <f t="shared" si="2"/>
        <v>44338</v>
      </c>
      <c r="EN10" s="9">
        <f t="shared" si="2"/>
        <v>44339</v>
      </c>
      <c r="EO10" s="9">
        <f t="shared" si="2"/>
        <v>44340</v>
      </c>
      <c r="EP10" s="9">
        <f t="shared" si="2"/>
        <v>44341</v>
      </c>
      <c r="EQ10" s="9">
        <f t="shared" si="2"/>
        <v>44342</v>
      </c>
      <c r="ER10" s="9">
        <f t="shared" si="2"/>
        <v>44343</v>
      </c>
      <c r="ES10" s="9">
        <f t="shared" si="2"/>
        <v>44344</v>
      </c>
      <c r="ET10" s="9">
        <f t="shared" si="2"/>
        <v>44345</v>
      </c>
      <c r="EU10" s="9">
        <f t="shared" si="2"/>
        <v>44346</v>
      </c>
      <c r="EV10" s="9">
        <f t="shared" si="2"/>
        <v>44347</v>
      </c>
      <c r="EW10" s="9">
        <f t="shared" si="2"/>
        <v>44348</v>
      </c>
      <c r="EX10" s="9">
        <f t="shared" si="2"/>
        <v>44349</v>
      </c>
      <c r="EY10" s="9">
        <f t="shared" si="2"/>
        <v>44350</v>
      </c>
      <c r="EZ10" s="9">
        <f t="shared" si="2"/>
        <v>44351</v>
      </c>
      <c r="FA10" s="9">
        <f t="shared" si="2"/>
        <v>44352</v>
      </c>
      <c r="FB10" s="9">
        <f t="shared" si="2"/>
        <v>44353</v>
      </c>
      <c r="FC10" s="9">
        <f t="shared" si="2"/>
        <v>44354</v>
      </c>
      <c r="FD10" s="9">
        <f t="shared" si="2"/>
        <v>44355</v>
      </c>
      <c r="FE10" s="9">
        <f t="shared" si="2"/>
        <v>44356</v>
      </c>
      <c r="FF10" s="9">
        <f t="shared" si="2"/>
        <v>44357</v>
      </c>
      <c r="FG10" s="9">
        <f t="shared" si="2"/>
        <v>44358</v>
      </c>
      <c r="FH10" s="9">
        <f t="shared" si="2"/>
        <v>44359</v>
      </c>
      <c r="FI10" s="9">
        <f t="shared" si="2"/>
        <v>44360</v>
      </c>
      <c r="FJ10" s="9">
        <f t="shared" si="2"/>
        <v>44361</v>
      </c>
      <c r="FK10" s="9">
        <f t="shared" si="2"/>
        <v>44362</v>
      </c>
      <c r="FL10" s="9">
        <f t="shared" si="2"/>
        <v>44363</v>
      </c>
      <c r="FM10" s="9">
        <f t="shared" si="2"/>
        <v>44364</v>
      </c>
      <c r="FN10" s="9">
        <f t="shared" si="2"/>
        <v>44365</v>
      </c>
      <c r="FO10" s="9">
        <f t="shared" si="2"/>
        <v>44366</v>
      </c>
      <c r="FP10" s="9">
        <f t="shared" si="2"/>
        <v>44367</v>
      </c>
      <c r="FQ10" s="9">
        <f t="shared" si="2"/>
        <v>44368</v>
      </c>
      <c r="FR10" s="9">
        <f t="shared" si="2"/>
        <v>44369</v>
      </c>
      <c r="FS10" s="9">
        <f t="shared" si="2"/>
        <v>44370</v>
      </c>
      <c r="FT10" s="9">
        <f t="shared" si="2"/>
        <v>44371</v>
      </c>
      <c r="FU10" s="9">
        <f t="shared" si="2"/>
        <v>44372</v>
      </c>
      <c r="FV10" s="9">
        <f t="shared" si="2"/>
        <v>44373</v>
      </c>
      <c r="FW10" s="9">
        <f t="shared" si="2"/>
        <v>44374</v>
      </c>
      <c r="FX10" s="9">
        <f t="shared" si="2"/>
        <v>44375</v>
      </c>
      <c r="FY10" s="9">
        <f t="shared" si="2"/>
        <v>44376</v>
      </c>
      <c r="FZ10" s="9">
        <f t="shared" si="2"/>
        <v>44377</v>
      </c>
      <c r="GA10" s="9">
        <f t="shared" si="2"/>
        <v>44378</v>
      </c>
      <c r="GB10" s="9">
        <f t="shared" si="2"/>
        <v>44379</v>
      </c>
      <c r="GC10" s="9">
        <f t="shared" si="2"/>
        <v>44380</v>
      </c>
      <c r="GD10" s="9">
        <f t="shared" si="2"/>
        <v>44381</v>
      </c>
      <c r="GE10" s="9">
        <f t="shared" si="2"/>
        <v>44382</v>
      </c>
      <c r="GF10" s="9">
        <f t="shared" si="2"/>
        <v>44383</v>
      </c>
      <c r="GG10" s="9">
        <f t="shared" si="2"/>
        <v>44384</v>
      </c>
      <c r="GH10" s="9">
        <f t="shared" si="2"/>
        <v>44385</v>
      </c>
      <c r="GI10" s="9">
        <f t="shared" si="2"/>
        <v>44386</v>
      </c>
      <c r="GJ10" s="9">
        <f t="shared" si="2"/>
        <v>44387</v>
      </c>
      <c r="GK10" s="9">
        <f t="shared" si="2"/>
        <v>44388</v>
      </c>
      <c r="GL10" s="9">
        <f t="shared" si="2"/>
        <v>44389</v>
      </c>
      <c r="GM10" s="9">
        <f t="shared" si="2"/>
        <v>44390</v>
      </c>
      <c r="GN10" s="9">
        <f t="shared" ref="GN10:IY10" si="3">GM10+1</f>
        <v>44391</v>
      </c>
      <c r="GO10" s="9">
        <f t="shared" si="3"/>
        <v>44392</v>
      </c>
      <c r="GP10" s="9">
        <f t="shared" si="3"/>
        <v>44393</v>
      </c>
      <c r="GQ10" s="9">
        <f t="shared" si="3"/>
        <v>44394</v>
      </c>
      <c r="GR10" s="9">
        <f t="shared" si="3"/>
        <v>44395</v>
      </c>
      <c r="GS10" s="9">
        <f t="shared" si="3"/>
        <v>44396</v>
      </c>
      <c r="GT10" s="9">
        <f t="shared" si="3"/>
        <v>44397</v>
      </c>
      <c r="GU10" s="9">
        <f t="shared" si="3"/>
        <v>44398</v>
      </c>
      <c r="GV10" s="9">
        <f t="shared" si="3"/>
        <v>44399</v>
      </c>
      <c r="GW10" s="9">
        <f t="shared" si="3"/>
        <v>44400</v>
      </c>
      <c r="GX10" s="9">
        <f t="shared" si="3"/>
        <v>44401</v>
      </c>
      <c r="GY10" s="9">
        <f t="shared" si="3"/>
        <v>44402</v>
      </c>
      <c r="GZ10" s="9">
        <f t="shared" si="3"/>
        <v>44403</v>
      </c>
      <c r="HA10" s="9">
        <f t="shared" si="3"/>
        <v>44404</v>
      </c>
      <c r="HB10" s="9">
        <f t="shared" si="3"/>
        <v>44405</v>
      </c>
      <c r="HC10" s="9">
        <f t="shared" si="3"/>
        <v>44406</v>
      </c>
      <c r="HD10" s="9">
        <f t="shared" si="3"/>
        <v>44407</v>
      </c>
      <c r="HE10" s="9">
        <f t="shared" si="3"/>
        <v>44408</v>
      </c>
      <c r="HF10" s="9">
        <f t="shared" si="3"/>
        <v>44409</v>
      </c>
      <c r="HG10" s="9">
        <f t="shared" si="3"/>
        <v>44410</v>
      </c>
      <c r="HH10" s="9">
        <f t="shared" si="3"/>
        <v>44411</v>
      </c>
      <c r="HI10" s="9">
        <f t="shared" si="3"/>
        <v>44412</v>
      </c>
      <c r="HJ10" s="9">
        <f t="shared" si="3"/>
        <v>44413</v>
      </c>
      <c r="HK10" s="9">
        <f t="shared" si="3"/>
        <v>44414</v>
      </c>
      <c r="HL10" s="9">
        <f t="shared" si="3"/>
        <v>44415</v>
      </c>
      <c r="HM10" s="9">
        <f t="shared" si="3"/>
        <v>44416</v>
      </c>
      <c r="HN10" s="9">
        <f t="shared" si="3"/>
        <v>44417</v>
      </c>
      <c r="HO10" s="9">
        <f t="shared" si="3"/>
        <v>44418</v>
      </c>
      <c r="HP10" s="9">
        <f t="shared" si="3"/>
        <v>44419</v>
      </c>
      <c r="HQ10" s="9">
        <f t="shared" si="3"/>
        <v>44420</v>
      </c>
      <c r="HR10" s="9">
        <f t="shared" si="3"/>
        <v>44421</v>
      </c>
      <c r="HS10" s="9">
        <f t="shared" si="3"/>
        <v>44422</v>
      </c>
      <c r="HT10" s="9">
        <f t="shared" si="3"/>
        <v>44423</v>
      </c>
      <c r="HU10" s="9">
        <f t="shared" si="3"/>
        <v>44424</v>
      </c>
      <c r="HV10" s="9">
        <f t="shared" si="3"/>
        <v>44425</v>
      </c>
      <c r="HW10" s="9">
        <f t="shared" si="3"/>
        <v>44426</v>
      </c>
      <c r="HX10" s="9">
        <f t="shared" si="3"/>
        <v>44427</v>
      </c>
      <c r="HY10" s="9">
        <f t="shared" si="3"/>
        <v>44428</v>
      </c>
      <c r="HZ10" s="9">
        <f t="shared" si="3"/>
        <v>44429</v>
      </c>
      <c r="IA10" s="9">
        <f t="shared" si="3"/>
        <v>44430</v>
      </c>
      <c r="IB10" s="9">
        <f t="shared" si="3"/>
        <v>44431</v>
      </c>
      <c r="IC10" s="9">
        <f t="shared" si="3"/>
        <v>44432</v>
      </c>
      <c r="ID10" s="9">
        <f t="shared" si="3"/>
        <v>44433</v>
      </c>
      <c r="IE10" s="9">
        <f t="shared" si="3"/>
        <v>44434</v>
      </c>
      <c r="IF10" s="9">
        <f t="shared" si="3"/>
        <v>44435</v>
      </c>
      <c r="IG10" s="9">
        <f t="shared" si="3"/>
        <v>44436</v>
      </c>
      <c r="IH10" s="9">
        <f t="shared" si="3"/>
        <v>44437</v>
      </c>
      <c r="II10" s="9">
        <f t="shared" si="3"/>
        <v>44438</v>
      </c>
      <c r="IJ10" s="9">
        <f t="shared" si="3"/>
        <v>44439</v>
      </c>
      <c r="IK10" s="9">
        <f t="shared" si="3"/>
        <v>44440</v>
      </c>
      <c r="IL10" s="9">
        <f t="shared" si="3"/>
        <v>44441</v>
      </c>
      <c r="IM10" s="9">
        <f t="shared" si="3"/>
        <v>44442</v>
      </c>
      <c r="IN10" s="9">
        <f t="shared" si="3"/>
        <v>44443</v>
      </c>
      <c r="IO10" s="9">
        <f t="shared" si="3"/>
        <v>44444</v>
      </c>
      <c r="IP10" s="9">
        <f t="shared" si="3"/>
        <v>44445</v>
      </c>
      <c r="IQ10" s="9">
        <f t="shared" si="3"/>
        <v>44446</v>
      </c>
      <c r="IR10" s="9">
        <f t="shared" si="3"/>
        <v>44447</v>
      </c>
      <c r="IS10" s="9">
        <f t="shared" si="3"/>
        <v>44448</v>
      </c>
      <c r="IT10" s="9">
        <f t="shared" si="3"/>
        <v>44449</v>
      </c>
      <c r="IU10" s="9">
        <f t="shared" si="3"/>
        <v>44450</v>
      </c>
      <c r="IV10" s="9">
        <f t="shared" si="3"/>
        <v>44451</v>
      </c>
      <c r="IW10" s="9">
        <f t="shared" si="3"/>
        <v>44452</v>
      </c>
      <c r="IX10" s="9">
        <f t="shared" si="3"/>
        <v>44453</v>
      </c>
      <c r="IY10" s="9">
        <f t="shared" si="3"/>
        <v>44454</v>
      </c>
      <c r="IZ10" s="9">
        <f t="shared" ref="IZ10:LK10" si="4">IY10+1</f>
        <v>44455</v>
      </c>
      <c r="JA10" s="9">
        <f t="shared" si="4"/>
        <v>44456</v>
      </c>
      <c r="JB10" s="9">
        <f t="shared" si="4"/>
        <v>44457</v>
      </c>
      <c r="JC10" s="9">
        <f t="shared" si="4"/>
        <v>44458</v>
      </c>
      <c r="JD10" s="9">
        <f t="shared" si="4"/>
        <v>44459</v>
      </c>
      <c r="JE10" s="9">
        <f t="shared" si="4"/>
        <v>44460</v>
      </c>
      <c r="JF10" s="9">
        <f t="shared" si="4"/>
        <v>44461</v>
      </c>
      <c r="JG10" s="9">
        <f t="shared" si="4"/>
        <v>44462</v>
      </c>
      <c r="JH10" s="9">
        <f t="shared" si="4"/>
        <v>44463</v>
      </c>
      <c r="JI10" s="9">
        <f t="shared" si="4"/>
        <v>44464</v>
      </c>
      <c r="JJ10" s="9">
        <f t="shared" si="4"/>
        <v>44465</v>
      </c>
      <c r="JK10" s="9">
        <f t="shared" si="4"/>
        <v>44466</v>
      </c>
      <c r="JL10" s="9">
        <f t="shared" si="4"/>
        <v>44467</v>
      </c>
      <c r="JM10" s="9">
        <f t="shared" si="4"/>
        <v>44468</v>
      </c>
      <c r="JN10" s="9">
        <f t="shared" si="4"/>
        <v>44469</v>
      </c>
      <c r="JO10" s="9">
        <f t="shared" si="4"/>
        <v>44470</v>
      </c>
      <c r="JP10" s="9">
        <f t="shared" si="4"/>
        <v>44471</v>
      </c>
      <c r="JQ10" s="9">
        <f t="shared" si="4"/>
        <v>44472</v>
      </c>
      <c r="JR10" s="9">
        <f t="shared" si="4"/>
        <v>44473</v>
      </c>
      <c r="JS10" s="9">
        <f t="shared" si="4"/>
        <v>44474</v>
      </c>
      <c r="JT10" s="9">
        <f t="shared" si="4"/>
        <v>44475</v>
      </c>
      <c r="JU10" s="9">
        <f t="shared" si="4"/>
        <v>44476</v>
      </c>
      <c r="JV10" s="9">
        <f t="shared" si="4"/>
        <v>44477</v>
      </c>
      <c r="JW10" s="9">
        <f t="shared" si="4"/>
        <v>44478</v>
      </c>
      <c r="JX10" s="9">
        <f t="shared" si="4"/>
        <v>44479</v>
      </c>
      <c r="JY10" s="9">
        <f t="shared" si="4"/>
        <v>44480</v>
      </c>
      <c r="JZ10" s="9">
        <f t="shared" si="4"/>
        <v>44481</v>
      </c>
      <c r="KA10" s="9">
        <f t="shared" si="4"/>
        <v>44482</v>
      </c>
      <c r="KB10" s="9">
        <f t="shared" si="4"/>
        <v>44483</v>
      </c>
      <c r="KC10" s="9">
        <f t="shared" si="4"/>
        <v>44484</v>
      </c>
      <c r="KD10" s="9">
        <f t="shared" si="4"/>
        <v>44485</v>
      </c>
      <c r="KE10" s="9">
        <f t="shared" si="4"/>
        <v>44486</v>
      </c>
      <c r="KF10" s="9">
        <f t="shared" si="4"/>
        <v>44487</v>
      </c>
      <c r="KG10" s="9">
        <f t="shared" si="4"/>
        <v>44488</v>
      </c>
      <c r="KH10" s="9">
        <f t="shared" si="4"/>
        <v>44489</v>
      </c>
      <c r="KI10" s="9">
        <f t="shared" si="4"/>
        <v>44490</v>
      </c>
      <c r="KJ10" s="9">
        <f t="shared" si="4"/>
        <v>44491</v>
      </c>
      <c r="KK10" s="9">
        <f t="shared" si="4"/>
        <v>44492</v>
      </c>
      <c r="KL10" s="9">
        <f t="shared" si="4"/>
        <v>44493</v>
      </c>
      <c r="KM10" s="9">
        <f t="shared" si="4"/>
        <v>44494</v>
      </c>
      <c r="KN10" s="9">
        <f t="shared" si="4"/>
        <v>44495</v>
      </c>
      <c r="KO10" s="9">
        <f t="shared" si="4"/>
        <v>44496</v>
      </c>
      <c r="KP10" s="9">
        <f t="shared" si="4"/>
        <v>44497</v>
      </c>
      <c r="KQ10" s="9">
        <f t="shared" si="4"/>
        <v>44498</v>
      </c>
      <c r="KR10" s="9">
        <f t="shared" si="4"/>
        <v>44499</v>
      </c>
      <c r="KS10" s="9">
        <f t="shared" si="4"/>
        <v>44500</v>
      </c>
      <c r="KT10" s="9">
        <f t="shared" si="4"/>
        <v>44501</v>
      </c>
      <c r="KU10" s="9">
        <f t="shared" si="4"/>
        <v>44502</v>
      </c>
      <c r="KV10" s="9">
        <f t="shared" si="4"/>
        <v>44503</v>
      </c>
      <c r="KW10" s="9">
        <f t="shared" si="4"/>
        <v>44504</v>
      </c>
      <c r="KX10" s="9">
        <f t="shared" si="4"/>
        <v>44505</v>
      </c>
      <c r="KY10" s="9">
        <f t="shared" si="4"/>
        <v>44506</v>
      </c>
      <c r="KZ10" s="9">
        <f t="shared" si="4"/>
        <v>44507</v>
      </c>
      <c r="LA10" s="9">
        <f t="shared" si="4"/>
        <v>44508</v>
      </c>
      <c r="LB10" s="9">
        <f t="shared" si="4"/>
        <v>44509</v>
      </c>
      <c r="LC10" s="9">
        <f t="shared" si="4"/>
        <v>44510</v>
      </c>
      <c r="LD10" s="9">
        <f t="shared" si="4"/>
        <v>44511</v>
      </c>
      <c r="LE10" s="9">
        <f t="shared" si="4"/>
        <v>44512</v>
      </c>
      <c r="LF10" s="9">
        <f t="shared" si="4"/>
        <v>44513</v>
      </c>
      <c r="LG10" s="9">
        <f t="shared" si="4"/>
        <v>44514</v>
      </c>
      <c r="LH10" s="9">
        <f t="shared" si="4"/>
        <v>44515</v>
      </c>
      <c r="LI10" s="9">
        <f t="shared" si="4"/>
        <v>44516</v>
      </c>
      <c r="LJ10" s="9">
        <f t="shared" si="4"/>
        <v>44517</v>
      </c>
      <c r="LK10" s="9">
        <f t="shared" si="4"/>
        <v>44518</v>
      </c>
      <c r="LL10" s="9">
        <f t="shared" ref="LL10:NB10" si="5">LK10+1</f>
        <v>44519</v>
      </c>
      <c r="LM10" s="9">
        <f t="shared" si="5"/>
        <v>44520</v>
      </c>
      <c r="LN10" s="9">
        <f t="shared" si="5"/>
        <v>44521</v>
      </c>
      <c r="LO10" s="9">
        <f t="shared" si="5"/>
        <v>44522</v>
      </c>
      <c r="LP10" s="9">
        <f t="shared" si="5"/>
        <v>44523</v>
      </c>
      <c r="LQ10" s="9">
        <f t="shared" si="5"/>
        <v>44524</v>
      </c>
      <c r="LR10" s="9">
        <f t="shared" si="5"/>
        <v>44525</v>
      </c>
      <c r="LS10" s="9">
        <f t="shared" si="5"/>
        <v>44526</v>
      </c>
      <c r="LT10" s="9">
        <f t="shared" si="5"/>
        <v>44527</v>
      </c>
      <c r="LU10" s="9">
        <f t="shared" si="5"/>
        <v>44528</v>
      </c>
      <c r="LV10" s="9">
        <f t="shared" si="5"/>
        <v>44529</v>
      </c>
      <c r="LW10" s="9">
        <f t="shared" si="5"/>
        <v>44530</v>
      </c>
      <c r="LX10" s="9">
        <f t="shared" si="5"/>
        <v>44531</v>
      </c>
      <c r="LY10" s="9">
        <f t="shared" si="5"/>
        <v>44532</v>
      </c>
      <c r="LZ10" s="9">
        <f t="shared" si="5"/>
        <v>44533</v>
      </c>
      <c r="MA10" s="9">
        <f t="shared" si="5"/>
        <v>44534</v>
      </c>
      <c r="MB10" s="9">
        <f t="shared" si="5"/>
        <v>44535</v>
      </c>
      <c r="MC10" s="9">
        <f t="shared" si="5"/>
        <v>44536</v>
      </c>
      <c r="MD10" s="9">
        <f t="shared" si="5"/>
        <v>44537</v>
      </c>
      <c r="ME10" s="9">
        <f t="shared" si="5"/>
        <v>44538</v>
      </c>
      <c r="MF10" s="9">
        <f t="shared" si="5"/>
        <v>44539</v>
      </c>
      <c r="MG10" s="9">
        <f t="shared" si="5"/>
        <v>44540</v>
      </c>
      <c r="MH10" s="9">
        <f t="shared" si="5"/>
        <v>44541</v>
      </c>
      <c r="MI10" s="9">
        <f t="shared" si="5"/>
        <v>44542</v>
      </c>
      <c r="MJ10" s="9">
        <f t="shared" si="5"/>
        <v>44543</v>
      </c>
      <c r="MK10" s="9">
        <f t="shared" si="5"/>
        <v>44544</v>
      </c>
      <c r="ML10" s="9">
        <f t="shared" si="5"/>
        <v>44545</v>
      </c>
      <c r="MM10" s="9">
        <f t="shared" si="5"/>
        <v>44546</v>
      </c>
      <c r="MN10" s="9">
        <f t="shared" si="5"/>
        <v>44547</v>
      </c>
      <c r="MO10" s="9">
        <f t="shared" si="5"/>
        <v>44548</v>
      </c>
      <c r="MP10" s="9">
        <f t="shared" si="5"/>
        <v>44549</v>
      </c>
      <c r="MQ10" s="9">
        <f t="shared" si="5"/>
        <v>44550</v>
      </c>
      <c r="MR10" s="9">
        <f t="shared" si="5"/>
        <v>44551</v>
      </c>
      <c r="MS10" s="9">
        <f t="shared" si="5"/>
        <v>44552</v>
      </c>
      <c r="MT10" s="9">
        <f t="shared" si="5"/>
        <v>44553</v>
      </c>
      <c r="MU10" s="9">
        <f t="shared" si="5"/>
        <v>44554</v>
      </c>
      <c r="MV10" s="9">
        <f t="shared" si="5"/>
        <v>44555</v>
      </c>
      <c r="MW10" s="9">
        <f t="shared" si="5"/>
        <v>44556</v>
      </c>
      <c r="MX10" s="9">
        <f t="shared" si="5"/>
        <v>44557</v>
      </c>
      <c r="MY10" s="9">
        <f t="shared" si="5"/>
        <v>44558</v>
      </c>
      <c r="MZ10" s="9">
        <f t="shared" si="5"/>
        <v>44559</v>
      </c>
      <c r="NA10" s="9">
        <f t="shared" si="5"/>
        <v>44560</v>
      </c>
      <c r="NB10" s="9">
        <f t="shared" si="5"/>
        <v>44561</v>
      </c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</row>
    <row r="11" spans="1:383" ht="15.6">
      <c r="A11" s="35" t="s">
        <v>12</v>
      </c>
      <c r="B11" s="10">
        <v>11.44</v>
      </c>
      <c r="C11" s="10">
        <v>12.83</v>
      </c>
      <c r="D11" s="10">
        <v>11.53</v>
      </c>
      <c r="E11" s="10">
        <v>13.48</v>
      </c>
      <c r="F11" s="10">
        <v>9.8000000000000007</v>
      </c>
      <c r="G11" s="10">
        <v>7.32</v>
      </c>
      <c r="H11" s="10">
        <v>9.66</v>
      </c>
      <c r="I11" s="10">
        <v>7.74</v>
      </c>
      <c r="J11" s="10">
        <v>4.21</v>
      </c>
      <c r="K11" s="10">
        <v>10.4</v>
      </c>
      <c r="L11" s="10">
        <v>12.06</v>
      </c>
      <c r="M11" s="10">
        <v>12.7</v>
      </c>
      <c r="N11" s="10">
        <v>16.579999999999998</v>
      </c>
      <c r="O11" s="10">
        <v>13.93</v>
      </c>
      <c r="P11" s="10">
        <v>16.27</v>
      </c>
      <c r="Q11" s="10">
        <v>17.489999999999998</v>
      </c>
      <c r="R11" s="10">
        <v>19.079999999999998</v>
      </c>
      <c r="S11" s="10">
        <v>18.46</v>
      </c>
      <c r="T11" s="10">
        <v>12.84</v>
      </c>
      <c r="U11" s="10">
        <v>15.34</v>
      </c>
      <c r="V11" s="10">
        <v>16.87</v>
      </c>
      <c r="W11" s="10">
        <v>15.82</v>
      </c>
      <c r="X11" s="10">
        <v>13.92</v>
      </c>
      <c r="Y11" s="10">
        <v>15.56</v>
      </c>
      <c r="Z11" s="10">
        <v>16.52</v>
      </c>
      <c r="AA11" s="10">
        <v>18.260000000000002</v>
      </c>
      <c r="AB11" s="10">
        <v>15.84</v>
      </c>
      <c r="AC11" s="10">
        <v>21.12</v>
      </c>
      <c r="AD11" s="10">
        <v>15.5</v>
      </c>
      <c r="AE11" s="10">
        <v>17.690000000000001</v>
      </c>
      <c r="AF11" s="10">
        <v>15.72</v>
      </c>
      <c r="AG11" s="10">
        <v>17.420000000000002</v>
      </c>
      <c r="AH11" s="10">
        <v>15.76</v>
      </c>
      <c r="AI11" s="10">
        <v>13.98</v>
      </c>
      <c r="AJ11" s="10">
        <v>12.27</v>
      </c>
      <c r="AK11" s="10">
        <v>11.02</v>
      </c>
      <c r="AL11" s="10">
        <v>10.81</v>
      </c>
      <c r="AM11" s="10">
        <v>12.11</v>
      </c>
      <c r="AN11" s="10">
        <v>16.14</v>
      </c>
      <c r="AO11" s="10">
        <v>14.64</v>
      </c>
      <c r="AP11" s="10">
        <v>15.73</v>
      </c>
      <c r="AQ11" s="10">
        <v>16.78</v>
      </c>
      <c r="AR11" s="10">
        <v>18.940000000000001</v>
      </c>
      <c r="AS11" s="10">
        <v>21.51</v>
      </c>
      <c r="AT11" s="10">
        <v>23.5</v>
      </c>
      <c r="AU11" s="10">
        <v>21.27</v>
      </c>
      <c r="AV11" s="10">
        <v>20.56</v>
      </c>
      <c r="AW11" s="10">
        <v>21.21</v>
      </c>
      <c r="AX11" s="10">
        <v>20.67</v>
      </c>
      <c r="AY11" s="10">
        <v>17.03</v>
      </c>
      <c r="AZ11" s="10">
        <v>18.510000000000002</v>
      </c>
      <c r="BA11" s="10">
        <v>15.31</v>
      </c>
      <c r="BB11" s="10">
        <v>18.52</v>
      </c>
      <c r="BC11" s="10">
        <v>19.36</v>
      </c>
      <c r="BD11" s="10">
        <v>20.49</v>
      </c>
      <c r="BE11" s="10">
        <v>15.06</v>
      </c>
      <c r="BF11" s="10">
        <v>18.739999999999998</v>
      </c>
      <c r="BG11" s="10">
        <v>18.36</v>
      </c>
      <c r="BH11" s="10">
        <v>20.149999999999999</v>
      </c>
      <c r="BI11" s="10">
        <v>20.32</v>
      </c>
      <c r="BJ11" s="10">
        <v>21.37</v>
      </c>
      <c r="BK11" s="10">
        <v>21.26</v>
      </c>
      <c r="BL11" s="10">
        <v>17.05</v>
      </c>
      <c r="BM11" s="10">
        <v>14.7</v>
      </c>
      <c r="BN11" s="10">
        <v>20.94</v>
      </c>
      <c r="BO11" s="10">
        <v>22.04</v>
      </c>
      <c r="BP11" s="10">
        <v>15.95</v>
      </c>
      <c r="BQ11" s="10">
        <v>18.73</v>
      </c>
      <c r="BR11" s="10">
        <v>19.940000000000001</v>
      </c>
      <c r="BS11" s="10">
        <v>19.190000000000001</v>
      </c>
      <c r="BT11" s="10">
        <v>17.16</v>
      </c>
      <c r="BU11" s="10">
        <v>18.28</v>
      </c>
      <c r="BV11" s="10">
        <v>20.77</v>
      </c>
      <c r="BW11" s="10">
        <v>22.02</v>
      </c>
      <c r="BX11" s="10">
        <v>23.1</v>
      </c>
      <c r="BY11" s="10">
        <v>23.03</v>
      </c>
      <c r="BZ11" s="10">
        <v>19.11</v>
      </c>
      <c r="CA11" s="10">
        <v>19.059999999999999</v>
      </c>
      <c r="CB11" s="10">
        <v>16.190000000000001</v>
      </c>
      <c r="CC11" s="10">
        <v>18.739999999999998</v>
      </c>
      <c r="CD11" s="10">
        <v>23.38</v>
      </c>
      <c r="CE11" s="10">
        <v>23.81</v>
      </c>
      <c r="CF11" s="10">
        <v>23.08</v>
      </c>
      <c r="CG11" s="10">
        <v>22.32</v>
      </c>
      <c r="CH11" s="10">
        <v>20.5</v>
      </c>
      <c r="CI11" s="10">
        <v>23.97</v>
      </c>
      <c r="CJ11" s="10">
        <v>25.72</v>
      </c>
      <c r="CK11" s="10">
        <v>23.28</v>
      </c>
      <c r="CL11" s="10">
        <v>24.54</v>
      </c>
      <c r="CM11" s="10">
        <v>29.74</v>
      </c>
      <c r="CN11" s="10">
        <v>20.62</v>
      </c>
      <c r="CO11" s="10">
        <v>20.51</v>
      </c>
      <c r="CP11" s="10">
        <v>23.26</v>
      </c>
      <c r="CQ11" s="10">
        <v>24.56</v>
      </c>
      <c r="CR11" s="10">
        <v>25.49</v>
      </c>
      <c r="CS11" s="10">
        <v>27.43</v>
      </c>
      <c r="CT11" s="10">
        <v>27.9</v>
      </c>
      <c r="CU11" s="10">
        <v>22.46</v>
      </c>
      <c r="CV11" s="10">
        <v>23.4</v>
      </c>
      <c r="CW11" s="10">
        <v>20.57</v>
      </c>
      <c r="CX11" s="10">
        <v>22.02</v>
      </c>
      <c r="CY11" s="10">
        <v>24.05</v>
      </c>
      <c r="CZ11" s="10">
        <v>24.9</v>
      </c>
      <c r="DA11" s="10">
        <v>23.09</v>
      </c>
      <c r="DB11" s="10">
        <v>23.59</v>
      </c>
      <c r="DC11" s="10">
        <v>24.79</v>
      </c>
      <c r="DD11" s="10">
        <v>23.88</v>
      </c>
      <c r="DE11" s="10">
        <v>26.08</v>
      </c>
      <c r="DF11" s="10">
        <v>24.74</v>
      </c>
      <c r="DG11" s="10">
        <v>22.14</v>
      </c>
      <c r="DH11" s="10">
        <v>20.93</v>
      </c>
      <c r="DI11" s="10">
        <v>23.47</v>
      </c>
      <c r="DJ11" s="10">
        <v>23.3</v>
      </c>
      <c r="DK11" s="10">
        <v>23.13</v>
      </c>
      <c r="DL11" s="10">
        <v>22.69</v>
      </c>
      <c r="DM11" s="10">
        <v>21.68</v>
      </c>
      <c r="DN11" s="10">
        <v>22.89</v>
      </c>
      <c r="DO11" s="10">
        <v>20.72</v>
      </c>
      <c r="DP11" s="10">
        <v>19.25</v>
      </c>
      <c r="DQ11" s="10">
        <v>19.559999999999999</v>
      </c>
      <c r="DR11" s="10">
        <v>19.54</v>
      </c>
      <c r="DS11" s="10">
        <v>22.9</v>
      </c>
      <c r="DT11" s="10">
        <v>26.23</v>
      </c>
      <c r="DU11" s="10">
        <v>27.8</v>
      </c>
      <c r="DV11" s="10">
        <v>28.27</v>
      </c>
      <c r="DW11" s="10">
        <v>28.26</v>
      </c>
      <c r="DX11" s="10">
        <v>29.22</v>
      </c>
      <c r="DY11" s="10">
        <v>28.52</v>
      </c>
      <c r="DZ11" s="10">
        <v>20.09</v>
      </c>
      <c r="EA11" s="10">
        <v>18.52</v>
      </c>
      <c r="EB11" s="10">
        <v>21.93</v>
      </c>
      <c r="EC11" s="10">
        <v>23.24</v>
      </c>
      <c r="ED11" s="10">
        <v>23.3</v>
      </c>
      <c r="EE11" s="10">
        <v>25.77</v>
      </c>
      <c r="EF11" s="10">
        <v>26.5</v>
      </c>
      <c r="EG11" s="10">
        <v>25.68</v>
      </c>
      <c r="EH11" s="10">
        <v>28.42</v>
      </c>
      <c r="EI11" s="10">
        <v>26.97</v>
      </c>
      <c r="EJ11" s="10">
        <v>30.07</v>
      </c>
      <c r="EK11" s="10">
        <v>33.93</v>
      </c>
      <c r="EL11" s="10">
        <v>28.75</v>
      </c>
      <c r="EM11" s="10">
        <v>22.86</v>
      </c>
      <c r="EN11" s="10">
        <v>22.87</v>
      </c>
      <c r="EO11" s="10">
        <v>25.16</v>
      </c>
      <c r="EP11" s="10">
        <v>30.88</v>
      </c>
      <c r="EQ11" s="10">
        <v>32.03</v>
      </c>
      <c r="ER11" s="10">
        <v>25.34</v>
      </c>
      <c r="ES11" s="10">
        <v>32.33</v>
      </c>
      <c r="ET11" s="10">
        <v>34.43</v>
      </c>
      <c r="EU11" s="10">
        <v>35.770000000000003</v>
      </c>
      <c r="EV11" s="10">
        <v>31.13</v>
      </c>
      <c r="EW11" s="10">
        <v>23.15</v>
      </c>
      <c r="EX11" s="10">
        <v>28.68</v>
      </c>
      <c r="EY11" s="10">
        <v>27.9</v>
      </c>
      <c r="EZ11" s="10">
        <v>31.29</v>
      </c>
      <c r="FA11" s="10">
        <v>33.01</v>
      </c>
      <c r="FB11" s="10">
        <v>33.74</v>
      </c>
      <c r="FC11" s="10">
        <v>35.770000000000003</v>
      </c>
      <c r="FD11" s="10">
        <v>36.090000000000003</v>
      </c>
      <c r="FE11" s="10">
        <v>36.69</v>
      </c>
      <c r="FF11" s="10">
        <v>35.92</v>
      </c>
      <c r="FG11" s="10">
        <v>34.07</v>
      </c>
      <c r="FH11" s="10">
        <v>32.979999999999997</v>
      </c>
      <c r="FI11" s="10">
        <v>33.76</v>
      </c>
      <c r="FJ11" s="10">
        <v>35.17</v>
      </c>
      <c r="FK11" s="10">
        <v>34.83</v>
      </c>
      <c r="FL11" s="10">
        <v>29.67</v>
      </c>
      <c r="FM11" s="10">
        <v>25.19</v>
      </c>
      <c r="FN11" s="10">
        <v>25.04</v>
      </c>
      <c r="FO11" s="10">
        <v>23.9</v>
      </c>
      <c r="FP11" s="10">
        <v>25.01</v>
      </c>
      <c r="FQ11" s="10">
        <v>24.64</v>
      </c>
      <c r="FR11" s="10">
        <v>27.46</v>
      </c>
      <c r="FS11" s="10">
        <v>31.71</v>
      </c>
      <c r="FT11" s="10">
        <v>35.78</v>
      </c>
      <c r="FU11" s="10">
        <v>36.869999999999997</v>
      </c>
      <c r="FV11" s="10">
        <v>34.11</v>
      </c>
      <c r="FW11" s="10">
        <v>28.71</v>
      </c>
      <c r="FX11" s="10">
        <v>28.91</v>
      </c>
      <c r="FY11" s="10">
        <v>30.92</v>
      </c>
      <c r="FZ11" s="10">
        <v>34.31</v>
      </c>
      <c r="GA11" s="10">
        <v>35.4</v>
      </c>
      <c r="GB11" s="10">
        <v>35.03</v>
      </c>
      <c r="GC11" s="10">
        <v>31.14</v>
      </c>
      <c r="GD11" s="10">
        <v>31.69</v>
      </c>
      <c r="GE11" s="10">
        <v>30.88</v>
      </c>
      <c r="GF11" s="10">
        <v>29.1</v>
      </c>
      <c r="GG11" s="10">
        <v>27.86</v>
      </c>
      <c r="GH11" s="10">
        <v>34.729999999999997</v>
      </c>
      <c r="GI11" s="10">
        <v>39.99</v>
      </c>
      <c r="GJ11" s="10">
        <v>42.07</v>
      </c>
      <c r="GK11" s="10">
        <v>39.47</v>
      </c>
      <c r="GL11" s="10">
        <v>26.81</v>
      </c>
      <c r="GM11" s="10">
        <v>32.729999999999997</v>
      </c>
      <c r="GN11" s="10">
        <v>36.520000000000003</v>
      </c>
      <c r="GO11" s="10">
        <v>39.229999999999997</v>
      </c>
      <c r="GP11" s="10">
        <v>40.4</v>
      </c>
      <c r="GQ11" s="10">
        <v>38.71</v>
      </c>
      <c r="GR11" s="10">
        <v>35.9</v>
      </c>
      <c r="GS11" s="10">
        <v>34.200000000000003</v>
      </c>
      <c r="GT11" s="10">
        <v>33.549999999999997</v>
      </c>
      <c r="GU11" s="10">
        <v>36.85</v>
      </c>
      <c r="GV11" s="10">
        <v>37.94</v>
      </c>
      <c r="GW11" s="10">
        <v>31.16</v>
      </c>
      <c r="GX11" s="10">
        <v>31.45</v>
      </c>
      <c r="GY11" s="10">
        <v>29.53</v>
      </c>
      <c r="GZ11" s="10">
        <v>34.11</v>
      </c>
      <c r="HA11" s="10">
        <v>35.909999999999997</v>
      </c>
      <c r="HB11" s="10">
        <v>36.869999999999997</v>
      </c>
      <c r="HC11" s="10">
        <v>36.159999999999997</v>
      </c>
      <c r="HD11" s="10">
        <v>32.44</v>
      </c>
      <c r="HE11" s="10">
        <v>26.95</v>
      </c>
      <c r="HF11" s="10">
        <v>29.38</v>
      </c>
      <c r="HG11" s="10">
        <v>33.090000000000003</v>
      </c>
      <c r="HH11" s="10">
        <v>34.520000000000003</v>
      </c>
      <c r="HI11" s="10">
        <v>33.24</v>
      </c>
      <c r="HJ11" s="10">
        <v>35.119999999999997</v>
      </c>
      <c r="HK11" s="10">
        <v>32.229999999999997</v>
      </c>
      <c r="HL11" s="10">
        <v>29.31</v>
      </c>
      <c r="HM11" s="10">
        <v>33.28</v>
      </c>
      <c r="HN11" s="10">
        <v>35.549999999999997</v>
      </c>
      <c r="HO11" s="10">
        <v>37.67</v>
      </c>
      <c r="HP11" s="10">
        <v>39.619999999999997</v>
      </c>
      <c r="HQ11" s="10">
        <v>38.31</v>
      </c>
      <c r="HR11" s="10">
        <v>43.02</v>
      </c>
      <c r="HS11" s="10">
        <v>45.07</v>
      </c>
      <c r="HT11" s="10">
        <v>40.53</v>
      </c>
      <c r="HU11" s="10">
        <v>38.159999999999997</v>
      </c>
      <c r="HV11" s="10">
        <v>39</v>
      </c>
      <c r="HW11" s="10">
        <v>36.979999999999997</v>
      </c>
      <c r="HX11" s="10">
        <v>35.11</v>
      </c>
      <c r="HY11" s="10">
        <v>34.11</v>
      </c>
      <c r="HZ11" s="10">
        <v>35</v>
      </c>
      <c r="IA11" s="10">
        <v>40.299999999999997</v>
      </c>
      <c r="IB11" s="10">
        <v>40.56</v>
      </c>
      <c r="IC11" s="10">
        <v>35.75</v>
      </c>
      <c r="ID11" s="10">
        <v>34.43</v>
      </c>
      <c r="IE11" s="10">
        <v>36.35</v>
      </c>
      <c r="IF11" s="10">
        <v>32.69</v>
      </c>
      <c r="IG11" s="10">
        <v>31.77</v>
      </c>
      <c r="IH11" s="10">
        <v>29.71</v>
      </c>
      <c r="II11" s="10">
        <v>32.06</v>
      </c>
      <c r="IJ11" s="10">
        <v>34.880000000000003</v>
      </c>
      <c r="IK11" s="10">
        <v>30.27</v>
      </c>
      <c r="IL11" s="10">
        <v>31.15</v>
      </c>
      <c r="IM11" s="10">
        <v>33.119999999999997</v>
      </c>
      <c r="IN11" s="10">
        <v>35.65</v>
      </c>
      <c r="IO11" s="10">
        <v>36.17</v>
      </c>
      <c r="IP11" s="10">
        <v>33.39</v>
      </c>
      <c r="IQ11" s="10">
        <v>32.15</v>
      </c>
      <c r="IR11" s="10">
        <v>28.5</v>
      </c>
      <c r="IS11" s="10">
        <v>30.36</v>
      </c>
      <c r="IT11" s="10">
        <v>31.05</v>
      </c>
      <c r="IU11" s="10">
        <v>33.81</v>
      </c>
      <c r="IV11" s="10">
        <v>34.200000000000003</v>
      </c>
      <c r="IW11" s="10">
        <v>27.42</v>
      </c>
      <c r="IX11" s="10">
        <v>22</v>
      </c>
      <c r="IY11" s="10">
        <v>27.73</v>
      </c>
      <c r="IZ11" s="10">
        <v>30.73</v>
      </c>
      <c r="JA11" s="10">
        <v>29.45</v>
      </c>
      <c r="JB11" s="10">
        <v>27.62</v>
      </c>
      <c r="JC11" s="10">
        <v>31.01</v>
      </c>
      <c r="JD11" s="10">
        <v>30.8</v>
      </c>
      <c r="JE11" s="10">
        <v>28.19</v>
      </c>
      <c r="JF11" s="10">
        <v>29.88</v>
      </c>
      <c r="JG11" s="10">
        <v>24.64</v>
      </c>
      <c r="JH11" s="10">
        <v>26.56</v>
      </c>
      <c r="JI11" s="10">
        <v>26.47</v>
      </c>
      <c r="JJ11" s="10">
        <v>28.3</v>
      </c>
      <c r="JK11" s="10">
        <v>28.8</v>
      </c>
      <c r="JL11" s="10">
        <v>25.94</v>
      </c>
      <c r="JM11" s="10">
        <v>29.01</v>
      </c>
      <c r="JN11" s="10">
        <v>32.44</v>
      </c>
      <c r="JO11" s="10">
        <v>29.25</v>
      </c>
      <c r="JP11" s="10">
        <v>26.88</v>
      </c>
      <c r="JQ11" s="10">
        <v>21.38</v>
      </c>
      <c r="JR11" s="10">
        <v>23.57</v>
      </c>
      <c r="JS11" s="10">
        <v>24.65</v>
      </c>
      <c r="JT11" s="10">
        <v>29.33</v>
      </c>
      <c r="JU11" s="10">
        <v>31.98</v>
      </c>
      <c r="JV11" s="10">
        <v>32.270000000000003</v>
      </c>
      <c r="JW11" s="10">
        <v>30.4</v>
      </c>
      <c r="JX11" s="10">
        <v>30.62</v>
      </c>
      <c r="JY11" s="10">
        <v>28.9</v>
      </c>
      <c r="JZ11" s="10">
        <v>29.77</v>
      </c>
      <c r="KA11" s="10">
        <v>31.92</v>
      </c>
      <c r="KB11" s="10">
        <v>30.93</v>
      </c>
      <c r="KC11" s="10">
        <v>29.5</v>
      </c>
      <c r="KD11" s="10">
        <v>26.36</v>
      </c>
      <c r="KE11" s="10">
        <v>28.17</v>
      </c>
      <c r="KF11" s="10">
        <v>29.68</v>
      </c>
      <c r="KG11" s="10">
        <v>31.59</v>
      </c>
      <c r="KH11" s="10">
        <v>30.02</v>
      </c>
      <c r="KI11" s="10">
        <v>23.44</v>
      </c>
      <c r="KJ11" s="10">
        <v>24.94</v>
      </c>
      <c r="KK11" s="10">
        <v>25.55</v>
      </c>
      <c r="KL11" s="10">
        <v>28.01</v>
      </c>
      <c r="KM11" s="10">
        <v>25.79</v>
      </c>
      <c r="KN11" s="10">
        <v>26.6</v>
      </c>
      <c r="KO11" s="10">
        <v>27.61</v>
      </c>
      <c r="KP11" s="10">
        <v>26.46</v>
      </c>
      <c r="KQ11" s="10">
        <v>23.14</v>
      </c>
      <c r="KR11" s="10">
        <v>19.829999999999998</v>
      </c>
      <c r="KS11" s="10">
        <v>22.84</v>
      </c>
      <c r="KT11" s="10">
        <v>21.45</v>
      </c>
      <c r="KU11" s="10">
        <v>18.73</v>
      </c>
      <c r="KV11" s="10">
        <v>17.850000000000001</v>
      </c>
      <c r="KW11" s="10">
        <v>17.39</v>
      </c>
      <c r="KX11" s="10">
        <v>18.68</v>
      </c>
      <c r="KY11" s="10">
        <v>16.95</v>
      </c>
      <c r="KZ11" s="10">
        <v>19.78</v>
      </c>
      <c r="LA11" s="10">
        <v>23.12</v>
      </c>
      <c r="LB11" s="10">
        <v>22.95</v>
      </c>
      <c r="LC11" s="10">
        <v>23.75</v>
      </c>
      <c r="LD11" s="10">
        <v>22.94</v>
      </c>
      <c r="LE11" s="10">
        <v>21.18</v>
      </c>
      <c r="LF11" s="10">
        <v>23.14</v>
      </c>
      <c r="LG11" s="10">
        <v>24.23</v>
      </c>
      <c r="LH11" s="10">
        <v>23.08</v>
      </c>
      <c r="LI11" s="10">
        <v>19.829999999999998</v>
      </c>
      <c r="LJ11" s="10">
        <v>17.489999999999998</v>
      </c>
      <c r="LK11" s="10">
        <v>18.739999999999998</v>
      </c>
      <c r="LL11" s="10">
        <v>18.53</v>
      </c>
      <c r="LM11" s="10">
        <v>18.09</v>
      </c>
      <c r="LN11" s="10">
        <v>18.45</v>
      </c>
      <c r="LO11" s="10">
        <v>15.94</v>
      </c>
      <c r="LP11" s="10">
        <v>13.99</v>
      </c>
      <c r="LQ11" s="10">
        <v>15.8</v>
      </c>
      <c r="LR11" s="10">
        <v>15.52</v>
      </c>
      <c r="LS11" s="10">
        <v>15.45</v>
      </c>
      <c r="LT11" s="10">
        <v>14.92</v>
      </c>
      <c r="LU11" s="10">
        <v>13.7</v>
      </c>
      <c r="LV11" s="10">
        <v>14.97</v>
      </c>
      <c r="LW11" s="10">
        <v>16.27</v>
      </c>
      <c r="LX11" s="10">
        <v>17.170000000000002</v>
      </c>
      <c r="LY11" s="10">
        <v>15.18</v>
      </c>
      <c r="LZ11" s="10">
        <v>16.34</v>
      </c>
      <c r="MA11" s="10">
        <v>15.25</v>
      </c>
      <c r="MB11" s="10">
        <v>15.22</v>
      </c>
      <c r="MC11" s="10">
        <v>17.05</v>
      </c>
      <c r="MD11" s="10">
        <v>15.17</v>
      </c>
      <c r="ME11" s="10">
        <v>14.69</v>
      </c>
      <c r="MF11" s="10">
        <v>15.54</v>
      </c>
      <c r="MG11" s="10">
        <v>15.46</v>
      </c>
      <c r="MH11" s="10">
        <v>20.010000000000002</v>
      </c>
      <c r="MI11" s="10">
        <v>21.6</v>
      </c>
      <c r="MJ11" s="10">
        <v>20.170000000000002</v>
      </c>
      <c r="MK11" s="10">
        <v>19.66</v>
      </c>
      <c r="ML11" s="10">
        <v>18.13</v>
      </c>
      <c r="MM11" s="10">
        <v>16.079999999999998</v>
      </c>
      <c r="MN11" s="10">
        <v>17.23</v>
      </c>
      <c r="MO11" s="10">
        <v>17.260000000000002</v>
      </c>
      <c r="MP11" s="10">
        <v>18.41</v>
      </c>
      <c r="MQ11" s="10">
        <v>14.77</v>
      </c>
      <c r="MR11" s="10">
        <v>19.149999999999999</v>
      </c>
      <c r="MS11" s="10">
        <v>19.16</v>
      </c>
      <c r="MT11" s="10">
        <v>16.010000000000002</v>
      </c>
      <c r="MU11" s="10">
        <v>17.309999999999999</v>
      </c>
      <c r="MV11" s="10">
        <v>15.99</v>
      </c>
      <c r="MW11" s="10">
        <v>18.62</v>
      </c>
      <c r="MX11" s="10">
        <v>19.43</v>
      </c>
      <c r="MY11" s="10">
        <v>18.690000000000001</v>
      </c>
      <c r="MZ11" s="10">
        <v>15.72</v>
      </c>
      <c r="NA11" s="10">
        <v>18.420000000000002</v>
      </c>
      <c r="NB11" s="15">
        <v>23.18</v>
      </c>
      <c r="NC11" s="18"/>
    </row>
    <row r="12" spans="1:383" ht="15.6">
      <c r="A12" s="35" t="s">
        <v>13</v>
      </c>
      <c r="B12" s="10">
        <v>2.52</v>
      </c>
      <c r="C12" s="10">
        <v>0.84</v>
      </c>
      <c r="D12" s="10">
        <v>-2.69</v>
      </c>
      <c r="E12" s="10">
        <v>-0.47</v>
      </c>
      <c r="F12" s="10">
        <v>-2.16</v>
      </c>
      <c r="G12" s="10">
        <v>-0.68</v>
      </c>
      <c r="H12" s="10">
        <v>3.9</v>
      </c>
      <c r="I12" s="10">
        <v>3.48</v>
      </c>
      <c r="J12" s="10">
        <v>1.22</v>
      </c>
      <c r="K12" s="10">
        <v>0.38</v>
      </c>
      <c r="L12" s="10">
        <v>-1.04</v>
      </c>
      <c r="M12" s="10">
        <v>-4.21</v>
      </c>
      <c r="N12" s="10">
        <v>-3.99</v>
      </c>
      <c r="O12" s="10">
        <v>0.46</v>
      </c>
      <c r="P12" s="10">
        <v>-1.91</v>
      </c>
      <c r="Q12" s="10">
        <v>-2.73</v>
      </c>
      <c r="R12" s="10">
        <v>-2.02</v>
      </c>
      <c r="S12" s="10">
        <v>-0.62</v>
      </c>
      <c r="T12" s="10">
        <v>0.8</v>
      </c>
      <c r="U12" s="10">
        <v>8.7899999999999991</v>
      </c>
      <c r="V12" s="10">
        <v>10.62</v>
      </c>
      <c r="W12" s="10">
        <v>7.61</v>
      </c>
      <c r="X12" s="10">
        <v>6.49</v>
      </c>
      <c r="Y12" s="10">
        <v>9.09</v>
      </c>
      <c r="Z12" s="10">
        <v>12</v>
      </c>
      <c r="AA12" s="10">
        <v>13.31</v>
      </c>
      <c r="AB12" s="10">
        <v>12.24</v>
      </c>
      <c r="AC12" s="10">
        <v>10.26</v>
      </c>
      <c r="AD12" s="10">
        <v>10.27</v>
      </c>
      <c r="AE12" s="10">
        <v>9.25</v>
      </c>
      <c r="AF12" s="10">
        <v>9.3800000000000008</v>
      </c>
      <c r="AG12" s="10">
        <v>11.65</v>
      </c>
      <c r="AH12" s="10">
        <v>11.36</v>
      </c>
      <c r="AI12" s="10">
        <v>11.18</v>
      </c>
      <c r="AJ12" s="10">
        <v>9.4600000000000009</v>
      </c>
      <c r="AK12" s="10">
        <v>9.01</v>
      </c>
      <c r="AL12" s="10">
        <v>8.69</v>
      </c>
      <c r="AM12" s="10">
        <v>4.24</v>
      </c>
      <c r="AN12" s="10">
        <v>9.43</v>
      </c>
      <c r="AO12" s="10">
        <v>9.94</v>
      </c>
      <c r="AP12" s="10">
        <v>10.75</v>
      </c>
      <c r="AQ12" s="10">
        <v>12.34</v>
      </c>
      <c r="AR12" s="10">
        <v>8.4</v>
      </c>
      <c r="AS12" s="10">
        <v>6.09</v>
      </c>
      <c r="AT12" s="10">
        <v>5</v>
      </c>
      <c r="AU12" s="10">
        <v>7.05</v>
      </c>
      <c r="AV12" s="10">
        <v>8.98</v>
      </c>
      <c r="AW12" s="10">
        <v>6</v>
      </c>
      <c r="AX12" s="10">
        <v>8.94</v>
      </c>
      <c r="AY12" s="10">
        <v>9.5299999999999994</v>
      </c>
      <c r="AZ12" s="10">
        <v>10.4</v>
      </c>
      <c r="BA12" s="10">
        <v>5.44</v>
      </c>
      <c r="BB12" s="10">
        <v>3.8</v>
      </c>
      <c r="BC12" s="10">
        <v>7.53</v>
      </c>
      <c r="BD12" s="10">
        <v>6.55</v>
      </c>
      <c r="BE12" s="10">
        <v>9.9</v>
      </c>
      <c r="BF12" s="10">
        <v>10.42</v>
      </c>
      <c r="BG12" s="10">
        <v>6.91</v>
      </c>
      <c r="BH12" s="10">
        <v>8.1199999999999992</v>
      </c>
      <c r="BI12" s="10">
        <v>8.98</v>
      </c>
      <c r="BJ12" s="10">
        <v>8.8699999999999992</v>
      </c>
      <c r="BK12" s="10">
        <v>8.7899999999999991</v>
      </c>
      <c r="BL12" s="10">
        <v>10.17</v>
      </c>
      <c r="BM12" s="10">
        <v>8.61</v>
      </c>
      <c r="BN12" s="10">
        <v>9.01</v>
      </c>
      <c r="BO12" s="10">
        <v>6.32</v>
      </c>
      <c r="BP12" s="10">
        <v>6.62</v>
      </c>
      <c r="BQ12" s="10">
        <v>4.34</v>
      </c>
      <c r="BR12" s="10">
        <v>3.8</v>
      </c>
      <c r="BS12" s="10">
        <v>6.01</v>
      </c>
      <c r="BT12" s="10">
        <v>7.16</v>
      </c>
      <c r="BU12" s="10">
        <v>4.0199999999999996</v>
      </c>
      <c r="BV12" s="10">
        <v>5.3</v>
      </c>
      <c r="BW12" s="10">
        <v>6.84</v>
      </c>
      <c r="BX12" s="10">
        <v>9.15</v>
      </c>
      <c r="BY12" s="10">
        <v>10.98</v>
      </c>
      <c r="BZ12" s="10">
        <v>9.14</v>
      </c>
      <c r="CA12" s="10">
        <v>5.42</v>
      </c>
      <c r="CB12" s="10">
        <v>4.3499999999999996</v>
      </c>
      <c r="CC12" s="10">
        <v>1.99</v>
      </c>
      <c r="CD12" s="10">
        <v>2.17</v>
      </c>
      <c r="CE12" s="10">
        <v>4.05</v>
      </c>
      <c r="CF12" s="10">
        <v>4.67</v>
      </c>
      <c r="CG12" s="10">
        <v>4.2300000000000004</v>
      </c>
      <c r="CH12" s="10">
        <v>6.64</v>
      </c>
      <c r="CI12" s="10">
        <v>7.75</v>
      </c>
      <c r="CJ12" s="10">
        <v>10.71</v>
      </c>
      <c r="CK12" s="10">
        <v>13.02</v>
      </c>
      <c r="CL12" s="10">
        <v>13.88</v>
      </c>
      <c r="CM12" s="10">
        <v>13.62</v>
      </c>
      <c r="CN12" s="10">
        <v>11.85</v>
      </c>
      <c r="CO12" s="10">
        <v>10.48</v>
      </c>
      <c r="CP12" s="10">
        <v>8.7899999999999991</v>
      </c>
      <c r="CQ12" s="10">
        <v>10.67</v>
      </c>
      <c r="CR12" s="10">
        <v>9.65</v>
      </c>
      <c r="CS12" s="10">
        <v>8.7799999999999994</v>
      </c>
      <c r="CT12" s="10">
        <v>7.98</v>
      </c>
      <c r="CU12" s="10">
        <v>10.38</v>
      </c>
      <c r="CV12" s="10">
        <v>12.53</v>
      </c>
      <c r="CW12" s="10">
        <v>12.36</v>
      </c>
      <c r="CX12" s="10">
        <v>10.130000000000001</v>
      </c>
      <c r="CY12" s="10">
        <v>7.7</v>
      </c>
      <c r="CZ12" s="10">
        <v>11.94</v>
      </c>
      <c r="DA12" s="10">
        <v>14.27</v>
      </c>
      <c r="DB12" s="10">
        <v>12.95</v>
      </c>
      <c r="DC12" s="10">
        <v>9.66</v>
      </c>
      <c r="DD12" s="10">
        <v>8.86</v>
      </c>
      <c r="DE12" s="10">
        <v>8.77</v>
      </c>
      <c r="DF12" s="10">
        <v>11.6</v>
      </c>
      <c r="DG12" s="10">
        <v>10.61</v>
      </c>
      <c r="DH12" s="10">
        <v>9.69</v>
      </c>
      <c r="DI12" s="10">
        <v>11.57</v>
      </c>
      <c r="DJ12" s="10">
        <v>12</v>
      </c>
      <c r="DK12" s="10">
        <v>12.67</v>
      </c>
      <c r="DL12" s="10">
        <v>13.06</v>
      </c>
      <c r="DM12" s="10">
        <v>12.49</v>
      </c>
      <c r="DN12" s="10">
        <v>11.18</v>
      </c>
      <c r="DO12" s="10">
        <v>9.07</v>
      </c>
      <c r="DP12" s="10">
        <v>7.38</v>
      </c>
      <c r="DQ12" s="10">
        <v>5.86</v>
      </c>
      <c r="DR12" s="10">
        <v>5.76</v>
      </c>
      <c r="DS12" s="10">
        <v>4.3600000000000003</v>
      </c>
      <c r="DT12" s="10">
        <v>5.73</v>
      </c>
      <c r="DU12" s="10">
        <v>7.46</v>
      </c>
      <c r="DV12" s="10">
        <v>7.32</v>
      </c>
      <c r="DW12" s="10">
        <v>9.4700000000000006</v>
      </c>
      <c r="DX12" s="10">
        <v>7.87</v>
      </c>
      <c r="DY12" s="10">
        <v>11.46</v>
      </c>
      <c r="DZ12" s="10">
        <v>9.4600000000000009</v>
      </c>
      <c r="EA12" s="10">
        <v>8.3800000000000008</v>
      </c>
      <c r="EB12" s="10">
        <v>6.74</v>
      </c>
      <c r="EC12" s="10">
        <v>9.86</v>
      </c>
      <c r="ED12" s="10">
        <v>8.52</v>
      </c>
      <c r="EE12" s="10">
        <v>10.52</v>
      </c>
      <c r="EF12" s="10">
        <v>10.23</v>
      </c>
      <c r="EG12" s="10">
        <v>12.72</v>
      </c>
      <c r="EH12" s="10">
        <v>10.53</v>
      </c>
      <c r="EI12" s="10">
        <v>9.73</v>
      </c>
      <c r="EJ12" s="10">
        <v>9.57</v>
      </c>
      <c r="EK12" s="10">
        <v>11.1</v>
      </c>
      <c r="EL12" s="10">
        <v>11.04</v>
      </c>
      <c r="EM12" s="10">
        <v>9.17</v>
      </c>
      <c r="EN12" s="10">
        <v>8.23</v>
      </c>
      <c r="EO12" s="10">
        <v>8.58</v>
      </c>
      <c r="EP12" s="10">
        <v>7.8</v>
      </c>
      <c r="EQ12" s="10">
        <v>11.68</v>
      </c>
      <c r="ER12" s="10">
        <v>13</v>
      </c>
      <c r="ES12" s="10">
        <v>11.25</v>
      </c>
      <c r="ET12" s="10">
        <v>12.64</v>
      </c>
      <c r="EU12" s="10">
        <v>12.21</v>
      </c>
      <c r="EV12" s="10">
        <v>16.02</v>
      </c>
      <c r="EW12" s="10">
        <v>13.31</v>
      </c>
      <c r="EX12" s="10">
        <v>9.86</v>
      </c>
      <c r="EY12" s="10">
        <v>10.84</v>
      </c>
      <c r="EZ12" s="10">
        <v>8.43</v>
      </c>
      <c r="FA12" s="10">
        <v>11.96</v>
      </c>
      <c r="FB12" s="10">
        <v>10.55</v>
      </c>
      <c r="FC12" s="10">
        <v>11.87</v>
      </c>
      <c r="FD12" s="10">
        <v>11.5</v>
      </c>
      <c r="FE12" s="10">
        <v>12.46</v>
      </c>
      <c r="FF12" s="10">
        <v>12.53</v>
      </c>
      <c r="FG12" s="10">
        <v>12.8</v>
      </c>
      <c r="FH12" s="10">
        <v>15.11</v>
      </c>
      <c r="FI12" s="10">
        <v>16.93</v>
      </c>
      <c r="FJ12" s="10">
        <v>14.15</v>
      </c>
      <c r="FK12" s="10">
        <v>16.63</v>
      </c>
      <c r="FL12" s="10">
        <v>16.579999999999998</v>
      </c>
      <c r="FM12" s="10">
        <v>15.26</v>
      </c>
      <c r="FN12" s="10">
        <v>12.95</v>
      </c>
      <c r="FO12" s="10">
        <v>13.85</v>
      </c>
      <c r="FP12" s="10">
        <v>13.27</v>
      </c>
      <c r="FQ12" s="10">
        <v>13.27</v>
      </c>
      <c r="FR12" s="10">
        <v>11.3</v>
      </c>
      <c r="FS12" s="10">
        <v>12.21</v>
      </c>
      <c r="FT12" s="10">
        <v>12.6</v>
      </c>
      <c r="FU12" s="10">
        <v>16.88</v>
      </c>
      <c r="FV12" s="10">
        <v>15.05</v>
      </c>
      <c r="FW12" s="10">
        <v>12.94</v>
      </c>
      <c r="FX12" s="10">
        <v>10.41</v>
      </c>
      <c r="FY12" s="10">
        <v>11.61</v>
      </c>
      <c r="FZ12" s="10">
        <v>10.52</v>
      </c>
      <c r="GA12" s="10">
        <v>11.47</v>
      </c>
      <c r="GB12" s="10">
        <v>12.47</v>
      </c>
      <c r="GC12" s="10">
        <v>15.67</v>
      </c>
      <c r="GD12" s="10">
        <v>13.8</v>
      </c>
      <c r="GE12" s="10">
        <v>15.3</v>
      </c>
      <c r="GF12" s="10">
        <v>14.79</v>
      </c>
      <c r="GG12" s="10">
        <v>11.75</v>
      </c>
      <c r="GH12" s="10">
        <v>12.29</v>
      </c>
      <c r="GI12" s="10">
        <v>13.59</v>
      </c>
      <c r="GJ12" s="10">
        <v>17.12</v>
      </c>
      <c r="GK12" s="10">
        <v>17.5</v>
      </c>
      <c r="GL12" s="10">
        <v>13.17</v>
      </c>
      <c r="GM12" s="10">
        <v>12.36</v>
      </c>
      <c r="GN12" s="10">
        <v>13.3</v>
      </c>
      <c r="GO12" s="10">
        <v>17.649999999999999</v>
      </c>
      <c r="GP12" s="10">
        <v>17.34</v>
      </c>
      <c r="GQ12" s="10">
        <v>17.850000000000001</v>
      </c>
      <c r="GR12" s="10">
        <v>16.61</v>
      </c>
      <c r="GS12" s="10">
        <v>15.05</v>
      </c>
      <c r="GT12" s="10">
        <v>15.88</v>
      </c>
      <c r="GU12" s="10">
        <v>13.64</v>
      </c>
      <c r="GV12" s="10">
        <v>12.85</v>
      </c>
      <c r="GW12" s="10">
        <v>15</v>
      </c>
      <c r="GX12" s="10">
        <v>12.91</v>
      </c>
      <c r="GY12" s="10">
        <v>15.48</v>
      </c>
      <c r="GZ12" s="10">
        <v>18.22</v>
      </c>
      <c r="HA12" s="10">
        <v>14.64</v>
      </c>
      <c r="HB12" s="10">
        <v>14.79</v>
      </c>
      <c r="HC12" s="10">
        <v>15.6</v>
      </c>
      <c r="HD12" s="10">
        <v>13.04</v>
      </c>
      <c r="HE12" s="10">
        <v>13.98</v>
      </c>
      <c r="HF12" s="10">
        <v>12.25</v>
      </c>
      <c r="HG12" s="10">
        <v>16.37</v>
      </c>
      <c r="HH12" s="10">
        <v>14.84</v>
      </c>
      <c r="HI12" s="10">
        <v>17.28</v>
      </c>
      <c r="HJ12" s="10">
        <v>14.7</v>
      </c>
      <c r="HK12" s="10">
        <v>16.149999999999999</v>
      </c>
      <c r="HL12" s="10">
        <v>15.53</v>
      </c>
      <c r="HM12" s="10">
        <v>11.7</v>
      </c>
      <c r="HN12" s="10">
        <v>11.72</v>
      </c>
      <c r="HO12" s="10">
        <v>14.44</v>
      </c>
      <c r="HP12" s="10">
        <v>16.190000000000001</v>
      </c>
      <c r="HQ12" s="10">
        <v>16.11</v>
      </c>
      <c r="HR12" s="10">
        <v>17.55</v>
      </c>
      <c r="HS12" s="10">
        <v>19.97</v>
      </c>
      <c r="HT12" s="10">
        <v>18.37</v>
      </c>
      <c r="HU12" s="10">
        <v>14.8</v>
      </c>
      <c r="HV12" s="10">
        <v>16.62</v>
      </c>
      <c r="HW12" s="10">
        <v>15.43</v>
      </c>
      <c r="HX12" s="10">
        <v>12.63</v>
      </c>
      <c r="HY12" s="10">
        <v>11.48</v>
      </c>
      <c r="HZ12" s="10">
        <v>13.1</v>
      </c>
      <c r="IA12" s="10">
        <v>14.66</v>
      </c>
      <c r="IB12" s="10">
        <v>16.98</v>
      </c>
      <c r="IC12" s="10">
        <v>16.86</v>
      </c>
      <c r="ID12" s="10">
        <v>18.18</v>
      </c>
      <c r="IE12" s="10">
        <v>15.27</v>
      </c>
      <c r="IF12" s="10">
        <v>14.24</v>
      </c>
      <c r="IG12" s="10">
        <v>14.65</v>
      </c>
      <c r="IH12" s="10">
        <v>14.46</v>
      </c>
      <c r="II12" s="10">
        <v>15.44</v>
      </c>
      <c r="IJ12" s="10">
        <v>15.39</v>
      </c>
      <c r="IK12" s="10">
        <v>15.87</v>
      </c>
      <c r="IL12" s="10">
        <v>15.59</v>
      </c>
      <c r="IM12" s="10">
        <v>15.43</v>
      </c>
      <c r="IN12" s="10">
        <v>14.37</v>
      </c>
      <c r="IO12" s="10">
        <v>16.8</v>
      </c>
      <c r="IP12" s="10">
        <v>19.97</v>
      </c>
      <c r="IQ12" s="10">
        <v>18.309999999999999</v>
      </c>
      <c r="IR12" s="10">
        <v>16.89</v>
      </c>
      <c r="IS12" s="10">
        <v>16.690000000000001</v>
      </c>
      <c r="IT12" s="10">
        <v>15.4</v>
      </c>
      <c r="IU12" s="10">
        <v>16.28</v>
      </c>
      <c r="IV12" s="10">
        <v>13.76</v>
      </c>
      <c r="IW12" s="10">
        <v>16.89</v>
      </c>
      <c r="IX12" s="10">
        <v>15.76</v>
      </c>
      <c r="IY12" s="10">
        <v>15.17</v>
      </c>
      <c r="IZ12" s="10">
        <v>16.91</v>
      </c>
      <c r="JA12" s="10">
        <v>15.23</v>
      </c>
      <c r="JB12" s="10">
        <v>13.16</v>
      </c>
      <c r="JC12" s="10">
        <v>12.14</v>
      </c>
      <c r="JD12" s="10">
        <v>13.4</v>
      </c>
      <c r="JE12" s="10">
        <v>16.86</v>
      </c>
      <c r="JF12" s="10">
        <v>16.760000000000002</v>
      </c>
      <c r="JG12" s="10">
        <v>14.03</v>
      </c>
      <c r="JH12" s="10">
        <v>14.75</v>
      </c>
      <c r="JI12" s="10">
        <v>14.47</v>
      </c>
      <c r="JJ12" s="10">
        <v>12.52</v>
      </c>
      <c r="JK12" s="10">
        <v>13.64</v>
      </c>
      <c r="JL12" s="10">
        <v>12.24</v>
      </c>
      <c r="JM12" s="10">
        <v>10.210000000000001</v>
      </c>
      <c r="JN12" s="10">
        <v>10.63</v>
      </c>
      <c r="JO12" s="10">
        <v>12.4</v>
      </c>
      <c r="JP12" s="10">
        <v>13.1</v>
      </c>
      <c r="JQ12" s="10">
        <v>10.41</v>
      </c>
      <c r="JR12" s="10">
        <v>9.31</v>
      </c>
      <c r="JS12" s="10">
        <v>11.17</v>
      </c>
      <c r="JT12" s="10">
        <v>12.79</v>
      </c>
      <c r="JU12" s="10">
        <v>14.04</v>
      </c>
      <c r="JV12" s="10">
        <v>12.24</v>
      </c>
      <c r="JW12" s="10">
        <v>12.65</v>
      </c>
      <c r="JX12" s="10">
        <v>11.95</v>
      </c>
      <c r="JY12" s="10">
        <v>16.489999999999998</v>
      </c>
      <c r="JZ12" s="10">
        <v>15.15</v>
      </c>
      <c r="KA12" s="10">
        <v>11.65</v>
      </c>
      <c r="KB12" s="10">
        <v>10.45</v>
      </c>
      <c r="KC12" s="10">
        <v>10.95</v>
      </c>
      <c r="KD12" s="10">
        <v>11.78</v>
      </c>
      <c r="KE12" s="10">
        <v>12.83</v>
      </c>
      <c r="KF12" s="10">
        <v>14.88</v>
      </c>
      <c r="KG12" s="10">
        <v>16.48</v>
      </c>
      <c r="KH12" s="10">
        <v>13.24</v>
      </c>
      <c r="KI12" s="10">
        <v>11.27</v>
      </c>
      <c r="KJ12" s="10">
        <v>8.8000000000000007</v>
      </c>
      <c r="KK12" s="10">
        <v>8.0399999999999991</v>
      </c>
      <c r="KL12" s="10">
        <v>7.94</v>
      </c>
      <c r="KM12" s="10">
        <v>7.55</v>
      </c>
      <c r="KN12" s="10">
        <v>7.94</v>
      </c>
      <c r="KO12" s="10">
        <v>10.61</v>
      </c>
      <c r="KP12" s="10">
        <v>7.54</v>
      </c>
      <c r="KQ12" s="10">
        <v>15.33</v>
      </c>
      <c r="KR12" s="10">
        <v>18.59</v>
      </c>
      <c r="KS12" s="10">
        <v>18.850000000000001</v>
      </c>
      <c r="KT12" s="10">
        <v>10.98</v>
      </c>
      <c r="KU12" s="10">
        <v>9.66</v>
      </c>
      <c r="KV12" s="10">
        <v>7.35</v>
      </c>
      <c r="KW12" s="10">
        <v>5.98</v>
      </c>
      <c r="KX12" s="10">
        <v>4.1500000000000004</v>
      </c>
      <c r="KY12" s="10">
        <v>3.7</v>
      </c>
      <c r="KZ12" s="10">
        <v>1.92</v>
      </c>
      <c r="LA12" s="10">
        <v>3.34</v>
      </c>
      <c r="LB12" s="10">
        <v>6.08</v>
      </c>
      <c r="LC12" s="10">
        <v>6.71</v>
      </c>
      <c r="LD12" s="10">
        <v>5.79</v>
      </c>
      <c r="LE12" s="10">
        <v>7.55</v>
      </c>
      <c r="LF12" s="10">
        <v>5.81</v>
      </c>
      <c r="LG12" s="10">
        <v>5.63</v>
      </c>
      <c r="LH12" s="10">
        <v>4.84</v>
      </c>
      <c r="LI12" s="10">
        <v>5.98</v>
      </c>
      <c r="LJ12" s="10">
        <v>5.15</v>
      </c>
      <c r="LK12" s="10">
        <v>7.85</v>
      </c>
      <c r="LL12" s="10">
        <v>9.36</v>
      </c>
      <c r="LM12" s="10">
        <v>11.45</v>
      </c>
      <c r="LN12" s="10">
        <v>10.35</v>
      </c>
      <c r="LO12" s="10">
        <v>4.16</v>
      </c>
      <c r="LP12" s="10">
        <v>1.1599999999999999</v>
      </c>
      <c r="LQ12" s="10">
        <v>1.0900000000000001</v>
      </c>
      <c r="LR12" s="10">
        <v>3.27</v>
      </c>
      <c r="LS12" s="10">
        <v>2.5099999999999998</v>
      </c>
      <c r="LT12" s="10">
        <v>3.39</v>
      </c>
      <c r="LU12" s="10">
        <v>1.31</v>
      </c>
      <c r="LV12" s="10">
        <v>6.16</v>
      </c>
      <c r="LW12" s="10">
        <v>3.61</v>
      </c>
      <c r="LX12" s="10">
        <v>0.62</v>
      </c>
      <c r="LY12" s="10">
        <v>4.2699999999999996</v>
      </c>
      <c r="LZ12" s="10">
        <v>0.82</v>
      </c>
      <c r="MA12" s="10">
        <v>4.93</v>
      </c>
      <c r="MB12" s="10">
        <v>5.47</v>
      </c>
      <c r="MC12" s="10">
        <v>3.3</v>
      </c>
      <c r="MD12" s="10">
        <v>8.82</v>
      </c>
      <c r="ME12" s="10">
        <v>6.05</v>
      </c>
      <c r="MF12" s="10">
        <v>5.78</v>
      </c>
      <c r="MG12" s="10">
        <v>9.64</v>
      </c>
      <c r="MH12" s="10">
        <v>8.56</v>
      </c>
      <c r="MI12" s="10">
        <v>6.96</v>
      </c>
      <c r="MJ12" s="10">
        <v>7.09</v>
      </c>
      <c r="MK12" s="10">
        <v>6.67</v>
      </c>
      <c r="ML12" s="10">
        <v>6.15</v>
      </c>
      <c r="MM12" s="10">
        <v>4.24</v>
      </c>
      <c r="MN12" s="10">
        <v>6.41</v>
      </c>
      <c r="MO12" s="10">
        <v>4.74</v>
      </c>
      <c r="MP12" s="10">
        <v>6.27</v>
      </c>
      <c r="MQ12" s="10">
        <v>9.7899999999999991</v>
      </c>
      <c r="MR12" s="10">
        <v>11.39</v>
      </c>
      <c r="MS12" s="10">
        <v>9.86</v>
      </c>
      <c r="MT12" s="10">
        <v>11.27</v>
      </c>
      <c r="MU12" s="10">
        <v>9.89</v>
      </c>
      <c r="MV12" s="10">
        <v>11.02</v>
      </c>
      <c r="MW12" s="10">
        <v>11.43</v>
      </c>
      <c r="MX12" s="10">
        <v>13.6</v>
      </c>
      <c r="MY12" s="10">
        <v>11.83</v>
      </c>
      <c r="MZ12" s="10">
        <v>10.74</v>
      </c>
      <c r="NA12" s="10">
        <v>9.57</v>
      </c>
      <c r="NB12" s="15">
        <v>8.16</v>
      </c>
      <c r="NC12" s="18"/>
    </row>
    <row r="13" spans="1:383" ht="15.6">
      <c r="A13" s="35" t="s">
        <v>14</v>
      </c>
      <c r="B13" s="10">
        <v>99</v>
      </c>
      <c r="C13" s="10">
        <v>100</v>
      </c>
      <c r="D13" s="10">
        <v>100</v>
      </c>
      <c r="E13" s="10">
        <v>100</v>
      </c>
      <c r="F13" s="10">
        <v>100</v>
      </c>
      <c r="G13" s="10">
        <v>100</v>
      </c>
      <c r="H13" s="10">
        <v>82.73</v>
      </c>
      <c r="I13" s="10">
        <v>78.180000000000007</v>
      </c>
      <c r="J13" s="10">
        <v>99.25</v>
      </c>
      <c r="K13" s="10">
        <v>100</v>
      </c>
      <c r="L13" s="10">
        <v>91.1</v>
      </c>
      <c r="M13" s="10">
        <v>96.91</v>
      </c>
      <c r="N13" s="10">
        <v>100</v>
      </c>
      <c r="O13" s="10">
        <v>100</v>
      </c>
      <c r="P13" s="10">
        <v>100</v>
      </c>
      <c r="Q13" s="10">
        <v>100</v>
      </c>
      <c r="R13" s="10">
        <v>99.71</v>
      </c>
      <c r="S13" s="10">
        <v>100</v>
      </c>
      <c r="T13" s="10">
        <v>100</v>
      </c>
      <c r="U13" s="10">
        <v>100</v>
      </c>
      <c r="V13" s="10">
        <v>100</v>
      </c>
      <c r="W13" s="10">
        <v>99.52</v>
      </c>
      <c r="X13" s="10">
        <v>100</v>
      </c>
      <c r="Y13" s="10">
        <v>100</v>
      </c>
      <c r="Z13" s="10">
        <v>100</v>
      </c>
      <c r="AA13" s="10">
        <v>100</v>
      </c>
      <c r="AB13" s="10">
        <v>100</v>
      </c>
      <c r="AC13" s="10">
        <v>100</v>
      </c>
      <c r="AD13" s="10">
        <v>100</v>
      </c>
      <c r="AE13" s="10">
        <v>100</v>
      </c>
      <c r="AF13" s="10">
        <v>100</v>
      </c>
      <c r="AG13" s="10">
        <v>100</v>
      </c>
      <c r="AH13" s="10">
        <v>100</v>
      </c>
      <c r="AI13" s="10">
        <v>100</v>
      </c>
      <c r="AJ13" s="10">
        <v>100</v>
      </c>
      <c r="AK13" s="10">
        <v>100</v>
      </c>
      <c r="AL13" s="10">
        <v>100</v>
      </c>
      <c r="AM13" s="10">
        <v>99.75</v>
      </c>
      <c r="AN13" s="10">
        <v>98.58</v>
      </c>
      <c r="AO13" s="10">
        <v>100</v>
      </c>
      <c r="AP13" s="10">
        <v>100</v>
      </c>
      <c r="AQ13" s="10">
        <v>100</v>
      </c>
      <c r="AR13" s="10">
        <v>100</v>
      </c>
      <c r="AS13" s="10">
        <v>100</v>
      </c>
      <c r="AT13" s="10">
        <v>100</v>
      </c>
      <c r="AU13" s="10">
        <v>97.91</v>
      </c>
      <c r="AV13" s="10">
        <v>98.2</v>
      </c>
      <c r="AW13" s="10">
        <v>100</v>
      </c>
      <c r="AX13" s="10">
        <v>100</v>
      </c>
      <c r="AY13" s="10">
        <v>99.12</v>
      </c>
      <c r="AZ13" s="10">
        <v>95.46</v>
      </c>
      <c r="BA13" s="10">
        <v>98.9</v>
      </c>
      <c r="BB13" s="10">
        <v>100</v>
      </c>
      <c r="BC13" s="10">
        <v>97.49</v>
      </c>
      <c r="BD13" s="10">
        <v>90.52</v>
      </c>
      <c r="BE13" s="10">
        <v>99.1</v>
      </c>
      <c r="BF13" s="10">
        <v>99.48</v>
      </c>
      <c r="BG13" s="10">
        <v>100</v>
      </c>
      <c r="BH13" s="10">
        <v>97.75</v>
      </c>
      <c r="BI13" s="10">
        <v>98.31</v>
      </c>
      <c r="BJ13" s="10">
        <v>99.52</v>
      </c>
      <c r="BK13" s="10">
        <v>97.28</v>
      </c>
      <c r="BL13" s="10">
        <v>98.56</v>
      </c>
      <c r="BM13" s="10">
        <v>100</v>
      </c>
      <c r="BN13" s="10">
        <v>93.62</v>
      </c>
      <c r="BO13" s="10">
        <v>100</v>
      </c>
      <c r="BP13" s="10">
        <v>99.01</v>
      </c>
      <c r="BQ13" s="10">
        <v>100</v>
      </c>
      <c r="BR13" s="10">
        <v>99.97</v>
      </c>
      <c r="BS13" s="10">
        <v>100</v>
      </c>
      <c r="BT13" s="10">
        <v>100</v>
      </c>
      <c r="BU13" s="10">
        <v>100</v>
      </c>
      <c r="BV13" s="10">
        <v>94.41</v>
      </c>
      <c r="BW13" s="10">
        <v>94.23</v>
      </c>
      <c r="BX13" s="10">
        <v>88.02</v>
      </c>
      <c r="BY13" s="10">
        <v>66.650000000000006</v>
      </c>
      <c r="BZ13" s="10">
        <v>65.94</v>
      </c>
      <c r="CA13" s="10">
        <v>84.81</v>
      </c>
      <c r="CB13" s="10">
        <v>86.73</v>
      </c>
      <c r="CC13" s="10">
        <v>84.28</v>
      </c>
      <c r="CD13" s="10">
        <v>99.42</v>
      </c>
      <c r="CE13" s="10">
        <v>98.83</v>
      </c>
      <c r="CF13" s="10">
        <v>100</v>
      </c>
      <c r="CG13" s="10">
        <v>100</v>
      </c>
      <c r="CH13" s="10">
        <v>98.29</v>
      </c>
      <c r="CI13" s="10">
        <v>92.11</v>
      </c>
      <c r="CJ13" s="10">
        <v>78.22</v>
      </c>
      <c r="CK13" s="10">
        <v>92.43</v>
      </c>
      <c r="CL13" s="10">
        <v>86.85</v>
      </c>
      <c r="CM13" s="10">
        <v>63.55</v>
      </c>
      <c r="CN13" s="10">
        <v>97.82</v>
      </c>
      <c r="CO13" s="10">
        <v>99.1</v>
      </c>
      <c r="CP13" s="10">
        <v>99.5</v>
      </c>
      <c r="CQ13" s="10">
        <v>99.4</v>
      </c>
      <c r="CR13" s="10">
        <v>100</v>
      </c>
      <c r="CS13" s="10">
        <v>100</v>
      </c>
      <c r="CT13" s="10">
        <v>95.38</v>
      </c>
      <c r="CU13" s="10">
        <v>91.95</v>
      </c>
      <c r="CV13" s="10">
        <v>96.63</v>
      </c>
      <c r="CW13" s="10">
        <v>97.99</v>
      </c>
      <c r="CX13" s="10">
        <v>99.85</v>
      </c>
      <c r="CY13" s="10">
        <v>100</v>
      </c>
      <c r="CZ13" s="10">
        <v>91.67</v>
      </c>
      <c r="DA13" s="10">
        <v>96.91</v>
      </c>
      <c r="DB13" s="10">
        <v>98.21</v>
      </c>
      <c r="DC13" s="10">
        <v>100</v>
      </c>
      <c r="DD13" s="10">
        <v>97.01</v>
      </c>
      <c r="DE13" s="10">
        <v>92.37</v>
      </c>
      <c r="DF13" s="10">
        <v>97.44</v>
      </c>
      <c r="DG13" s="10">
        <v>97.64</v>
      </c>
      <c r="DH13" s="10">
        <v>98.42</v>
      </c>
      <c r="DI13" s="10">
        <v>100</v>
      </c>
      <c r="DJ13" s="10">
        <v>93.5</v>
      </c>
      <c r="DK13" s="10">
        <v>91.93</v>
      </c>
      <c r="DL13" s="10">
        <v>96.76</v>
      </c>
      <c r="DM13" s="10">
        <v>99.55</v>
      </c>
      <c r="DN13" s="10">
        <v>99.22</v>
      </c>
      <c r="DO13" s="10">
        <v>100</v>
      </c>
      <c r="DP13" s="10">
        <v>99.16</v>
      </c>
      <c r="DQ13" s="10">
        <v>99.17</v>
      </c>
      <c r="DR13" s="10">
        <v>95.61</v>
      </c>
      <c r="DS13" s="10">
        <v>97.65</v>
      </c>
      <c r="DT13" s="10">
        <v>93.27</v>
      </c>
      <c r="DU13" s="10">
        <v>93.17</v>
      </c>
      <c r="DV13" s="10">
        <v>96.41</v>
      </c>
      <c r="DW13" s="10">
        <v>97.42</v>
      </c>
      <c r="DX13" s="10">
        <v>98.8</v>
      </c>
      <c r="DY13" s="10">
        <v>99.77</v>
      </c>
      <c r="DZ13" s="10">
        <v>99.48</v>
      </c>
      <c r="EA13" s="10">
        <v>99.33</v>
      </c>
      <c r="EB13" s="10">
        <v>99.7</v>
      </c>
      <c r="EC13" s="10">
        <v>96.49</v>
      </c>
      <c r="ED13" s="10">
        <v>99.47</v>
      </c>
      <c r="EE13" s="10">
        <v>98.27</v>
      </c>
      <c r="EF13" s="10">
        <v>97.92</v>
      </c>
      <c r="EG13" s="10">
        <v>97.86</v>
      </c>
      <c r="EH13" s="10">
        <v>93.24</v>
      </c>
      <c r="EI13" s="10">
        <v>90.55</v>
      </c>
      <c r="EJ13" s="10">
        <v>93.71</v>
      </c>
      <c r="EK13" s="10">
        <v>86.59</v>
      </c>
      <c r="EL13" s="10">
        <v>93.21</v>
      </c>
      <c r="EM13" s="10">
        <v>84.91</v>
      </c>
      <c r="EN13" s="10">
        <v>85.55</v>
      </c>
      <c r="EO13" s="10">
        <v>89.17</v>
      </c>
      <c r="EP13" s="10">
        <v>90.8</v>
      </c>
      <c r="EQ13" s="10">
        <v>87.3</v>
      </c>
      <c r="ER13" s="10">
        <v>78.400000000000006</v>
      </c>
      <c r="ES13" s="10">
        <v>84.06</v>
      </c>
      <c r="ET13" s="10">
        <v>84.02</v>
      </c>
      <c r="EU13" s="10">
        <v>93.74</v>
      </c>
      <c r="EV13" s="10">
        <v>83.09</v>
      </c>
      <c r="EW13" s="10">
        <v>86.91</v>
      </c>
      <c r="EX13" s="10">
        <v>98.52</v>
      </c>
      <c r="EY13" s="10">
        <v>91.18</v>
      </c>
      <c r="EZ13" s="10">
        <v>93.89</v>
      </c>
      <c r="FA13" s="10">
        <v>77.650000000000006</v>
      </c>
      <c r="FB13" s="10">
        <v>88.8</v>
      </c>
      <c r="FC13" s="10">
        <v>89.24</v>
      </c>
      <c r="FD13" s="10">
        <v>92.33</v>
      </c>
      <c r="FE13" s="10">
        <v>71.78</v>
      </c>
      <c r="FF13" s="10">
        <v>86.56</v>
      </c>
      <c r="FG13" s="10">
        <v>92.74</v>
      </c>
      <c r="FH13" s="10">
        <v>93.69</v>
      </c>
      <c r="FI13" s="10">
        <v>83.6</v>
      </c>
      <c r="FJ13" s="10">
        <v>93.78</v>
      </c>
      <c r="FK13" s="10">
        <v>89.46</v>
      </c>
      <c r="FL13" s="10">
        <v>91.7</v>
      </c>
      <c r="FM13" s="10">
        <v>97.51</v>
      </c>
      <c r="FN13" s="10">
        <v>98.43</v>
      </c>
      <c r="FO13" s="10">
        <v>96.25</v>
      </c>
      <c r="FP13" s="10">
        <v>95.78</v>
      </c>
      <c r="FQ13" s="10">
        <v>94.77</v>
      </c>
      <c r="FR13" s="10">
        <v>96.73</v>
      </c>
      <c r="FS13" s="10">
        <v>95.96</v>
      </c>
      <c r="FT13" s="10">
        <v>89.23</v>
      </c>
      <c r="FU13" s="10">
        <v>75</v>
      </c>
      <c r="FV13" s="10">
        <v>92</v>
      </c>
      <c r="FW13" s="10">
        <v>92.92</v>
      </c>
      <c r="FX13" s="10">
        <v>92.31</v>
      </c>
      <c r="FY13" s="10">
        <v>84.76</v>
      </c>
      <c r="FZ13" s="10">
        <v>93.4</v>
      </c>
      <c r="GA13" s="10">
        <v>93.47</v>
      </c>
      <c r="GB13" s="10">
        <v>89.72</v>
      </c>
      <c r="GC13" s="10">
        <v>91.59</v>
      </c>
      <c r="GD13" s="10">
        <v>95.35</v>
      </c>
      <c r="GE13" s="10">
        <v>92.66</v>
      </c>
      <c r="GF13" s="10">
        <v>91.53</v>
      </c>
      <c r="GG13" s="10">
        <v>94.26</v>
      </c>
      <c r="GH13" s="10">
        <v>94.52</v>
      </c>
      <c r="GI13" s="10">
        <v>82.66</v>
      </c>
      <c r="GJ13" s="10">
        <v>68.989999999999995</v>
      </c>
      <c r="GK13" s="10">
        <v>79.540000000000006</v>
      </c>
      <c r="GL13" s="10">
        <v>85.35</v>
      </c>
      <c r="GM13" s="10">
        <v>87.74</v>
      </c>
      <c r="GN13" s="10">
        <v>89.26</v>
      </c>
      <c r="GO13" s="10">
        <v>73.38</v>
      </c>
      <c r="GP13" s="10">
        <v>74.63</v>
      </c>
      <c r="GQ13" s="10">
        <v>83.13</v>
      </c>
      <c r="GR13" s="10">
        <v>79.09</v>
      </c>
      <c r="GS13" s="10">
        <v>90.7</v>
      </c>
      <c r="GT13" s="10">
        <v>88.8</v>
      </c>
      <c r="GU13" s="10">
        <v>96.25</v>
      </c>
      <c r="GV13" s="10">
        <v>95.91</v>
      </c>
      <c r="GW13" s="10">
        <v>90.02</v>
      </c>
      <c r="GX13" s="10">
        <v>94.54</v>
      </c>
      <c r="GY13" s="10">
        <v>82.98</v>
      </c>
      <c r="GZ13" s="10">
        <v>85.24</v>
      </c>
      <c r="HA13" s="10">
        <v>89.11</v>
      </c>
      <c r="HB13" s="10">
        <v>89.73</v>
      </c>
      <c r="HC13" s="10">
        <v>82.67</v>
      </c>
      <c r="HD13" s="10">
        <v>90.29</v>
      </c>
      <c r="HE13" s="10">
        <v>83.26</v>
      </c>
      <c r="HF13" s="10">
        <v>85.02</v>
      </c>
      <c r="HG13" s="10">
        <v>92.54</v>
      </c>
      <c r="HH13" s="10">
        <v>90.31</v>
      </c>
      <c r="HI13" s="10">
        <v>89.37</v>
      </c>
      <c r="HJ13" s="10">
        <v>95.6</v>
      </c>
      <c r="HK13" s="10">
        <v>86.52</v>
      </c>
      <c r="HL13" s="10">
        <v>93.9</v>
      </c>
      <c r="HM13" s="10">
        <v>94</v>
      </c>
      <c r="HN13" s="10">
        <v>82.87</v>
      </c>
      <c r="HO13" s="10">
        <v>79.72</v>
      </c>
      <c r="HP13" s="10">
        <v>83.79</v>
      </c>
      <c r="HQ13" s="10">
        <v>84.85</v>
      </c>
      <c r="HR13" s="10">
        <v>76.67</v>
      </c>
      <c r="HS13" s="10">
        <v>72.77</v>
      </c>
      <c r="HT13" s="10">
        <v>71.13</v>
      </c>
      <c r="HU13" s="10">
        <v>87.29</v>
      </c>
      <c r="HV13" s="10">
        <v>78.89</v>
      </c>
      <c r="HW13" s="10">
        <v>76.05</v>
      </c>
      <c r="HX13" s="10">
        <v>92.71</v>
      </c>
      <c r="HY13" s="10">
        <v>95.12</v>
      </c>
      <c r="HZ13" s="10">
        <v>97.32</v>
      </c>
      <c r="IA13" s="10">
        <v>95.59</v>
      </c>
      <c r="IB13" s="10">
        <v>79.73</v>
      </c>
      <c r="IC13" s="10">
        <v>91.06</v>
      </c>
      <c r="ID13" s="10">
        <v>86.57</v>
      </c>
      <c r="IE13" s="10">
        <v>94.88</v>
      </c>
      <c r="IF13" s="10">
        <v>95.51</v>
      </c>
      <c r="IG13" s="10">
        <v>92.49</v>
      </c>
      <c r="IH13" s="10">
        <v>96.61</v>
      </c>
      <c r="II13" s="10">
        <v>96.83</v>
      </c>
      <c r="IJ13" s="10">
        <v>91.37</v>
      </c>
      <c r="IK13" s="10">
        <v>96.89</v>
      </c>
      <c r="IL13" s="10">
        <v>98.7</v>
      </c>
      <c r="IM13" s="10">
        <v>96.98</v>
      </c>
      <c r="IN13" s="10">
        <v>98.42</v>
      </c>
      <c r="IO13" s="10">
        <v>76.12</v>
      </c>
      <c r="IP13" s="10">
        <v>76.59</v>
      </c>
      <c r="IQ13" s="10">
        <v>93.53</v>
      </c>
      <c r="IR13" s="10">
        <v>97.38</v>
      </c>
      <c r="IS13" s="10">
        <v>97.73</v>
      </c>
      <c r="IT13" s="10">
        <v>94.04</v>
      </c>
      <c r="IU13" s="10">
        <v>85.12</v>
      </c>
      <c r="IV13" s="10">
        <v>97.9</v>
      </c>
      <c r="IW13" s="10">
        <v>95</v>
      </c>
      <c r="IX13" s="10">
        <v>99.19</v>
      </c>
      <c r="IY13" s="10">
        <v>99.46</v>
      </c>
      <c r="IZ13" s="10">
        <v>97.25</v>
      </c>
      <c r="JA13" s="10">
        <v>96.6</v>
      </c>
      <c r="JB13" s="10">
        <v>95.52</v>
      </c>
      <c r="JC13" s="10">
        <v>94.55</v>
      </c>
      <c r="JD13" s="10">
        <v>95.26</v>
      </c>
      <c r="JE13" s="10">
        <v>53.44</v>
      </c>
      <c r="JF13" s="10">
        <v>88.02</v>
      </c>
      <c r="JG13" s="10">
        <v>98.45</v>
      </c>
      <c r="JH13" s="10">
        <v>98</v>
      </c>
      <c r="JI13" s="10">
        <v>96.61</v>
      </c>
      <c r="JJ13" s="10">
        <v>98.97</v>
      </c>
      <c r="JK13" s="10">
        <v>98.32</v>
      </c>
      <c r="JL13" s="10">
        <v>96.91</v>
      </c>
      <c r="JM13" s="10">
        <v>93.56</v>
      </c>
      <c r="JN13" s="10">
        <v>96</v>
      </c>
      <c r="JO13" s="10">
        <v>93.95</v>
      </c>
      <c r="JP13" s="10">
        <v>97.75</v>
      </c>
      <c r="JQ13" s="10">
        <v>97.36</v>
      </c>
      <c r="JR13" s="10">
        <v>96.52</v>
      </c>
      <c r="JS13" s="10">
        <v>97.87</v>
      </c>
      <c r="JT13" s="10">
        <v>99.72</v>
      </c>
      <c r="JU13" s="10">
        <v>92.97</v>
      </c>
      <c r="JV13" s="10">
        <v>97.72</v>
      </c>
      <c r="JW13" s="10">
        <v>96.22</v>
      </c>
      <c r="JX13" s="10">
        <v>93.58</v>
      </c>
      <c r="JY13" s="10">
        <v>75.38</v>
      </c>
      <c r="JZ13" s="10">
        <v>80.12</v>
      </c>
      <c r="KA13" s="10">
        <v>94</v>
      </c>
      <c r="KB13" s="10">
        <v>93.59</v>
      </c>
      <c r="KC13" s="10">
        <v>94.04</v>
      </c>
      <c r="KD13" s="10">
        <v>83.09</v>
      </c>
      <c r="KE13" s="10">
        <v>92.54</v>
      </c>
      <c r="KF13" s="10">
        <v>98.9</v>
      </c>
      <c r="KG13" s="10">
        <v>94.88</v>
      </c>
      <c r="KH13" s="10">
        <v>95.36</v>
      </c>
      <c r="KI13" s="10">
        <v>98.83</v>
      </c>
      <c r="KJ13" s="10">
        <v>95.5</v>
      </c>
      <c r="KK13" s="10">
        <v>86.34</v>
      </c>
      <c r="KL13" s="10">
        <v>91.56</v>
      </c>
      <c r="KM13" s="10">
        <v>95.61</v>
      </c>
      <c r="KN13" s="10">
        <v>98.23</v>
      </c>
      <c r="KO13" s="10">
        <v>70.94</v>
      </c>
      <c r="KP13" s="10">
        <v>89.39</v>
      </c>
      <c r="KQ13" s="10">
        <v>96.3</v>
      </c>
      <c r="KR13" s="10">
        <v>99.28</v>
      </c>
      <c r="KS13" s="10">
        <v>97.76</v>
      </c>
      <c r="KT13" s="10">
        <v>98.64</v>
      </c>
      <c r="KU13" s="10">
        <v>100</v>
      </c>
      <c r="KV13" s="10">
        <v>98.42</v>
      </c>
      <c r="KW13" s="10">
        <v>97.97</v>
      </c>
      <c r="KX13" s="10">
        <v>98.32</v>
      </c>
      <c r="KY13" s="10">
        <v>91.03</v>
      </c>
      <c r="KZ13" s="10">
        <v>97.1</v>
      </c>
      <c r="LA13" s="10">
        <v>93.28</v>
      </c>
      <c r="LB13" s="10">
        <v>99.52</v>
      </c>
      <c r="LC13" s="10">
        <v>95.54</v>
      </c>
      <c r="LD13" s="10">
        <v>98.12</v>
      </c>
      <c r="LE13" s="10">
        <v>99.91</v>
      </c>
      <c r="LF13" s="10">
        <v>97.66</v>
      </c>
      <c r="LG13" s="10">
        <v>97.84</v>
      </c>
      <c r="LH13" s="10">
        <v>99.36</v>
      </c>
      <c r="LI13" s="10">
        <v>88.6</v>
      </c>
      <c r="LJ13" s="10">
        <v>93.28</v>
      </c>
      <c r="LK13" s="10">
        <v>83.16</v>
      </c>
      <c r="LL13" s="10">
        <v>83.33</v>
      </c>
      <c r="LM13" s="10">
        <v>94.05</v>
      </c>
      <c r="LN13" s="10">
        <v>97.87</v>
      </c>
      <c r="LO13" s="10">
        <v>99.62</v>
      </c>
      <c r="LP13" s="10">
        <v>100</v>
      </c>
      <c r="LQ13" s="10">
        <v>100</v>
      </c>
      <c r="LR13" s="10">
        <v>99.35</v>
      </c>
      <c r="LS13" s="10">
        <v>100</v>
      </c>
      <c r="LT13" s="10">
        <v>99.87</v>
      </c>
      <c r="LU13" s="10">
        <v>96.82</v>
      </c>
      <c r="LV13" s="10">
        <v>97.17</v>
      </c>
      <c r="LW13" s="10">
        <v>98.67</v>
      </c>
      <c r="LX13" s="10">
        <v>100</v>
      </c>
      <c r="LY13" s="10">
        <v>96.75</v>
      </c>
      <c r="LZ13" s="10">
        <v>100</v>
      </c>
      <c r="MA13" s="10">
        <v>100</v>
      </c>
      <c r="MB13" s="10">
        <v>99.78</v>
      </c>
      <c r="MC13" s="10">
        <v>100</v>
      </c>
      <c r="MD13" s="10">
        <v>99.32</v>
      </c>
      <c r="ME13" s="10">
        <v>98.24</v>
      </c>
      <c r="MF13" s="10">
        <v>100</v>
      </c>
      <c r="MG13" s="10">
        <v>99.62</v>
      </c>
      <c r="MH13" s="10">
        <v>98.45</v>
      </c>
      <c r="MI13" s="10">
        <v>100</v>
      </c>
      <c r="MJ13" s="10">
        <v>95.16</v>
      </c>
      <c r="MK13" s="10">
        <v>95.45</v>
      </c>
      <c r="ML13" s="10">
        <v>89.81</v>
      </c>
      <c r="MM13" s="10">
        <v>89.8</v>
      </c>
      <c r="MN13" s="10">
        <v>83.86</v>
      </c>
      <c r="MO13" s="10">
        <v>92.42</v>
      </c>
      <c r="MP13" s="10">
        <v>88.49</v>
      </c>
      <c r="MQ13" s="10">
        <v>99.01</v>
      </c>
      <c r="MR13" s="10">
        <v>97.54</v>
      </c>
      <c r="MS13" s="10">
        <v>99.71</v>
      </c>
      <c r="MT13" s="10">
        <v>99.8</v>
      </c>
      <c r="MU13" s="10">
        <v>100</v>
      </c>
      <c r="MV13" s="10">
        <v>100</v>
      </c>
      <c r="MW13" s="10">
        <v>99.43</v>
      </c>
      <c r="MX13" s="10">
        <v>100</v>
      </c>
      <c r="MY13" s="10">
        <v>100</v>
      </c>
      <c r="MZ13" s="10">
        <v>100</v>
      </c>
      <c r="NA13" s="10">
        <v>100</v>
      </c>
      <c r="NB13" s="15">
        <v>99.72</v>
      </c>
      <c r="NC13" s="18"/>
    </row>
    <row r="14" spans="1:383" ht="15.6">
      <c r="A14" s="35" t="s">
        <v>15</v>
      </c>
      <c r="B14" s="10">
        <v>62.19</v>
      </c>
      <c r="C14" s="10">
        <v>50.19</v>
      </c>
      <c r="D14" s="10">
        <v>50.46</v>
      </c>
      <c r="E14" s="10">
        <v>50.65</v>
      </c>
      <c r="F14" s="10">
        <v>62.82</v>
      </c>
      <c r="G14" s="10">
        <v>54.33</v>
      </c>
      <c r="H14" s="10">
        <v>58.38</v>
      </c>
      <c r="I14" s="10">
        <v>64.88</v>
      </c>
      <c r="J14" s="10">
        <v>65.930000000000007</v>
      </c>
      <c r="K14" s="10">
        <v>51.14</v>
      </c>
      <c r="L14" s="10">
        <v>35.159999999999997</v>
      </c>
      <c r="M14" s="10">
        <v>27.54</v>
      </c>
      <c r="N14" s="10">
        <v>31.93</v>
      </c>
      <c r="O14" s="10">
        <v>52.6</v>
      </c>
      <c r="P14" s="10">
        <v>44.36</v>
      </c>
      <c r="Q14" s="10">
        <v>32.64</v>
      </c>
      <c r="R14" s="10">
        <v>38.619999999999997</v>
      </c>
      <c r="S14" s="10">
        <v>32.6</v>
      </c>
      <c r="T14" s="10">
        <v>76.87</v>
      </c>
      <c r="U14" s="10">
        <v>76.7</v>
      </c>
      <c r="V14" s="10">
        <v>69.41</v>
      </c>
      <c r="W14" s="10">
        <v>50.31</v>
      </c>
      <c r="X14" s="10">
        <v>86.62</v>
      </c>
      <c r="Y14" s="10">
        <v>71.64</v>
      </c>
      <c r="Z14" s="10">
        <v>81.05</v>
      </c>
      <c r="AA14" s="10">
        <v>86.9</v>
      </c>
      <c r="AB14" s="10">
        <v>89.88</v>
      </c>
      <c r="AC14" s="10">
        <v>62.26</v>
      </c>
      <c r="AD14" s="10">
        <v>84.38</v>
      </c>
      <c r="AE14" s="10">
        <v>50.95</v>
      </c>
      <c r="AF14" s="10">
        <v>90.49</v>
      </c>
      <c r="AG14" s="10">
        <v>64.319999999999993</v>
      </c>
      <c r="AH14" s="10">
        <v>65.239999999999995</v>
      </c>
      <c r="AI14" s="10">
        <v>81.88</v>
      </c>
      <c r="AJ14" s="10">
        <v>92.01</v>
      </c>
      <c r="AK14" s="10">
        <v>99.03</v>
      </c>
      <c r="AL14" s="10">
        <v>86.66</v>
      </c>
      <c r="AM14" s="10">
        <v>65.27</v>
      </c>
      <c r="AN14" s="10">
        <v>56.76</v>
      </c>
      <c r="AO14" s="10">
        <v>80.900000000000006</v>
      </c>
      <c r="AP14" s="10">
        <v>89.91</v>
      </c>
      <c r="AQ14" s="10">
        <v>79.28</v>
      </c>
      <c r="AR14" s="10">
        <v>51.96</v>
      </c>
      <c r="AS14" s="10">
        <v>32.22</v>
      </c>
      <c r="AT14" s="10">
        <v>30.99</v>
      </c>
      <c r="AU14" s="10">
        <v>41.08</v>
      </c>
      <c r="AV14" s="10">
        <v>52.52</v>
      </c>
      <c r="AW14" s="10">
        <v>53.39</v>
      </c>
      <c r="AX14" s="10">
        <v>34.56</v>
      </c>
      <c r="AY14" s="10">
        <v>63.3</v>
      </c>
      <c r="AZ14" s="10">
        <v>47.69</v>
      </c>
      <c r="BA14" s="10">
        <v>51.53</v>
      </c>
      <c r="BB14" s="10">
        <v>41.52</v>
      </c>
      <c r="BC14" s="10">
        <v>35.86</v>
      </c>
      <c r="BD14" s="10">
        <v>45.8</v>
      </c>
      <c r="BE14" s="10">
        <v>71.209999999999994</v>
      </c>
      <c r="BF14" s="10">
        <v>60.8</v>
      </c>
      <c r="BG14" s="10">
        <v>54.73</v>
      </c>
      <c r="BH14" s="10">
        <v>44.49</v>
      </c>
      <c r="BI14" s="10">
        <v>44.37</v>
      </c>
      <c r="BJ14" s="10">
        <v>45.1</v>
      </c>
      <c r="BK14" s="10">
        <v>42.65</v>
      </c>
      <c r="BL14" s="10">
        <v>59.5</v>
      </c>
      <c r="BM14" s="10">
        <v>69.73</v>
      </c>
      <c r="BN14" s="10">
        <v>41.05</v>
      </c>
      <c r="BO14" s="10">
        <v>42</v>
      </c>
      <c r="BP14" s="10">
        <v>49.06</v>
      </c>
      <c r="BQ14" s="10">
        <v>42.06</v>
      </c>
      <c r="BR14" s="10">
        <v>31.34</v>
      </c>
      <c r="BS14" s="10">
        <v>55.59</v>
      </c>
      <c r="BT14" s="10">
        <v>45.81</v>
      </c>
      <c r="BU14" s="10">
        <v>34.92</v>
      </c>
      <c r="BV14" s="10">
        <v>34.39</v>
      </c>
      <c r="BW14" s="10">
        <v>31.07</v>
      </c>
      <c r="BX14" s="10">
        <v>27.64</v>
      </c>
      <c r="BY14" s="10">
        <v>28.7</v>
      </c>
      <c r="BZ14" s="10">
        <v>20.95</v>
      </c>
      <c r="CA14" s="10">
        <v>36.22</v>
      </c>
      <c r="CB14" s="10">
        <v>23.73</v>
      </c>
      <c r="CC14" s="10">
        <v>25.59</v>
      </c>
      <c r="CD14" s="10">
        <v>24.44</v>
      </c>
      <c r="CE14" s="10">
        <v>24.99</v>
      </c>
      <c r="CF14" s="10">
        <v>28.61</v>
      </c>
      <c r="CG14" s="10">
        <v>33.96</v>
      </c>
      <c r="CH14" s="10">
        <v>38.44</v>
      </c>
      <c r="CI14" s="10">
        <v>24.4</v>
      </c>
      <c r="CJ14" s="10">
        <v>30.02</v>
      </c>
      <c r="CK14" s="10">
        <v>40.6</v>
      </c>
      <c r="CL14" s="10">
        <v>34.29</v>
      </c>
      <c r="CM14" s="10">
        <v>18.54</v>
      </c>
      <c r="CN14" s="10">
        <v>55.83</v>
      </c>
      <c r="CO14" s="10">
        <v>47.24</v>
      </c>
      <c r="CP14" s="10">
        <v>44.01</v>
      </c>
      <c r="CQ14" s="10">
        <v>26.17</v>
      </c>
      <c r="CR14" s="10">
        <v>29.08</v>
      </c>
      <c r="CS14" s="10">
        <v>19.649999999999999</v>
      </c>
      <c r="CT14" s="10">
        <v>23.12</v>
      </c>
      <c r="CU14" s="10">
        <v>47.88</v>
      </c>
      <c r="CV14" s="10">
        <v>39.35</v>
      </c>
      <c r="CW14" s="10">
        <v>57.21</v>
      </c>
      <c r="CX14" s="10">
        <v>41.91</v>
      </c>
      <c r="CY14" s="10">
        <v>40.5</v>
      </c>
      <c r="CZ14" s="10">
        <v>38.840000000000003</v>
      </c>
      <c r="DA14" s="10">
        <v>52.03</v>
      </c>
      <c r="DB14" s="10">
        <v>48.57</v>
      </c>
      <c r="DC14" s="10">
        <v>41.25</v>
      </c>
      <c r="DD14" s="10">
        <v>24.01</v>
      </c>
      <c r="DE14" s="10">
        <v>17.25</v>
      </c>
      <c r="DF14" s="10">
        <v>22.76</v>
      </c>
      <c r="DG14" s="10">
        <v>41.75</v>
      </c>
      <c r="DH14" s="10">
        <v>46.98</v>
      </c>
      <c r="DI14" s="10">
        <v>35.229999999999997</v>
      </c>
      <c r="DJ14" s="10">
        <v>46.63</v>
      </c>
      <c r="DK14" s="10">
        <v>46.68</v>
      </c>
      <c r="DL14" s="10">
        <v>52.33</v>
      </c>
      <c r="DM14" s="10">
        <v>55.12</v>
      </c>
      <c r="DN14" s="10">
        <v>47.66</v>
      </c>
      <c r="DO14" s="10">
        <v>55.12</v>
      </c>
      <c r="DP14" s="10">
        <v>40.590000000000003</v>
      </c>
      <c r="DQ14" s="10">
        <v>36.78</v>
      </c>
      <c r="DR14" s="10">
        <v>32.56</v>
      </c>
      <c r="DS14" s="10">
        <v>30.12</v>
      </c>
      <c r="DT14" s="10">
        <v>23.56</v>
      </c>
      <c r="DU14" s="10">
        <v>23.8</v>
      </c>
      <c r="DV14" s="10">
        <v>20.2</v>
      </c>
      <c r="DW14" s="10">
        <v>22.03</v>
      </c>
      <c r="DX14" s="10">
        <v>24.53</v>
      </c>
      <c r="DY14" s="10">
        <v>26.77</v>
      </c>
      <c r="DZ14" s="10">
        <v>48.27</v>
      </c>
      <c r="EA14" s="10">
        <v>54.45</v>
      </c>
      <c r="EB14" s="10">
        <v>34.61</v>
      </c>
      <c r="EC14" s="10">
        <v>36.979999999999997</v>
      </c>
      <c r="ED14" s="10">
        <v>47.85</v>
      </c>
      <c r="EE14" s="10">
        <v>33.700000000000003</v>
      </c>
      <c r="EF14" s="10">
        <v>45.01</v>
      </c>
      <c r="EG14" s="10">
        <v>48.62</v>
      </c>
      <c r="EH14" s="10">
        <v>20.059999999999999</v>
      </c>
      <c r="EI14" s="10">
        <v>41.91</v>
      </c>
      <c r="EJ14" s="10">
        <v>14.31</v>
      </c>
      <c r="EK14" s="10">
        <v>16.04</v>
      </c>
      <c r="EL14" s="10">
        <v>30.84</v>
      </c>
      <c r="EM14" s="10">
        <v>25.96</v>
      </c>
      <c r="EN14" s="10">
        <v>23.16</v>
      </c>
      <c r="EO14" s="10">
        <v>40.5</v>
      </c>
      <c r="EP14" s="10">
        <v>19.39</v>
      </c>
      <c r="EQ14" s="10">
        <v>20.85</v>
      </c>
      <c r="ER14" s="10">
        <v>37.5</v>
      </c>
      <c r="ES14" s="10">
        <v>18.2</v>
      </c>
      <c r="ET14" s="10">
        <v>23.62</v>
      </c>
      <c r="EU14" s="10">
        <v>22.52</v>
      </c>
      <c r="EV14" s="10">
        <v>32.35</v>
      </c>
      <c r="EW14" s="10">
        <v>44.87</v>
      </c>
      <c r="EX14" s="10">
        <v>24.29</v>
      </c>
      <c r="EY14" s="10">
        <v>27.59</v>
      </c>
      <c r="EZ14" s="10">
        <v>15.85</v>
      </c>
      <c r="FA14" s="10">
        <v>21.37</v>
      </c>
      <c r="FB14" s="10">
        <v>13.67</v>
      </c>
      <c r="FC14" s="10">
        <v>16.440000000000001</v>
      </c>
      <c r="FD14" s="10">
        <v>8.99</v>
      </c>
      <c r="FE14" s="10">
        <v>12.4</v>
      </c>
      <c r="FF14" s="10">
        <v>16.8</v>
      </c>
      <c r="FG14" s="10">
        <v>25.9</v>
      </c>
      <c r="FH14" s="10">
        <v>30.33</v>
      </c>
      <c r="FI14" s="10">
        <v>26.22</v>
      </c>
      <c r="FJ14" s="10">
        <v>23.2</v>
      </c>
      <c r="FK14" s="10">
        <v>25.75</v>
      </c>
      <c r="FL14" s="10">
        <v>31.7</v>
      </c>
      <c r="FM14" s="10">
        <v>49.69</v>
      </c>
      <c r="FN14" s="10">
        <v>38.97</v>
      </c>
      <c r="FO14" s="10">
        <v>47.54</v>
      </c>
      <c r="FP14" s="10">
        <v>36.72</v>
      </c>
      <c r="FQ14" s="10">
        <v>44.59</v>
      </c>
      <c r="FR14" s="10">
        <v>33.74</v>
      </c>
      <c r="FS14" s="10">
        <v>21.98</v>
      </c>
      <c r="FT14" s="10">
        <v>16.63</v>
      </c>
      <c r="FU14" s="10">
        <v>19.04</v>
      </c>
      <c r="FV14" s="10">
        <v>18.899999999999999</v>
      </c>
      <c r="FW14" s="10">
        <v>33.71</v>
      </c>
      <c r="FX14" s="10">
        <v>25.2</v>
      </c>
      <c r="FY14" s="10">
        <v>19.95</v>
      </c>
      <c r="FZ14" s="10">
        <v>17.12</v>
      </c>
      <c r="GA14" s="10">
        <v>12.67</v>
      </c>
      <c r="GB14" s="10">
        <v>18.68</v>
      </c>
      <c r="GC14" s="10">
        <v>40.92</v>
      </c>
      <c r="GD14" s="10">
        <v>33.57</v>
      </c>
      <c r="GE14" s="10">
        <v>38.79</v>
      </c>
      <c r="GF14" s="10">
        <v>33.75</v>
      </c>
      <c r="GG14" s="10">
        <v>28</v>
      </c>
      <c r="GH14" s="10">
        <v>13.34</v>
      </c>
      <c r="GI14" s="10">
        <v>10.84</v>
      </c>
      <c r="GJ14" s="10">
        <v>14.16</v>
      </c>
      <c r="GK14" s="10">
        <v>19.760000000000002</v>
      </c>
      <c r="GL14" s="10">
        <v>31.71</v>
      </c>
      <c r="GM14" s="10">
        <v>14.94</v>
      </c>
      <c r="GN14" s="10">
        <v>14.37</v>
      </c>
      <c r="GO14" s="10">
        <v>14.62</v>
      </c>
      <c r="GP14" s="10">
        <v>16.739999999999998</v>
      </c>
      <c r="GQ14" s="10">
        <v>19.850000000000001</v>
      </c>
      <c r="GR14" s="10">
        <v>24.51</v>
      </c>
      <c r="GS14" s="10">
        <v>30.46</v>
      </c>
      <c r="GT14" s="10">
        <v>27.4</v>
      </c>
      <c r="GU14" s="10">
        <v>14.89</v>
      </c>
      <c r="GV14" s="10">
        <v>11.21</v>
      </c>
      <c r="GW14" s="10">
        <v>26.13</v>
      </c>
      <c r="GX14" s="10">
        <v>25.46</v>
      </c>
      <c r="GY14" s="10">
        <v>43.85</v>
      </c>
      <c r="GZ14" s="10">
        <v>22.19</v>
      </c>
      <c r="HA14" s="10">
        <v>21.6</v>
      </c>
      <c r="HB14" s="10">
        <v>19.510000000000002</v>
      </c>
      <c r="HC14" s="10">
        <v>18.48</v>
      </c>
      <c r="HD14" s="10">
        <v>26.88</v>
      </c>
      <c r="HE14" s="10">
        <v>24.74</v>
      </c>
      <c r="HF14" s="10">
        <v>30.08</v>
      </c>
      <c r="HG14" s="10">
        <v>27.99</v>
      </c>
      <c r="HH14" s="10">
        <v>22.1</v>
      </c>
      <c r="HI14" s="10">
        <v>27.44</v>
      </c>
      <c r="HJ14" s="10">
        <v>20.41</v>
      </c>
      <c r="HK14" s="10">
        <v>28.5</v>
      </c>
      <c r="HL14" s="10">
        <v>27.98</v>
      </c>
      <c r="HM14" s="10">
        <v>20.079999999999998</v>
      </c>
      <c r="HN14" s="10">
        <v>17.239999999999998</v>
      </c>
      <c r="HO14" s="10">
        <v>20.239999999999998</v>
      </c>
      <c r="HP14" s="10">
        <v>17.21</v>
      </c>
      <c r="HQ14" s="10">
        <v>21.08</v>
      </c>
      <c r="HR14" s="10">
        <v>15.18</v>
      </c>
      <c r="HS14" s="10">
        <v>13.72</v>
      </c>
      <c r="HT14" s="10">
        <v>6.64</v>
      </c>
      <c r="HU14" s="10">
        <v>12.35</v>
      </c>
      <c r="HV14" s="10">
        <v>14.55</v>
      </c>
      <c r="HW14" s="10">
        <v>15.29</v>
      </c>
      <c r="HX14" s="10">
        <v>21.43</v>
      </c>
      <c r="HY14" s="10">
        <v>17.420000000000002</v>
      </c>
      <c r="HZ14" s="10">
        <v>23.26</v>
      </c>
      <c r="IA14" s="10">
        <v>17.73</v>
      </c>
      <c r="IB14" s="10">
        <v>18.66</v>
      </c>
      <c r="IC14" s="10">
        <v>37.590000000000003</v>
      </c>
      <c r="ID14" s="10">
        <v>34.74</v>
      </c>
      <c r="IE14" s="10">
        <v>24.14</v>
      </c>
      <c r="IF14" s="10">
        <v>30.85</v>
      </c>
      <c r="IG14" s="10">
        <v>39.47</v>
      </c>
      <c r="IH14" s="10">
        <v>37.909999999999997</v>
      </c>
      <c r="II14" s="10">
        <v>34.21</v>
      </c>
      <c r="IJ14" s="10">
        <v>22.54</v>
      </c>
      <c r="IK14" s="10">
        <v>34.94</v>
      </c>
      <c r="IL14" s="10">
        <v>32.97</v>
      </c>
      <c r="IM14" s="10">
        <v>27.02</v>
      </c>
      <c r="IN14" s="10">
        <v>22.56</v>
      </c>
      <c r="IO14" s="10">
        <v>22.92</v>
      </c>
      <c r="IP14" s="10">
        <v>30.32</v>
      </c>
      <c r="IQ14" s="10">
        <v>30.3</v>
      </c>
      <c r="IR14" s="10">
        <v>39.96</v>
      </c>
      <c r="IS14" s="10">
        <v>38.42</v>
      </c>
      <c r="IT14" s="10">
        <v>36.450000000000003</v>
      </c>
      <c r="IU14" s="10">
        <v>25.87</v>
      </c>
      <c r="IV14" s="10">
        <v>22.26</v>
      </c>
      <c r="IW14" s="10">
        <v>45.63</v>
      </c>
      <c r="IX14" s="10">
        <v>75.47</v>
      </c>
      <c r="IY14" s="10">
        <v>45.9</v>
      </c>
      <c r="IZ14" s="10">
        <v>36.020000000000003</v>
      </c>
      <c r="JA14" s="10">
        <v>30.28</v>
      </c>
      <c r="JB14" s="10">
        <v>27.01</v>
      </c>
      <c r="JC14" s="10">
        <v>20.88</v>
      </c>
      <c r="JD14" s="10">
        <v>23.18</v>
      </c>
      <c r="JE14" s="10">
        <v>24.58</v>
      </c>
      <c r="JF14" s="10">
        <v>26.06</v>
      </c>
      <c r="JG14" s="10">
        <v>59.03</v>
      </c>
      <c r="JH14" s="10">
        <v>38.090000000000003</v>
      </c>
      <c r="JI14" s="10">
        <v>45.96</v>
      </c>
      <c r="JJ14" s="10">
        <v>36.56</v>
      </c>
      <c r="JK14" s="10">
        <v>30.22</v>
      </c>
      <c r="JL14" s="10">
        <v>33.9</v>
      </c>
      <c r="JM14" s="10">
        <v>21.9</v>
      </c>
      <c r="JN14" s="10">
        <v>25.3</v>
      </c>
      <c r="JO14" s="10">
        <v>30.66</v>
      </c>
      <c r="JP14" s="10">
        <v>50.52</v>
      </c>
      <c r="JQ14" s="10">
        <v>39.42</v>
      </c>
      <c r="JR14" s="10">
        <v>36.78</v>
      </c>
      <c r="JS14" s="10">
        <v>59.23</v>
      </c>
      <c r="JT14" s="10">
        <v>40.86</v>
      </c>
      <c r="JU14" s="10">
        <v>27.72</v>
      </c>
      <c r="JV14" s="10">
        <v>19.940000000000001</v>
      </c>
      <c r="JW14" s="10">
        <v>28.99</v>
      </c>
      <c r="JX14" s="10">
        <v>30.2</v>
      </c>
      <c r="JY14" s="10">
        <v>34.299999999999997</v>
      </c>
      <c r="JZ14" s="10">
        <v>31.18</v>
      </c>
      <c r="KA14" s="10">
        <v>24.67</v>
      </c>
      <c r="KB14" s="10">
        <v>25.71</v>
      </c>
      <c r="KC14" s="10">
        <v>26.23</v>
      </c>
      <c r="KD14" s="10">
        <v>35.020000000000003</v>
      </c>
      <c r="KE14" s="10">
        <v>42.37</v>
      </c>
      <c r="KF14" s="10">
        <v>41.43</v>
      </c>
      <c r="KG14" s="10">
        <v>33.979999999999997</v>
      </c>
      <c r="KH14" s="10">
        <v>33.92</v>
      </c>
      <c r="KI14" s="10">
        <v>40.44</v>
      </c>
      <c r="KJ14" s="10">
        <v>31.73</v>
      </c>
      <c r="KK14" s="10">
        <v>28.05</v>
      </c>
      <c r="KL14" s="10">
        <v>22.42</v>
      </c>
      <c r="KM14" s="10">
        <v>29.44</v>
      </c>
      <c r="KN14" s="10">
        <v>26.17</v>
      </c>
      <c r="KO14" s="10">
        <v>20.62</v>
      </c>
      <c r="KP14" s="10">
        <v>30.42</v>
      </c>
      <c r="KQ14" s="10">
        <v>58.26</v>
      </c>
      <c r="KR14" s="10">
        <v>93.46</v>
      </c>
      <c r="KS14" s="10">
        <v>78.48</v>
      </c>
      <c r="KT14" s="10">
        <v>71.959999999999994</v>
      </c>
      <c r="KU14" s="10">
        <v>60.59</v>
      </c>
      <c r="KV14" s="10">
        <v>46.06</v>
      </c>
      <c r="KW14" s="10">
        <v>42.62</v>
      </c>
      <c r="KX14" s="10">
        <v>34.72</v>
      </c>
      <c r="KY14" s="10">
        <v>33.479999999999997</v>
      </c>
      <c r="KZ14" s="10">
        <v>21.05</v>
      </c>
      <c r="LA14" s="10">
        <v>35.36</v>
      </c>
      <c r="LB14" s="10">
        <v>35.81</v>
      </c>
      <c r="LC14" s="10">
        <v>27.4</v>
      </c>
      <c r="LD14" s="10">
        <v>38.15</v>
      </c>
      <c r="LE14" s="10">
        <v>37.99</v>
      </c>
      <c r="LF14" s="10">
        <v>34.49</v>
      </c>
      <c r="LG14" s="10">
        <v>36.549999999999997</v>
      </c>
      <c r="LH14" s="10">
        <v>34.619999999999997</v>
      </c>
      <c r="LI14" s="10">
        <v>37.450000000000003</v>
      </c>
      <c r="LJ14" s="10">
        <v>43.67</v>
      </c>
      <c r="LK14" s="10">
        <v>44.57</v>
      </c>
      <c r="LL14" s="10">
        <v>49.42</v>
      </c>
      <c r="LM14" s="10">
        <v>64.13</v>
      </c>
      <c r="LN14" s="10">
        <v>65.849999999999994</v>
      </c>
      <c r="LO14" s="10">
        <v>47.08</v>
      </c>
      <c r="LP14" s="10">
        <v>52.42</v>
      </c>
      <c r="LQ14" s="10">
        <v>50.08</v>
      </c>
      <c r="LR14" s="10">
        <v>55.53</v>
      </c>
      <c r="LS14" s="10">
        <v>44.8</v>
      </c>
      <c r="LT14" s="10">
        <v>43.22</v>
      </c>
      <c r="LU14" s="10">
        <v>44.22</v>
      </c>
      <c r="LV14" s="10">
        <v>59.04</v>
      </c>
      <c r="LW14" s="10">
        <v>50.83</v>
      </c>
      <c r="LX14" s="10">
        <v>52.05</v>
      </c>
      <c r="LY14" s="10">
        <v>35.4</v>
      </c>
      <c r="LZ14" s="10">
        <v>42.97</v>
      </c>
      <c r="MA14" s="10">
        <v>82.8</v>
      </c>
      <c r="MB14" s="10">
        <v>49.06</v>
      </c>
      <c r="MC14" s="10">
        <v>57.12</v>
      </c>
      <c r="MD14" s="10">
        <v>81.34</v>
      </c>
      <c r="ME14" s="10">
        <v>62.3</v>
      </c>
      <c r="MF14" s="10">
        <v>68.930000000000007</v>
      </c>
      <c r="MG14" s="10">
        <v>81.400000000000006</v>
      </c>
      <c r="MH14" s="10">
        <v>56.33</v>
      </c>
      <c r="MI14" s="10">
        <v>46.41</v>
      </c>
      <c r="MJ14" s="10">
        <v>42.17</v>
      </c>
      <c r="MK14" s="10">
        <v>40.64</v>
      </c>
      <c r="ML14" s="10">
        <v>44.54</v>
      </c>
      <c r="MM14" s="10">
        <v>50.1</v>
      </c>
      <c r="MN14" s="10">
        <v>46.4</v>
      </c>
      <c r="MO14" s="10">
        <v>53.63</v>
      </c>
      <c r="MP14" s="10">
        <v>45.76</v>
      </c>
      <c r="MQ14" s="10">
        <v>72.930000000000007</v>
      </c>
      <c r="MR14" s="10">
        <v>64.37</v>
      </c>
      <c r="MS14" s="10">
        <v>64.849999999999994</v>
      </c>
      <c r="MT14" s="10">
        <v>96.02</v>
      </c>
      <c r="MU14" s="10">
        <v>63.17</v>
      </c>
      <c r="MV14" s="10">
        <v>90.99</v>
      </c>
      <c r="MW14" s="10">
        <v>82.16</v>
      </c>
      <c r="MX14" s="10">
        <v>75.89</v>
      </c>
      <c r="MY14" s="10">
        <v>75.16</v>
      </c>
      <c r="MZ14" s="10">
        <v>82.52</v>
      </c>
      <c r="NA14" s="10">
        <v>64</v>
      </c>
      <c r="NB14" s="15">
        <v>35.340000000000003</v>
      </c>
      <c r="NC14" s="18"/>
    </row>
    <row r="15" spans="1:383" ht="15.6">
      <c r="A15" s="35" t="s">
        <v>18</v>
      </c>
      <c r="B15" s="11">
        <v>1.35</v>
      </c>
      <c r="C15" s="11">
        <v>1.08</v>
      </c>
      <c r="D15" s="11">
        <v>0.64</v>
      </c>
      <c r="E15" s="11">
        <v>0.45</v>
      </c>
      <c r="F15" s="11">
        <v>0.9</v>
      </c>
      <c r="G15" s="11">
        <v>1.8</v>
      </c>
      <c r="H15" s="11">
        <v>1.67</v>
      </c>
      <c r="I15" s="11">
        <v>2.25</v>
      </c>
      <c r="J15" s="11">
        <v>1.23</v>
      </c>
      <c r="K15" s="11">
        <v>0.98</v>
      </c>
      <c r="L15" s="11">
        <v>0.99</v>
      </c>
      <c r="M15" s="11">
        <v>0.59</v>
      </c>
      <c r="N15" s="11">
        <v>0.44</v>
      </c>
      <c r="O15" s="11">
        <v>1.05</v>
      </c>
      <c r="P15" s="11">
        <v>0.44</v>
      </c>
      <c r="Q15" s="11">
        <v>0.45</v>
      </c>
      <c r="R15" s="11">
        <v>0.49</v>
      </c>
      <c r="S15" s="11">
        <v>0.68</v>
      </c>
      <c r="T15" s="11">
        <v>1.54</v>
      </c>
      <c r="U15" s="11">
        <v>2.17</v>
      </c>
      <c r="V15" s="11">
        <v>1.98</v>
      </c>
      <c r="W15" s="11">
        <v>2.0099999999999998</v>
      </c>
      <c r="X15" s="11">
        <v>1.73</v>
      </c>
      <c r="Y15" s="11">
        <v>1</v>
      </c>
      <c r="Z15" s="11">
        <v>1.49</v>
      </c>
      <c r="AA15" s="11">
        <v>0.8</v>
      </c>
      <c r="AB15" s="11">
        <v>0.72</v>
      </c>
      <c r="AC15" s="11">
        <v>0.65</v>
      </c>
      <c r="AD15" s="11">
        <v>0.76</v>
      </c>
      <c r="AE15" s="11">
        <v>1.74</v>
      </c>
      <c r="AF15" s="11">
        <v>1.51</v>
      </c>
      <c r="AG15" s="11">
        <v>0.95</v>
      </c>
      <c r="AH15" s="11">
        <v>1.1499999999999999</v>
      </c>
      <c r="AI15" s="11">
        <v>1.82</v>
      </c>
      <c r="AJ15" s="11">
        <v>1.1499999999999999</v>
      </c>
      <c r="AK15" s="11">
        <v>0.91</v>
      </c>
      <c r="AL15" s="11">
        <v>1.35</v>
      </c>
      <c r="AM15" s="11">
        <v>1.79</v>
      </c>
      <c r="AN15" s="11">
        <v>1.97</v>
      </c>
      <c r="AO15" s="11">
        <v>2.3199999999999998</v>
      </c>
      <c r="AP15" s="11">
        <v>1.1499999999999999</v>
      </c>
      <c r="AQ15" s="11">
        <v>1.28</v>
      </c>
      <c r="AR15" s="11">
        <v>0.81</v>
      </c>
      <c r="AS15" s="11">
        <v>0.41</v>
      </c>
      <c r="AT15" s="11">
        <v>0.81</v>
      </c>
      <c r="AU15" s="11">
        <v>1.62</v>
      </c>
      <c r="AV15" s="11">
        <v>0.87</v>
      </c>
      <c r="AW15" s="11">
        <v>0.64</v>
      </c>
      <c r="AX15" s="11">
        <v>0.9</v>
      </c>
      <c r="AY15" s="11">
        <v>2.0699999999999998</v>
      </c>
      <c r="AZ15" s="11">
        <v>3.46</v>
      </c>
      <c r="BA15" s="11">
        <v>1.75</v>
      </c>
      <c r="BB15" s="11">
        <v>0.79</v>
      </c>
      <c r="BC15" s="11">
        <v>1.52</v>
      </c>
      <c r="BD15" s="11">
        <v>1.35</v>
      </c>
      <c r="BE15" s="11">
        <v>0.82</v>
      </c>
      <c r="BF15" s="11">
        <v>0.83</v>
      </c>
      <c r="BG15" s="11">
        <v>0.76</v>
      </c>
      <c r="BH15" s="11">
        <v>0.79</v>
      </c>
      <c r="BI15" s="11">
        <v>0.85</v>
      </c>
      <c r="BJ15" s="11">
        <v>0.49</v>
      </c>
      <c r="BK15" s="11">
        <v>1.05</v>
      </c>
      <c r="BL15" s="11">
        <v>1.3</v>
      </c>
      <c r="BM15" s="11">
        <v>1.86</v>
      </c>
      <c r="BN15" s="11">
        <v>0.86</v>
      </c>
      <c r="BO15" s="11">
        <v>0.74</v>
      </c>
      <c r="BP15" s="11">
        <v>0.74</v>
      </c>
      <c r="BQ15" s="11">
        <v>0.68</v>
      </c>
      <c r="BR15" s="11">
        <v>0.51</v>
      </c>
      <c r="BS15" s="11">
        <v>0.57999999999999996</v>
      </c>
      <c r="BT15" s="11">
        <v>1.29</v>
      </c>
      <c r="BU15" s="11">
        <v>1.19</v>
      </c>
      <c r="BV15" s="11">
        <v>0.97</v>
      </c>
      <c r="BW15" s="11">
        <v>1.27</v>
      </c>
      <c r="BX15" s="11">
        <v>1.72</v>
      </c>
      <c r="BY15" s="11">
        <v>2.25</v>
      </c>
      <c r="BZ15" s="11">
        <v>2.38</v>
      </c>
      <c r="CA15" s="11">
        <v>1.26</v>
      </c>
      <c r="CB15" s="11">
        <v>1.95</v>
      </c>
      <c r="CC15" s="11">
        <v>0.91</v>
      </c>
      <c r="CD15" s="11">
        <v>0.55000000000000004</v>
      </c>
      <c r="CE15" s="11">
        <v>0.76</v>
      </c>
      <c r="CF15" s="11">
        <v>0.77</v>
      </c>
      <c r="CG15" s="11">
        <v>0.64</v>
      </c>
      <c r="CH15" s="11">
        <v>1.01</v>
      </c>
      <c r="CI15" s="11">
        <v>0.97</v>
      </c>
      <c r="CJ15" s="11">
        <v>1.4</v>
      </c>
      <c r="CK15" s="11">
        <v>1.08</v>
      </c>
      <c r="CL15" s="11">
        <v>1.49</v>
      </c>
      <c r="CM15" s="11">
        <v>2.38</v>
      </c>
      <c r="CN15" s="11">
        <v>1.64</v>
      </c>
      <c r="CO15" s="11">
        <v>0.88</v>
      </c>
      <c r="CP15" s="11">
        <v>0.8</v>
      </c>
      <c r="CQ15" s="11">
        <v>0.8</v>
      </c>
      <c r="CR15" s="11">
        <v>0.72</v>
      </c>
      <c r="CS15" s="11">
        <v>0.62</v>
      </c>
      <c r="CT15" s="11">
        <v>0.7</v>
      </c>
      <c r="CU15" s="11">
        <v>0.83</v>
      </c>
      <c r="CV15" s="11">
        <v>1.2</v>
      </c>
      <c r="CW15" s="11">
        <v>1.72</v>
      </c>
      <c r="CX15" s="11">
        <v>1.07</v>
      </c>
      <c r="CY15" s="11">
        <v>0.85</v>
      </c>
      <c r="CZ15" s="11">
        <v>0.79</v>
      </c>
      <c r="DA15" s="11">
        <v>0.87</v>
      </c>
      <c r="DB15" s="11">
        <v>0.93</v>
      </c>
      <c r="DC15" s="11">
        <v>0.57999999999999996</v>
      </c>
      <c r="DD15" s="11">
        <v>1.0900000000000001</v>
      </c>
      <c r="DE15" s="11">
        <v>0.68</v>
      </c>
      <c r="DF15" s="11">
        <v>1.06</v>
      </c>
      <c r="DG15" s="11">
        <v>1.34</v>
      </c>
      <c r="DH15" s="11">
        <v>0.89</v>
      </c>
      <c r="DI15" s="11">
        <v>0.7</v>
      </c>
      <c r="DJ15" s="11">
        <v>1.9</v>
      </c>
      <c r="DK15" s="11">
        <v>2.44</v>
      </c>
      <c r="DL15" s="11">
        <v>1.24</v>
      </c>
      <c r="DM15" s="11">
        <v>1.37</v>
      </c>
      <c r="DN15" s="11">
        <v>1.08</v>
      </c>
      <c r="DO15" s="11">
        <v>1.1200000000000001</v>
      </c>
      <c r="DP15" s="11">
        <v>0.97</v>
      </c>
      <c r="DQ15" s="11">
        <v>1.33</v>
      </c>
      <c r="DR15" s="11">
        <v>1.59</v>
      </c>
      <c r="DS15" s="11">
        <v>0.91</v>
      </c>
      <c r="DT15" s="11">
        <v>0.71</v>
      </c>
      <c r="DU15" s="11">
        <v>1.05</v>
      </c>
      <c r="DV15" s="11">
        <v>1.1499999999999999</v>
      </c>
      <c r="DW15" s="11">
        <v>1.26</v>
      </c>
      <c r="DX15" s="11">
        <v>0.61</v>
      </c>
      <c r="DY15" s="11">
        <v>0.99</v>
      </c>
      <c r="DZ15" s="11">
        <v>1.68</v>
      </c>
      <c r="EA15" s="11">
        <v>0.99</v>
      </c>
      <c r="EB15" s="11">
        <v>0.88</v>
      </c>
      <c r="EC15" s="11">
        <v>1.42</v>
      </c>
      <c r="ED15" s="11">
        <v>1.2</v>
      </c>
      <c r="EE15" s="11">
        <v>1.26</v>
      </c>
      <c r="EF15" s="11">
        <v>1.31</v>
      </c>
      <c r="EG15" s="11">
        <v>1.61</v>
      </c>
      <c r="EH15" s="11">
        <v>1.4</v>
      </c>
      <c r="EI15" s="11">
        <v>1.48</v>
      </c>
      <c r="EJ15" s="11">
        <v>1.29</v>
      </c>
      <c r="EK15" s="11">
        <v>1.05</v>
      </c>
      <c r="EL15" s="11">
        <v>1.88</v>
      </c>
      <c r="EM15" s="11">
        <v>2.0099999999999998</v>
      </c>
      <c r="EN15" s="11">
        <v>2.61</v>
      </c>
      <c r="EO15" s="11">
        <v>1.38</v>
      </c>
      <c r="EP15" s="11">
        <v>1.08</v>
      </c>
      <c r="EQ15" s="11">
        <v>0.88</v>
      </c>
      <c r="ER15" s="11">
        <v>0.62</v>
      </c>
      <c r="ES15" s="11">
        <v>1.05</v>
      </c>
      <c r="ET15" s="11">
        <v>1.23</v>
      </c>
      <c r="EU15" s="11">
        <v>0.72</v>
      </c>
      <c r="EV15" s="11">
        <v>1.41</v>
      </c>
      <c r="EW15" s="11">
        <v>0.84</v>
      </c>
      <c r="EX15" s="11">
        <v>1.1599999999999999</v>
      </c>
      <c r="EY15" s="11">
        <v>1.72</v>
      </c>
      <c r="EZ15" s="11">
        <v>1.2</v>
      </c>
      <c r="FA15" s="11">
        <v>1.18</v>
      </c>
      <c r="FB15" s="11">
        <v>1.01</v>
      </c>
      <c r="FC15" s="11">
        <v>1.1000000000000001</v>
      </c>
      <c r="FD15" s="11">
        <v>1.2</v>
      </c>
      <c r="FE15" s="11">
        <v>1.05</v>
      </c>
      <c r="FF15" s="11">
        <v>0.95</v>
      </c>
      <c r="FG15" s="11">
        <v>0.87</v>
      </c>
      <c r="FH15" s="11">
        <v>1.1000000000000001</v>
      </c>
      <c r="FI15" s="11">
        <v>1.35</v>
      </c>
      <c r="FJ15" s="11">
        <v>0.77</v>
      </c>
      <c r="FK15" s="11">
        <v>1.1100000000000001</v>
      </c>
      <c r="FL15" s="11">
        <v>1.31</v>
      </c>
      <c r="FM15" s="11">
        <v>1.04</v>
      </c>
      <c r="FN15" s="11">
        <v>1.07</v>
      </c>
      <c r="FO15" s="11">
        <v>1</v>
      </c>
      <c r="FP15" s="11">
        <v>1.42</v>
      </c>
      <c r="FQ15" s="11">
        <v>1.07</v>
      </c>
      <c r="FR15" s="11">
        <v>1.51</v>
      </c>
      <c r="FS15" s="11">
        <v>1.03</v>
      </c>
      <c r="FT15" s="11">
        <v>0.68</v>
      </c>
      <c r="FU15" s="11">
        <v>0.94</v>
      </c>
      <c r="FV15" s="11">
        <v>1.01</v>
      </c>
      <c r="FW15" s="11">
        <v>1.8</v>
      </c>
      <c r="FX15" s="11">
        <v>1.82</v>
      </c>
      <c r="FY15" s="11">
        <v>1.54</v>
      </c>
      <c r="FZ15" s="11">
        <v>1.08</v>
      </c>
      <c r="GA15" s="11">
        <v>0.97</v>
      </c>
      <c r="GB15" s="11">
        <v>1.1499999999999999</v>
      </c>
      <c r="GC15" s="11">
        <v>1.1599999999999999</v>
      </c>
      <c r="GD15" s="11">
        <v>1.52</v>
      </c>
      <c r="GE15" s="11">
        <v>1.37</v>
      </c>
      <c r="GF15" s="11">
        <v>1.41</v>
      </c>
      <c r="GG15" s="11">
        <v>1.85</v>
      </c>
      <c r="GH15" s="11">
        <v>1.27</v>
      </c>
      <c r="GI15" s="11">
        <v>0.9</v>
      </c>
      <c r="GJ15" s="11">
        <v>0.67</v>
      </c>
      <c r="GK15" s="11">
        <v>1.24</v>
      </c>
      <c r="GL15" s="11">
        <v>2.44</v>
      </c>
      <c r="GM15" s="11">
        <v>1.84</v>
      </c>
      <c r="GN15" s="11">
        <v>0.94</v>
      </c>
      <c r="GO15" s="11">
        <v>0.82</v>
      </c>
      <c r="GP15" s="11">
        <v>0.83</v>
      </c>
      <c r="GQ15" s="11">
        <v>1.1299999999999999</v>
      </c>
      <c r="GR15" s="11">
        <v>1.63</v>
      </c>
      <c r="GS15" s="11">
        <v>1.43</v>
      </c>
      <c r="GT15" s="11">
        <v>1.34</v>
      </c>
      <c r="GU15" s="11">
        <v>0.96</v>
      </c>
      <c r="GV15" s="11">
        <v>0.99</v>
      </c>
      <c r="GW15" s="11">
        <v>1.61</v>
      </c>
      <c r="GX15" s="11">
        <v>1.63</v>
      </c>
      <c r="GY15" s="11">
        <v>1.58</v>
      </c>
      <c r="GZ15" s="11">
        <v>1.66</v>
      </c>
      <c r="HA15" s="11">
        <v>1.37</v>
      </c>
      <c r="HB15" s="11">
        <v>1.03</v>
      </c>
      <c r="HC15" s="11">
        <v>1.1200000000000001</v>
      </c>
      <c r="HD15" s="11">
        <v>1.79</v>
      </c>
      <c r="HE15" s="11">
        <v>2.39</v>
      </c>
      <c r="HF15" s="11">
        <v>1.68</v>
      </c>
      <c r="HG15" s="11">
        <v>1</v>
      </c>
      <c r="HH15" s="11">
        <v>1.27</v>
      </c>
      <c r="HI15" s="11">
        <v>1.94</v>
      </c>
      <c r="HJ15" s="11">
        <v>1.45</v>
      </c>
      <c r="HK15" s="11">
        <v>2</v>
      </c>
      <c r="HL15" s="11">
        <v>1.59</v>
      </c>
      <c r="HM15" s="11">
        <v>1.04</v>
      </c>
      <c r="HN15" s="11">
        <v>0.92</v>
      </c>
      <c r="HO15" s="11">
        <v>1.04</v>
      </c>
      <c r="HP15" s="11">
        <v>0.96</v>
      </c>
      <c r="HQ15" s="11">
        <v>0.93</v>
      </c>
      <c r="HR15" s="11">
        <v>0.73</v>
      </c>
      <c r="HS15" s="11">
        <v>0.71</v>
      </c>
      <c r="HT15" s="11">
        <v>1.18</v>
      </c>
      <c r="HU15" s="11">
        <v>1.62</v>
      </c>
      <c r="HV15" s="11">
        <v>1.39</v>
      </c>
      <c r="HW15" s="11">
        <v>1</v>
      </c>
      <c r="HX15" s="11">
        <v>0.94</v>
      </c>
      <c r="HY15" s="11">
        <v>1.0900000000000001</v>
      </c>
      <c r="HZ15" s="11">
        <v>1.1200000000000001</v>
      </c>
      <c r="IA15" s="11">
        <v>0.86</v>
      </c>
      <c r="IB15" s="11">
        <v>0.79</v>
      </c>
      <c r="IC15" s="11">
        <v>0.92</v>
      </c>
      <c r="ID15" s="11">
        <v>1</v>
      </c>
      <c r="IE15" s="11">
        <v>0.69</v>
      </c>
      <c r="IF15" s="11">
        <v>0.84</v>
      </c>
      <c r="IG15" s="11">
        <v>0.94</v>
      </c>
      <c r="IH15" s="11">
        <v>1.02</v>
      </c>
      <c r="II15" s="11">
        <v>0.71</v>
      </c>
      <c r="IJ15" s="11">
        <v>0.83</v>
      </c>
      <c r="IK15" s="11">
        <v>0.56000000000000005</v>
      </c>
      <c r="IL15" s="11">
        <v>0.81</v>
      </c>
      <c r="IM15" s="11">
        <v>1</v>
      </c>
      <c r="IN15" s="11">
        <v>0.52</v>
      </c>
      <c r="IO15" s="11">
        <v>1.48</v>
      </c>
      <c r="IP15" s="11">
        <v>1.58</v>
      </c>
      <c r="IQ15" s="11">
        <v>1.23</v>
      </c>
      <c r="IR15" s="11">
        <v>0.95</v>
      </c>
      <c r="IS15" s="11">
        <v>1.03</v>
      </c>
      <c r="IT15" s="11">
        <v>0.71</v>
      </c>
      <c r="IU15" s="11">
        <v>0.65</v>
      </c>
      <c r="IV15" s="11">
        <v>0.99</v>
      </c>
      <c r="IW15" s="11">
        <v>1.27</v>
      </c>
      <c r="IX15" s="11">
        <v>1.1100000000000001</v>
      </c>
      <c r="IY15" s="11">
        <v>0.64</v>
      </c>
      <c r="IZ15" s="11">
        <v>0.81</v>
      </c>
      <c r="JA15" s="11">
        <v>1.28</v>
      </c>
      <c r="JB15" s="11">
        <v>1.45</v>
      </c>
      <c r="JC15" s="11">
        <v>0.98</v>
      </c>
      <c r="JD15" s="11">
        <v>0.89</v>
      </c>
      <c r="JE15" s="11">
        <v>2.2400000000000002</v>
      </c>
      <c r="JF15" s="11">
        <v>1.44</v>
      </c>
      <c r="JG15" s="11">
        <v>1.74</v>
      </c>
      <c r="JH15" s="11">
        <v>0.87</v>
      </c>
      <c r="JI15" s="11">
        <v>0.94</v>
      </c>
      <c r="JJ15" s="11">
        <v>0.41</v>
      </c>
      <c r="JK15" s="11">
        <v>0.63</v>
      </c>
      <c r="JL15" s="11">
        <v>1.4</v>
      </c>
      <c r="JM15" s="11">
        <v>0.73</v>
      </c>
      <c r="JN15" s="11">
        <v>0.48</v>
      </c>
      <c r="JO15" s="11">
        <v>0.68</v>
      </c>
      <c r="JP15" s="11">
        <v>0.96</v>
      </c>
      <c r="JQ15" s="11">
        <v>1.9</v>
      </c>
      <c r="JR15" s="11">
        <v>1.04</v>
      </c>
      <c r="JS15" s="11">
        <v>0.65</v>
      </c>
      <c r="JT15" s="11">
        <v>0.88</v>
      </c>
      <c r="JU15" s="11">
        <v>0.54</v>
      </c>
      <c r="JV15" s="11">
        <v>0.52</v>
      </c>
      <c r="JW15" s="11">
        <v>0.52</v>
      </c>
      <c r="JX15" s="11">
        <v>0.73</v>
      </c>
      <c r="JY15" s="11">
        <v>1.67</v>
      </c>
      <c r="JZ15" s="11">
        <v>1.02</v>
      </c>
      <c r="KA15" s="11">
        <v>0.51</v>
      </c>
      <c r="KB15" s="11">
        <v>0.48</v>
      </c>
      <c r="KC15" s="11">
        <v>0.62</v>
      </c>
      <c r="KD15" s="11">
        <v>0.72</v>
      </c>
      <c r="KE15" s="11">
        <v>0.46</v>
      </c>
      <c r="KF15" s="11">
        <v>0.65</v>
      </c>
      <c r="KG15" s="11">
        <v>0.83</v>
      </c>
      <c r="KH15" s="11">
        <v>0.86</v>
      </c>
      <c r="KI15" s="11">
        <v>1.49</v>
      </c>
      <c r="KJ15" s="11">
        <v>1.18</v>
      </c>
      <c r="KK15" s="11">
        <v>0.67</v>
      </c>
      <c r="KL15" s="11">
        <v>0.46</v>
      </c>
      <c r="KM15" s="11">
        <v>0.53</v>
      </c>
      <c r="KN15" s="11">
        <v>0.7</v>
      </c>
      <c r="KO15" s="11">
        <v>0.82</v>
      </c>
      <c r="KP15" s="11">
        <v>0.82</v>
      </c>
      <c r="KQ15" s="11">
        <v>2.21</v>
      </c>
      <c r="KR15" s="11">
        <v>2.1800000000000002</v>
      </c>
      <c r="KS15" s="11">
        <v>1.88</v>
      </c>
      <c r="KT15" s="11">
        <v>1.1200000000000001</v>
      </c>
      <c r="KU15" s="11">
        <v>0.77</v>
      </c>
      <c r="KV15" s="11">
        <v>1.33</v>
      </c>
      <c r="KW15" s="11">
        <v>0.76</v>
      </c>
      <c r="KX15" s="11">
        <v>0.7</v>
      </c>
      <c r="KY15" s="11">
        <v>1.25</v>
      </c>
      <c r="KZ15" s="11">
        <v>0.7</v>
      </c>
      <c r="LA15" s="11">
        <v>0.59</v>
      </c>
      <c r="LB15" s="11">
        <v>0.51</v>
      </c>
      <c r="LC15" s="11">
        <v>0.66</v>
      </c>
      <c r="LD15" s="11">
        <v>0.41</v>
      </c>
      <c r="LE15" s="11">
        <v>0.54</v>
      </c>
      <c r="LF15" s="11">
        <v>0.56999999999999995</v>
      </c>
      <c r="LG15" s="11">
        <v>0.48</v>
      </c>
      <c r="LH15" s="11">
        <v>0.53</v>
      </c>
      <c r="LI15" s="11">
        <v>1.1200000000000001</v>
      </c>
      <c r="LJ15" s="11">
        <v>1.43</v>
      </c>
      <c r="LK15" s="11">
        <v>2.16</v>
      </c>
      <c r="LL15" s="11">
        <v>2.6</v>
      </c>
      <c r="LM15" s="11">
        <v>1.44</v>
      </c>
      <c r="LN15" s="11">
        <v>0.4</v>
      </c>
      <c r="LO15" s="11">
        <v>1.1000000000000001</v>
      </c>
      <c r="LP15" s="11">
        <v>0.45</v>
      </c>
      <c r="LQ15" s="11">
        <v>0.59</v>
      </c>
      <c r="LR15" s="11">
        <v>0.56000000000000005</v>
      </c>
      <c r="LS15" s="11">
        <v>0.88</v>
      </c>
      <c r="LT15" s="11">
        <v>1.85</v>
      </c>
      <c r="LU15" s="11">
        <v>1.57</v>
      </c>
      <c r="LV15" s="11">
        <v>1.43</v>
      </c>
      <c r="LW15" s="11">
        <v>0.49</v>
      </c>
      <c r="LX15" s="11">
        <v>0.94</v>
      </c>
      <c r="LY15" s="11">
        <v>1.84</v>
      </c>
      <c r="LZ15" s="11">
        <v>0.5</v>
      </c>
      <c r="MA15" s="11">
        <v>0.75</v>
      </c>
      <c r="MB15" s="11">
        <v>1.83</v>
      </c>
      <c r="MC15" s="11">
        <v>0.74</v>
      </c>
      <c r="MD15" s="11">
        <v>0.94</v>
      </c>
      <c r="ME15" s="11">
        <v>1.5</v>
      </c>
      <c r="MF15" s="11">
        <v>1.1000000000000001</v>
      </c>
      <c r="MG15" s="11">
        <v>1.5</v>
      </c>
      <c r="MH15" s="11">
        <v>0.88</v>
      </c>
      <c r="MI15" s="11">
        <v>1.0900000000000001</v>
      </c>
      <c r="MJ15" s="11">
        <v>1.07</v>
      </c>
      <c r="MK15" s="11">
        <v>0.99</v>
      </c>
      <c r="ML15" s="11">
        <v>1.1200000000000001</v>
      </c>
      <c r="MM15" s="11">
        <v>1.53</v>
      </c>
      <c r="MN15" s="11">
        <v>1.56</v>
      </c>
      <c r="MO15" s="11">
        <v>1.39</v>
      </c>
      <c r="MP15" s="11">
        <v>1.59</v>
      </c>
      <c r="MQ15" s="11">
        <v>1.6</v>
      </c>
      <c r="MR15" s="11">
        <v>2.23</v>
      </c>
      <c r="MS15" s="11">
        <v>1.57</v>
      </c>
      <c r="MT15" s="11">
        <v>1.06</v>
      </c>
      <c r="MU15" s="11">
        <v>1.25</v>
      </c>
      <c r="MV15" s="11">
        <v>1.96</v>
      </c>
      <c r="MW15" s="11">
        <v>1.37</v>
      </c>
      <c r="MX15" s="11">
        <v>1</v>
      </c>
      <c r="MY15" s="11">
        <v>0.44</v>
      </c>
      <c r="MZ15" s="11">
        <v>1.08</v>
      </c>
      <c r="NA15" s="11">
        <v>1.1200000000000001</v>
      </c>
      <c r="NB15" s="16">
        <v>1.02</v>
      </c>
      <c r="NC15" s="18"/>
    </row>
    <row r="16" spans="1:383" ht="16.8">
      <c r="A16" s="35" t="s">
        <v>44</v>
      </c>
      <c r="B16" s="12">
        <v>6.7501000000000007</v>
      </c>
      <c r="C16" s="12">
        <v>10.087</v>
      </c>
      <c r="D16" s="12">
        <v>10.228</v>
      </c>
      <c r="E16" s="12">
        <v>6.39</v>
      </c>
      <c r="F16" s="12">
        <v>9.9437999999999995</v>
      </c>
      <c r="G16" s="12">
        <v>7.1639999999999997</v>
      </c>
      <c r="H16" s="12">
        <v>6.4758000000000004</v>
      </c>
      <c r="I16" s="12">
        <v>4.2516000000000007</v>
      </c>
      <c r="J16" s="12">
        <v>1.9547000000000001</v>
      </c>
      <c r="K16" s="13">
        <v>8.0214999999999996</v>
      </c>
      <c r="L16" s="14">
        <v>10.842000000000001</v>
      </c>
      <c r="M16" s="14">
        <v>11.375</v>
      </c>
      <c r="N16" s="14">
        <v>11.41</v>
      </c>
      <c r="O16" s="14">
        <v>10.172000000000001</v>
      </c>
      <c r="P16" s="14">
        <v>10.377000000000001</v>
      </c>
      <c r="Q16" s="14">
        <v>10.923</v>
      </c>
      <c r="R16" s="14">
        <v>11.112</v>
      </c>
      <c r="S16" s="14">
        <v>10.747999999999999</v>
      </c>
      <c r="T16" s="14">
        <v>5.4954999999999998</v>
      </c>
      <c r="U16" s="14">
        <v>5.8588000000000005</v>
      </c>
      <c r="V16" s="14">
        <v>5.7753000000000005</v>
      </c>
      <c r="W16" s="14">
        <v>9.6155000000000008</v>
      </c>
      <c r="X16" s="14">
        <v>3.7904</v>
      </c>
      <c r="Y16" s="14">
        <v>6.2279</v>
      </c>
      <c r="Z16" s="14">
        <v>4.3843000000000005</v>
      </c>
      <c r="AA16" s="14">
        <v>3.8965000000000001</v>
      </c>
      <c r="AB16" s="14">
        <v>3.1175999999999999</v>
      </c>
      <c r="AC16" s="14">
        <v>8.2713000000000001</v>
      </c>
      <c r="AD16" s="14">
        <v>4.2279</v>
      </c>
      <c r="AE16" s="14">
        <v>10.56</v>
      </c>
      <c r="AF16" s="14">
        <v>3.5519000000000003</v>
      </c>
      <c r="AG16" s="14">
        <v>6.3833000000000002</v>
      </c>
      <c r="AH16" s="14">
        <v>4.5836000000000006</v>
      </c>
      <c r="AI16" s="14">
        <v>3.6671</v>
      </c>
      <c r="AJ16" s="14">
        <v>2.9818000000000002</v>
      </c>
      <c r="AK16" s="14">
        <v>0.21431999999999998</v>
      </c>
      <c r="AL16" s="14">
        <v>3.7723</v>
      </c>
      <c r="AM16" s="14">
        <v>6.5143999999999993</v>
      </c>
      <c r="AN16" s="14">
        <v>8.3377999999999997</v>
      </c>
      <c r="AO16" s="14">
        <v>3.4235000000000002</v>
      </c>
      <c r="AP16" s="14">
        <v>5.2705000000000002</v>
      </c>
      <c r="AQ16" s="14">
        <v>5.4074</v>
      </c>
      <c r="AR16" s="14">
        <v>12.843</v>
      </c>
      <c r="AS16" s="14">
        <v>12.928000000000001</v>
      </c>
      <c r="AT16" s="14">
        <v>14.782</v>
      </c>
      <c r="AU16" s="14">
        <v>14.956</v>
      </c>
      <c r="AV16" s="14">
        <v>13.281000000000001</v>
      </c>
      <c r="AW16" s="14">
        <v>13.573</v>
      </c>
      <c r="AX16" s="14">
        <v>12.308999999999999</v>
      </c>
      <c r="AY16" s="14">
        <v>10.24</v>
      </c>
      <c r="AZ16" s="14">
        <v>8.4182999999999986</v>
      </c>
      <c r="BA16" s="14">
        <v>10.359</v>
      </c>
      <c r="BB16" s="14">
        <v>15.904</v>
      </c>
      <c r="BC16" s="14">
        <v>16.236999999999998</v>
      </c>
      <c r="BD16" s="14">
        <v>15.207000000000001</v>
      </c>
      <c r="BE16" s="14">
        <v>4.0651999999999999</v>
      </c>
      <c r="BF16" s="14">
        <v>7.2343000000000002</v>
      </c>
      <c r="BG16" s="14">
        <v>13.12</v>
      </c>
      <c r="BH16" s="14">
        <v>15.922000000000001</v>
      </c>
      <c r="BI16" s="14">
        <v>15.718999999999999</v>
      </c>
      <c r="BJ16" s="14">
        <v>13.599</v>
      </c>
      <c r="BK16" s="14">
        <v>15.069000000000001</v>
      </c>
      <c r="BL16" s="14">
        <v>8.6790000000000003</v>
      </c>
      <c r="BM16" s="14">
        <v>7.8333000000000004</v>
      </c>
      <c r="BN16" s="14">
        <v>17.14</v>
      </c>
      <c r="BO16" s="14">
        <v>15.56</v>
      </c>
      <c r="BP16" s="14">
        <v>12.3</v>
      </c>
      <c r="BQ16" s="14">
        <v>16.878</v>
      </c>
      <c r="BR16" s="14">
        <v>18.628</v>
      </c>
      <c r="BS16" s="14">
        <v>10.199</v>
      </c>
      <c r="BT16" s="14">
        <v>14.916</v>
      </c>
      <c r="BU16" s="14">
        <v>19.456</v>
      </c>
      <c r="BV16" s="14">
        <v>19.619</v>
      </c>
      <c r="BW16" s="14">
        <v>19.574999999999999</v>
      </c>
      <c r="BX16" s="14">
        <v>19.876000000000001</v>
      </c>
      <c r="BY16" s="14">
        <v>19.817</v>
      </c>
      <c r="BZ16" s="14">
        <v>20.707000000000001</v>
      </c>
      <c r="CA16" s="14">
        <v>17.387</v>
      </c>
      <c r="CB16" s="14">
        <v>20.998000000000001</v>
      </c>
      <c r="CC16" s="14">
        <v>21.084</v>
      </c>
      <c r="CD16" s="14">
        <v>20.952000000000002</v>
      </c>
      <c r="CE16" s="14">
        <v>20.706</v>
      </c>
      <c r="CF16" s="14">
        <v>21.231999999999999</v>
      </c>
      <c r="CG16" s="14">
        <v>20.023</v>
      </c>
      <c r="CH16" s="14">
        <v>15.72</v>
      </c>
      <c r="CI16" s="14">
        <v>19.315000000000001</v>
      </c>
      <c r="CJ16" s="14">
        <v>19.582000000000001</v>
      </c>
      <c r="CK16" s="14">
        <v>11.683999999999999</v>
      </c>
      <c r="CL16" s="14">
        <v>10.598000000000001</v>
      </c>
      <c r="CM16" s="14">
        <v>18.324000000000002</v>
      </c>
      <c r="CN16" s="14">
        <v>10.519</v>
      </c>
      <c r="CO16" s="14">
        <v>12.491</v>
      </c>
      <c r="CP16" s="14">
        <v>17.061</v>
      </c>
      <c r="CQ16" s="14">
        <v>18.041</v>
      </c>
      <c r="CR16" s="14">
        <v>18.183</v>
      </c>
      <c r="CS16" s="14">
        <v>18.977</v>
      </c>
      <c r="CT16" s="14">
        <v>20.820419999999999</v>
      </c>
      <c r="CU16" s="14">
        <v>11.808</v>
      </c>
      <c r="CV16" s="14">
        <v>17.760000000000002</v>
      </c>
      <c r="CW16" s="14">
        <v>11.933</v>
      </c>
      <c r="CX16" s="14">
        <v>15.648</v>
      </c>
      <c r="CY16" s="14">
        <v>18.472000000000001</v>
      </c>
      <c r="CZ16" s="14">
        <v>17.501999999999999</v>
      </c>
      <c r="DA16" s="14">
        <v>11.036</v>
      </c>
      <c r="DB16" s="14">
        <v>10.948</v>
      </c>
      <c r="DC16" s="14">
        <v>19.21</v>
      </c>
      <c r="DD16" s="14">
        <v>25.396000000000001</v>
      </c>
      <c r="DE16" s="14">
        <v>25.023</v>
      </c>
      <c r="DF16" s="14">
        <v>22.625</v>
      </c>
      <c r="DG16" s="14">
        <v>15.249000000000001</v>
      </c>
      <c r="DH16" s="14">
        <v>10.933999999999999</v>
      </c>
      <c r="DI16" s="14">
        <v>21.433</v>
      </c>
      <c r="DJ16" s="14">
        <v>15.242000000000001</v>
      </c>
      <c r="DK16" s="14">
        <v>16.866</v>
      </c>
      <c r="DL16" s="14">
        <v>9.9309999999999992</v>
      </c>
      <c r="DM16" s="14">
        <v>17.376999999999999</v>
      </c>
      <c r="DN16" s="14">
        <v>18.32</v>
      </c>
      <c r="DO16" s="14">
        <v>14.353999999999999</v>
      </c>
      <c r="DP16" s="14">
        <v>15.669</v>
      </c>
      <c r="DQ16" s="14">
        <v>20.123000000000001</v>
      </c>
      <c r="DR16" s="14">
        <v>24.058</v>
      </c>
      <c r="DS16" s="14">
        <v>24.367000000000001</v>
      </c>
      <c r="DT16" s="14">
        <v>24.167000000000002</v>
      </c>
      <c r="DU16" s="14">
        <v>25.478000000000002</v>
      </c>
      <c r="DV16" s="14">
        <v>27.327999999999999</v>
      </c>
      <c r="DW16" s="14">
        <v>27.152999999999999</v>
      </c>
      <c r="DX16" s="14">
        <v>25.298999999999999</v>
      </c>
      <c r="DY16" s="14">
        <v>26.224</v>
      </c>
      <c r="DZ16" s="14">
        <v>13.414999999999999</v>
      </c>
      <c r="EA16" s="14">
        <v>15.544</v>
      </c>
      <c r="EB16" s="14">
        <v>23.98</v>
      </c>
      <c r="EC16" s="14">
        <v>22.248000000000001</v>
      </c>
      <c r="ED16" s="14">
        <v>20.757999999999999</v>
      </c>
      <c r="EE16" s="14">
        <v>26.126000000000001</v>
      </c>
      <c r="EF16" s="14">
        <v>26.242000000000001</v>
      </c>
      <c r="EG16" s="14">
        <v>20.196000000000002</v>
      </c>
      <c r="EH16" s="14">
        <v>24.631</v>
      </c>
      <c r="EI16" s="14">
        <v>25.657</v>
      </c>
      <c r="EJ16" s="14">
        <v>27.773</v>
      </c>
      <c r="EK16" s="14">
        <v>27.298999999999999</v>
      </c>
      <c r="EL16" s="14">
        <v>27.24</v>
      </c>
      <c r="EM16" s="14">
        <v>23.603000000000002</v>
      </c>
      <c r="EN16" s="14">
        <v>29.134</v>
      </c>
      <c r="EO16" s="14">
        <v>18.556000000000001</v>
      </c>
      <c r="EP16" s="14">
        <v>28.082999999999998</v>
      </c>
      <c r="EQ16" s="14">
        <v>26.966000000000001</v>
      </c>
      <c r="ER16" s="14">
        <v>9.6117999999999988</v>
      </c>
      <c r="ES16" s="14">
        <v>27.172000000000001</v>
      </c>
      <c r="ET16" s="14">
        <v>27.207000000000001</v>
      </c>
      <c r="EU16" s="14">
        <v>24.736999999999998</v>
      </c>
      <c r="EV16" s="14">
        <v>21.826000000000001</v>
      </c>
      <c r="EW16" s="14">
        <v>11.242000000000001</v>
      </c>
      <c r="EX16" s="14">
        <v>27.082000000000001</v>
      </c>
      <c r="EY16" s="14">
        <v>28.295000000000002</v>
      </c>
      <c r="EZ16" s="14">
        <v>29.277000000000001</v>
      </c>
      <c r="FA16" s="14">
        <v>25.315000000000001</v>
      </c>
      <c r="FB16" s="14">
        <v>28.713999999999999</v>
      </c>
      <c r="FC16" s="14">
        <v>28.262</v>
      </c>
      <c r="FD16" s="14">
        <v>28.661999999999999</v>
      </c>
      <c r="FE16" s="14">
        <v>27.053999999999998</v>
      </c>
      <c r="FF16" s="14">
        <v>27.56</v>
      </c>
      <c r="FG16" s="14">
        <v>27.364000000000001</v>
      </c>
      <c r="FH16" s="14">
        <v>22.751999999999999</v>
      </c>
      <c r="FI16" s="14">
        <v>27.157</v>
      </c>
      <c r="FJ16" s="14">
        <v>27.786999999999999</v>
      </c>
      <c r="FK16" s="14">
        <v>23.757999999999999</v>
      </c>
      <c r="FL16" s="14">
        <v>20.366</v>
      </c>
      <c r="FM16" s="14">
        <v>13.593</v>
      </c>
      <c r="FN16" s="14">
        <v>20.239999999999998</v>
      </c>
      <c r="FO16" s="14">
        <v>14.211</v>
      </c>
      <c r="FP16" s="14">
        <v>16.663</v>
      </c>
      <c r="FQ16" s="14">
        <v>14.754</v>
      </c>
      <c r="FR16" s="14">
        <v>26.353999999999999</v>
      </c>
      <c r="FS16" s="14">
        <v>28.388999999999999</v>
      </c>
      <c r="FT16" s="14">
        <v>28.527999999999999</v>
      </c>
      <c r="FU16" s="14">
        <v>27.885000000000002</v>
      </c>
      <c r="FV16" s="14">
        <v>28.495000000000001</v>
      </c>
      <c r="FW16" s="14">
        <v>28.428999999999998</v>
      </c>
      <c r="FX16" s="14">
        <v>29.504000000000001</v>
      </c>
      <c r="FY16" s="14">
        <v>29.055</v>
      </c>
      <c r="FZ16" s="14">
        <v>28.898</v>
      </c>
      <c r="GA16" s="14">
        <v>29.202999999999999</v>
      </c>
      <c r="GB16" s="14">
        <v>28.370999999999999</v>
      </c>
      <c r="GC16" s="14">
        <v>21.515999999999998</v>
      </c>
      <c r="GD16" s="14">
        <v>28.167000000000002</v>
      </c>
      <c r="GE16" s="14">
        <v>23.213000000000001</v>
      </c>
      <c r="GF16" s="14">
        <v>19.344000000000001</v>
      </c>
      <c r="GG16" s="14">
        <v>28.678999999999998</v>
      </c>
      <c r="GH16" s="14">
        <v>28.279</v>
      </c>
      <c r="GI16" s="14">
        <v>28.1</v>
      </c>
      <c r="GJ16" s="14">
        <v>25.408999999999999</v>
      </c>
      <c r="GK16" s="14">
        <v>21.649000000000001</v>
      </c>
      <c r="GL16" s="14">
        <v>28.484999999999999</v>
      </c>
      <c r="GM16" s="14">
        <v>28.169</v>
      </c>
      <c r="GN16" s="14">
        <v>26.933</v>
      </c>
      <c r="GO16" s="14">
        <v>26.911000000000001</v>
      </c>
      <c r="GP16" s="14">
        <v>26.751999999999999</v>
      </c>
      <c r="GQ16" s="14">
        <v>26.939</v>
      </c>
      <c r="GR16" s="14">
        <v>26.65</v>
      </c>
      <c r="GS16" s="14">
        <v>24.681000000000001</v>
      </c>
      <c r="GT16" s="14">
        <v>25.858000000000001</v>
      </c>
      <c r="GU16" s="14">
        <v>26.091000000000001</v>
      </c>
      <c r="GV16" s="14">
        <v>27.134</v>
      </c>
      <c r="GW16" s="14">
        <v>25.908999999999999</v>
      </c>
      <c r="GX16" s="14">
        <v>27.353999999999999</v>
      </c>
      <c r="GY16" s="14">
        <v>20.045999999999999</v>
      </c>
      <c r="GZ16" s="14">
        <v>26.55</v>
      </c>
      <c r="HA16" s="14">
        <v>26.710999999999999</v>
      </c>
      <c r="HB16" s="14">
        <v>26.629000000000001</v>
      </c>
      <c r="HC16" s="14">
        <v>26.364000000000001</v>
      </c>
      <c r="HD16" s="14">
        <v>26.713000000000001</v>
      </c>
      <c r="HE16" s="14">
        <v>26.472000000000001</v>
      </c>
      <c r="HF16" s="14">
        <v>23.416</v>
      </c>
      <c r="HG16" s="14">
        <v>18.943999999999999</v>
      </c>
      <c r="HH16" s="14">
        <v>25.422000000000001</v>
      </c>
      <c r="HI16" s="14">
        <v>25.768999999999998</v>
      </c>
      <c r="HJ16" s="14">
        <v>25.856000000000002</v>
      </c>
      <c r="HK16" s="14">
        <v>26.018000000000001</v>
      </c>
      <c r="HL16" s="14">
        <v>24.635999999999999</v>
      </c>
      <c r="HM16" s="14">
        <v>25.681000000000001</v>
      </c>
      <c r="HN16" s="14">
        <v>25.78</v>
      </c>
      <c r="HO16" s="14">
        <v>24.722000000000001</v>
      </c>
      <c r="HP16" s="14">
        <v>22.895</v>
      </c>
      <c r="HQ16" s="14">
        <v>24.488</v>
      </c>
      <c r="HR16" s="14">
        <v>22.222999999999999</v>
      </c>
      <c r="HS16" s="14">
        <v>22.248000000000001</v>
      </c>
      <c r="HT16" s="14">
        <v>23.152999999999999</v>
      </c>
      <c r="HU16" s="14">
        <v>25.454999999999998</v>
      </c>
      <c r="HV16" s="14">
        <v>24.189</v>
      </c>
      <c r="HW16" s="14">
        <v>24.07</v>
      </c>
      <c r="HX16" s="14">
        <v>23.262</v>
      </c>
      <c r="HY16" s="14">
        <v>24.532</v>
      </c>
      <c r="HZ16" s="14">
        <v>24.494</v>
      </c>
      <c r="IA16" s="14">
        <v>22.099</v>
      </c>
      <c r="IB16" s="14">
        <v>22.187000000000001</v>
      </c>
      <c r="IC16" s="14">
        <v>18.404</v>
      </c>
      <c r="ID16" s="14">
        <v>19.795999999999999</v>
      </c>
      <c r="IE16" s="14">
        <v>22.4</v>
      </c>
      <c r="IF16" s="14">
        <v>22.532</v>
      </c>
      <c r="IG16" s="14">
        <v>20.422000000000001</v>
      </c>
      <c r="IH16" s="14">
        <v>17.347999999999999</v>
      </c>
      <c r="II16" s="14">
        <v>16.530999999999999</v>
      </c>
      <c r="IJ16" s="14">
        <v>21.035</v>
      </c>
      <c r="IK16" s="14">
        <v>13.226000000000001</v>
      </c>
      <c r="IL16" s="14">
        <v>20.925000000000001</v>
      </c>
      <c r="IM16" s="14">
        <v>21.727</v>
      </c>
      <c r="IN16" s="14">
        <v>21.991</v>
      </c>
      <c r="IO16" s="14">
        <v>21.018999999999998</v>
      </c>
      <c r="IP16" s="14">
        <v>18.451000000000001</v>
      </c>
      <c r="IQ16" s="14">
        <v>18.225999999999999</v>
      </c>
      <c r="IR16" s="14">
        <v>14.544</v>
      </c>
      <c r="IS16" s="14">
        <v>18.338000000000001</v>
      </c>
      <c r="IT16" s="14">
        <v>14.494</v>
      </c>
      <c r="IU16" s="14">
        <v>16.457999999999998</v>
      </c>
      <c r="IV16" s="14">
        <v>18.811</v>
      </c>
      <c r="IW16" s="14">
        <v>6.6473000000000004</v>
      </c>
      <c r="IX16" s="14">
        <v>6.4729999999999999</v>
      </c>
      <c r="IY16" s="14">
        <v>16.533999999999999</v>
      </c>
      <c r="IZ16" s="14">
        <v>17.600000000000001</v>
      </c>
      <c r="JA16" s="14">
        <v>19.32</v>
      </c>
      <c r="JB16" s="14">
        <v>19.97</v>
      </c>
      <c r="JC16" s="14">
        <v>20.282</v>
      </c>
      <c r="JD16" s="14">
        <v>19.879000000000001</v>
      </c>
      <c r="JE16" s="14">
        <v>20.111999999999998</v>
      </c>
      <c r="JF16" s="14">
        <v>19.132999999999999</v>
      </c>
      <c r="JG16" s="14">
        <v>13.484</v>
      </c>
      <c r="JH16" s="14">
        <v>17.725000000000001</v>
      </c>
      <c r="JI16" s="14">
        <v>13.468999999999999</v>
      </c>
      <c r="JJ16" s="14">
        <v>17.510000000000002</v>
      </c>
      <c r="JK16" s="14">
        <v>18.870999999999999</v>
      </c>
      <c r="JL16" s="14">
        <v>17.858000000000001</v>
      </c>
      <c r="JM16" s="14">
        <v>18.759</v>
      </c>
      <c r="JN16" s="14">
        <v>17.771000000000001</v>
      </c>
      <c r="JO16" s="14">
        <v>15.69</v>
      </c>
      <c r="JP16" s="14">
        <v>15.438000000000001</v>
      </c>
      <c r="JQ16" s="14">
        <v>14.747999999999999</v>
      </c>
      <c r="JR16" s="14">
        <v>17.864000000000001</v>
      </c>
      <c r="JS16" s="14">
        <v>11.72</v>
      </c>
      <c r="JT16" s="14">
        <v>17.712</v>
      </c>
      <c r="JU16" s="14">
        <v>17.007999999999999</v>
      </c>
      <c r="JV16" s="14">
        <v>17.106999999999999</v>
      </c>
      <c r="JW16" s="14">
        <v>15.917</v>
      </c>
      <c r="JX16" s="14">
        <v>16.059000000000001</v>
      </c>
      <c r="JY16" s="14">
        <v>16.274000000000001</v>
      </c>
      <c r="JZ16" s="14">
        <v>15.795999999999999</v>
      </c>
      <c r="KA16" s="14">
        <v>15.926</v>
      </c>
      <c r="KB16" s="14">
        <v>14.839</v>
      </c>
      <c r="KC16" s="14">
        <v>15.276999999999999</v>
      </c>
      <c r="KD16" s="14">
        <v>10.653</v>
      </c>
      <c r="KE16" s="14">
        <v>11.41</v>
      </c>
      <c r="KF16" s="14">
        <v>12.5</v>
      </c>
      <c r="KG16" s="14">
        <v>14.513</v>
      </c>
      <c r="KH16" s="14">
        <v>13.581</v>
      </c>
      <c r="KI16" s="14">
        <v>13.505000000000001</v>
      </c>
      <c r="KJ16" s="14">
        <v>14.936999999999999</v>
      </c>
      <c r="KK16" s="14">
        <v>14.335000000000001</v>
      </c>
      <c r="KL16" s="14">
        <v>14.291</v>
      </c>
      <c r="KM16" s="14">
        <v>12.784000000000001</v>
      </c>
      <c r="KN16" s="14">
        <v>14.098000000000001</v>
      </c>
      <c r="KO16" s="14">
        <v>13.92</v>
      </c>
      <c r="KP16" s="14">
        <v>13.101000000000001</v>
      </c>
      <c r="KQ16" s="14">
        <v>5.1238000000000001</v>
      </c>
      <c r="KR16" s="14">
        <v>1.9667000000000001</v>
      </c>
      <c r="KS16" s="14">
        <v>5.7966000000000006</v>
      </c>
      <c r="KT16" s="14">
        <v>6.7519</v>
      </c>
      <c r="KU16" s="14">
        <v>6.2998000000000003</v>
      </c>
      <c r="KV16" s="14">
        <v>11.907</v>
      </c>
      <c r="KW16" s="14">
        <v>12.731</v>
      </c>
      <c r="KX16" s="14">
        <v>13.048</v>
      </c>
      <c r="KY16" s="14">
        <v>13.426</v>
      </c>
      <c r="KZ16" s="14">
        <v>13.156000000000001</v>
      </c>
      <c r="LA16" s="14">
        <v>12.701000000000001</v>
      </c>
      <c r="LB16" s="14">
        <v>11.987</v>
      </c>
      <c r="LC16" s="14">
        <v>12.204000000000001</v>
      </c>
      <c r="LD16" s="14">
        <v>11.718999999999999</v>
      </c>
      <c r="LE16" s="14">
        <v>11.25</v>
      </c>
      <c r="LF16" s="14">
        <v>11.897</v>
      </c>
      <c r="LG16" s="14">
        <v>11.69</v>
      </c>
      <c r="LH16" s="14">
        <v>11.907999999999999</v>
      </c>
      <c r="LI16" s="14">
        <v>11.465999999999999</v>
      </c>
      <c r="LJ16" s="14">
        <v>11.648999999999999</v>
      </c>
      <c r="LK16" s="14">
        <v>11.461</v>
      </c>
      <c r="LL16" s="14">
        <v>10.512</v>
      </c>
      <c r="LM16" s="14">
        <v>6.5380000000000003</v>
      </c>
      <c r="LN16" s="14">
        <v>5.5118</v>
      </c>
      <c r="LO16" s="14">
        <v>8.4782999999999991</v>
      </c>
      <c r="LP16" s="14">
        <v>6.75</v>
      </c>
      <c r="LQ16" s="14">
        <v>9.2657999999999987</v>
      </c>
      <c r="LR16" s="14">
        <v>6.4816000000000003</v>
      </c>
      <c r="LS16" s="14">
        <v>10.457000000000001</v>
      </c>
      <c r="LT16" s="14">
        <v>8.5719999999999992</v>
      </c>
      <c r="LU16" s="14">
        <v>10.875</v>
      </c>
      <c r="LV16" s="14">
        <v>4.9083000000000006</v>
      </c>
      <c r="LW16" s="14">
        <v>7.6218000000000004</v>
      </c>
      <c r="LX16" s="14">
        <v>8.0764999999999993</v>
      </c>
      <c r="LY16" s="14">
        <v>10.568</v>
      </c>
      <c r="LZ16" s="14">
        <v>9.8012999999999995</v>
      </c>
      <c r="MA16" s="14">
        <v>3.4803000000000002</v>
      </c>
      <c r="MB16" s="14">
        <v>9.7052999999999994</v>
      </c>
      <c r="MC16" s="14">
        <v>9.6214999999999993</v>
      </c>
      <c r="MD16" s="14">
        <v>3.1715999999999998</v>
      </c>
      <c r="ME16" s="14">
        <v>7.0919999999999996</v>
      </c>
      <c r="MF16" s="14">
        <v>4.2683999999999997</v>
      </c>
      <c r="MG16" s="14">
        <v>4.1208</v>
      </c>
      <c r="MH16" s="14">
        <v>9.4123000000000001</v>
      </c>
      <c r="MI16" s="14">
        <v>9.7187999999999999</v>
      </c>
      <c r="MJ16" s="14">
        <v>9.8022999999999989</v>
      </c>
      <c r="MK16" s="14">
        <v>9.7272999999999996</v>
      </c>
      <c r="ML16" s="14">
        <v>10.009</v>
      </c>
      <c r="MM16" s="14">
        <v>9.8107999999999986</v>
      </c>
      <c r="MN16" s="14">
        <v>9.1907999999999994</v>
      </c>
      <c r="MO16" s="14">
        <v>9.2035</v>
      </c>
      <c r="MP16" s="14">
        <v>8.6585000000000001</v>
      </c>
      <c r="MQ16" s="14">
        <v>1.714</v>
      </c>
      <c r="MR16" s="14">
        <v>3.9840999999999998</v>
      </c>
      <c r="MS16" s="14">
        <v>7.1349</v>
      </c>
      <c r="MT16" s="14">
        <v>2.2464</v>
      </c>
      <c r="MU16" s="14">
        <v>6.7263000000000002</v>
      </c>
      <c r="MV16" s="14">
        <v>3.5691999999999999</v>
      </c>
      <c r="MW16" s="14">
        <v>3.4833000000000003</v>
      </c>
      <c r="MX16" s="14">
        <v>5.4646000000000008</v>
      </c>
      <c r="MY16" s="14">
        <v>3.8258000000000001</v>
      </c>
      <c r="MZ16" s="14">
        <v>5.6418999999999997</v>
      </c>
      <c r="NA16" s="14">
        <v>7.2803000000000004</v>
      </c>
      <c r="NB16" s="17">
        <v>9.462299999999999</v>
      </c>
    </row>
    <row r="18" spans="1:367">
      <c r="A18" t="s">
        <v>2</v>
      </c>
      <c r="B18" s="4">
        <v>1</v>
      </c>
      <c r="C18" s="4">
        <f>B18+1</f>
        <v>2</v>
      </c>
      <c r="D18" s="4">
        <f t="shared" ref="D18:BO18" si="6">C18+1</f>
        <v>3</v>
      </c>
      <c r="E18" s="4">
        <f t="shared" si="6"/>
        <v>4</v>
      </c>
      <c r="F18" s="4">
        <f t="shared" si="6"/>
        <v>5</v>
      </c>
      <c r="G18" s="4">
        <f t="shared" si="6"/>
        <v>6</v>
      </c>
      <c r="H18" s="4">
        <f t="shared" si="6"/>
        <v>7</v>
      </c>
      <c r="I18" s="4">
        <f t="shared" si="6"/>
        <v>8</v>
      </c>
      <c r="J18" s="4">
        <f t="shared" si="6"/>
        <v>9</v>
      </c>
      <c r="K18" s="4">
        <f t="shared" si="6"/>
        <v>10</v>
      </c>
      <c r="L18" s="4">
        <f t="shared" si="6"/>
        <v>11</v>
      </c>
      <c r="M18" s="4">
        <f t="shared" si="6"/>
        <v>12</v>
      </c>
      <c r="N18" s="4">
        <f t="shared" si="6"/>
        <v>13</v>
      </c>
      <c r="O18" s="4">
        <f t="shared" si="6"/>
        <v>14</v>
      </c>
      <c r="P18" s="4">
        <f t="shared" si="6"/>
        <v>15</v>
      </c>
      <c r="Q18" s="4">
        <f t="shared" si="6"/>
        <v>16</v>
      </c>
      <c r="R18" s="4">
        <f t="shared" si="6"/>
        <v>17</v>
      </c>
      <c r="S18" s="4">
        <f t="shared" si="6"/>
        <v>18</v>
      </c>
      <c r="T18" s="4">
        <f t="shared" si="6"/>
        <v>19</v>
      </c>
      <c r="U18" s="4">
        <f t="shared" si="6"/>
        <v>20</v>
      </c>
      <c r="V18" s="4">
        <f t="shared" si="6"/>
        <v>21</v>
      </c>
      <c r="W18" s="4">
        <f t="shared" si="6"/>
        <v>22</v>
      </c>
      <c r="X18" s="4">
        <f t="shared" si="6"/>
        <v>23</v>
      </c>
      <c r="Y18" s="4">
        <f t="shared" si="6"/>
        <v>24</v>
      </c>
      <c r="Z18" s="4">
        <f t="shared" si="6"/>
        <v>25</v>
      </c>
      <c r="AA18" s="4">
        <f t="shared" si="6"/>
        <v>26</v>
      </c>
      <c r="AB18" s="4">
        <f t="shared" si="6"/>
        <v>27</v>
      </c>
      <c r="AC18" s="4">
        <f t="shared" si="6"/>
        <v>28</v>
      </c>
      <c r="AD18" s="4">
        <f t="shared" si="6"/>
        <v>29</v>
      </c>
      <c r="AE18" s="4">
        <f t="shared" si="6"/>
        <v>30</v>
      </c>
      <c r="AF18" s="4">
        <f t="shared" si="6"/>
        <v>31</v>
      </c>
      <c r="AG18" s="4">
        <f t="shared" si="6"/>
        <v>32</v>
      </c>
      <c r="AH18" s="4">
        <f t="shared" si="6"/>
        <v>33</v>
      </c>
      <c r="AI18" s="4">
        <f t="shared" si="6"/>
        <v>34</v>
      </c>
      <c r="AJ18" s="4">
        <f t="shared" si="6"/>
        <v>35</v>
      </c>
      <c r="AK18" s="4">
        <f t="shared" si="6"/>
        <v>36</v>
      </c>
      <c r="AL18" s="4">
        <f t="shared" si="6"/>
        <v>37</v>
      </c>
      <c r="AM18" s="4">
        <f t="shared" si="6"/>
        <v>38</v>
      </c>
      <c r="AN18" s="4">
        <f t="shared" si="6"/>
        <v>39</v>
      </c>
      <c r="AO18" s="4">
        <f t="shared" si="6"/>
        <v>40</v>
      </c>
      <c r="AP18" s="4">
        <f t="shared" si="6"/>
        <v>41</v>
      </c>
      <c r="AQ18" s="4">
        <f t="shared" si="6"/>
        <v>42</v>
      </c>
      <c r="AR18" s="4">
        <f t="shared" si="6"/>
        <v>43</v>
      </c>
      <c r="AS18" s="4">
        <f t="shared" si="6"/>
        <v>44</v>
      </c>
      <c r="AT18" s="4">
        <f t="shared" si="6"/>
        <v>45</v>
      </c>
      <c r="AU18" s="4">
        <f t="shared" si="6"/>
        <v>46</v>
      </c>
      <c r="AV18" s="4">
        <f t="shared" si="6"/>
        <v>47</v>
      </c>
      <c r="AW18" s="4">
        <f t="shared" si="6"/>
        <v>48</v>
      </c>
      <c r="AX18" s="4">
        <f t="shared" si="6"/>
        <v>49</v>
      </c>
      <c r="AY18" s="4">
        <f t="shared" si="6"/>
        <v>50</v>
      </c>
      <c r="AZ18" s="4">
        <f t="shared" si="6"/>
        <v>51</v>
      </c>
      <c r="BA18" s="4">
        <f t="shared" si="6"/>
        <v>52</v>
      </c>
      <c r="BB18" s="4">
        <f t="shared" si="6"/>
        <v>53</v>
      </c>
      <c r="BC18" s="4">
        <f t="shared" si="6"/>
        <v>54</v>
      </c>
      <c r="BD18" s="4">
        <f t="shared" si="6"/>
        <v>55</v>
      </c>
      <c r="BE18" s="4">
        <f t="shared" si="6"/>
        <v>56</v>
      </c>
      <c r="BF18" s="4">
        <f t="shared" si="6"/>
        <v>57</v>
      </c>
      <c r="BG18" s="4">
        <f t="shared" si="6"/>
        <v>58</v>
      </c>
      <c r="BH18" s="4">
        <f t="shared" si="6"/>
        <v>59</v>
      </c>
      <c r="BI18" s="4">
        <f t="shared" si="6"/>
        <v>60</v>
      </c>
      <c r="BJ18" s="4">
        <f t="shared" si="6"/>
        <v>61</v>
      </c>
      <c r="BK18" s="4">
        <f t="shared" si="6"/>
        <v>62</v>
      </c>
      <c r="BL18" s="4">
        <f t="shared" si="6"/>
        <v>63</v>
      </c>
      <c r="BM18" s="4">
        <f t="shared" si="6"/>
        <v>64</v>
      </c>
      <c r="BN18" s="4">
        <f t="shared" si="6"/>
        <v>65</v>
      </c>
      <c r="BO18" s="4">
        <f t="shared" si="6"/>
        <v>66</v>
      </c>
      <c r="BP18" s="4">
        <f t="shared" ref="BP18:EA18" si="7">BO18+1</f>
        <v>67</v>
      </c>
      <c r="BQ18" s="4">
        <f t="shared" si="7"/>
        <v>68</v>
      </c>
      <c r="BR18" s="4">
        <f t="shared" si="7"/>
        <v>69</v>
      </c>
      <c r="BS18" s="4">
        <f t="shared" si="7"/>
        <v>70</v>
      </c>
      <c r="BT18" s="4">
        <f t="shared" si="7"/>
        <v>71</v>
      </c>
      <c r="BU18" s="4">
        <f t="shared" si="7"/>
        <v>72</v>
      </c>
      <c r="BV18" s="4">
        <f t="shared" si="7"/>
        <v>73</v>
      </c>
      <c r="BW18" s="4">
        <f t="shared" si="7"/>
        <v>74</v>
      </c>
      <c r="BX18" s="4">
        <f t="shared" si="7"/>
        <v>75</v>
      </c>
      <c r="BY18" s="4">
        <f t="shared" si="7"/>
        <v>76</v>
      </c>
      <c r="BZ18" s="4">
        <f t="shared" si="7"/>
        <v>77</v>
      </c>
      <c r="CA18" s="4">
        <f t="shared" si="7"/>
        <v>78</v>
      </c>
      <c r="CB18" s="4">
        <f t="shared" si="7"/>
        <v>79</v>
      </c>
      <c r="CC18" s="4">
        <f t="shared" si="7"/>
        <v>80</v>
      </c>
      <c r="CD18" s="4">
        <f t="shared" si="7"/>
        <v>81</v>
      </c>
      <c r="CE18" s="4">
        <f t="shared" si="7"/>
        <v>82</v>
      </c>
      <c r="CF18" s="4">
        <f t="shared" si="7"/>
        <v>83</v>
      </c>
      <c r="CG18" s="4">
        <f t="shared" si="7"/>
        <v>84</v>
      </c>
      <c r="CH18" s="4">
        <f t="shared" si="7"/>
        <v>85</v>
      </c>
      <c r="CI18" s="4">
        <f t="shared" si="7"/>
        <v>86</v>
      </c>
      <c r="CJ18" s="4">
        <f t="shared" si="7"/>
        <v>87</v>
      </c>
      <c r="CK18" s="4">
        <f t="shared" si="7"/>
        <v>88</v>
      </c>
      <c r="CL18" s="4">
        <f t="shared" si="7"/>
        <v>89</v>
      </c>
      <c r="CM18" s="4">
        <f t="shared" si="7"/>
        <v>90</v>
      </c>
      <c r="CN18" s="4">
        <f t="shared" si="7"/>
        <v>91</v>
      </c>
      <c r="CO18" s="4">
        <f t="shared" si="7"/>
        <v>92</v>
      </c>
      <c r="CP18" s="4">
        <f t="shared" si="7"/>
        <v>93</v>
      </c>
      <c r="CQ18" s="4">
        <f t="shared" si="7"/>
        <v>94</v>
      </c>
      <c r="CR18" s="4">
        <f t="shared" si="7"/>
        <v>95</v>
      </c>
      <c r="CS18" s="4">
        <f t="shared" si="7"/>
        <v>96</v>
      </c>
      <c r="CT18" s="4">
        <f t="shared" si="7"/>
        <v>97</v>
      </c>
      <c r="CU18" s="4">
        <f t="shared" si="7"/>
        <v>98</v>
      </c>
      <c r="CV18" s="4">
        <f t="shared" si="7"/>
        <v>99</v>
      </c>
      <c r="CW18" s="4">
        <f t="shared" si="7"/>
        <v>100</v>
      </c>
      <c r="CX18" s="4">
        <f t="shared" si="7"/>
        <v>101</v>
      </c>
      <c r="CY18" s="4">
        <f t="shared" si="7"/>
        <v>102</v>
      </c>
      <c r="CZ18" s="4">
        <f t="shared" si="7"/>
        <v>103</v>
      </c>
      <c r="DA18" s="4">
        <f t="shared" si="7"/>
        <v>104</v>
      </c>
      <c r="DB18" s="4">
        <f t="shared" si="7"/>
        <v>105</v>
      </c>
      <c r="DC18" s="4">
        <f t="shared" si="7"/>
        <v>106</v>
      </c>
      <c r="DD18" s="4">
        <f t="shared" si="7"/>
        <v>107</v>
      </c>
      <c r="DE18" s="4">
        <f t="shared" si="7"/>
        <v>108</v>
      </c>
      <c r="DF18" s="4">
        <f t="shared" si="7"/>
        <v>109</v>
      </c>
      <c r="DG18" s="4">
        <f t="shared" si="7"/>
        <v>110</v>
      </c>
      <c r="DH18" s="4">
        <f t="shared" si="7"/>
        <v>111</v>
      </c>
      <c r="DI18" s="4">
        <f t="shared" si="7"/>
        <v>112</v>
      </c>
      <c r="DJ18" s="4">
        <f t="shared" si="7"/>
        <v>113</v>
      </c>
      <c r="DK18" s="4">
        <f t="shared" si="7"/>
        <v>114</v>
      </c>
      <c r="DL18" s="4">
        <f t="shared" si="7"/>
        <v>115</v>
      </c>
      <c r="DM18" s="4">
        <f t="shared" si="7"/>
        <v>116</v>
      </c>
      <c r="DN18" s="4">
        <f t="shared" si="7"/>
        <v>117</v>
      </c>
      <c r="DO18" s="4">
        <f t="shared" si="7"/>
        <v>118</v>
      </c>
      <c r="DP18" s="4">
        <f t="shared" si="7"/>
        <v>119</v>
      </c>
      <c r="DQ18" s="4">
        <f t="shared" si="7"/>
        <v>120</v>
      </c>
      <c r="DR18" s="4">
        <f t="shared" si="7"/>
        <v>121</v>
      </c>
      <c r="DS18" s="4">
        <f t="shared" si="7"/>
        <v>122</v>
      </c>
      <c r="DT18" s="4">
        <f t="shared" si="7"/>
        <v>123</v>
      </c>
      <c r="DU18" s="4">
        <f t="shared" si="7"/>
        <v>124</v>
      </c>
      <c r="DV18" s="4">
        <f t="shared" si="7"/>
        <v>125</v>
      </c>
      <c r="DW18" s="4">
        <f t="shared" si="7"/>
        <v>126</v>
      </c>
      <c r="DX18" s="4">
        <f t="shared" si="7"/>
        <v>127</v>
      </c>
      <c r="DY18" s="4">
        <f t="shared" si="7"/>
        <v>128</v>
      </c>
      <c r="DZ18" s="4">
        <f t="shared" si="7"/>
        <v>129</v>
      </c>
      <c r="EA18" s="4">
        <f t="shared" si="7"/>
        <v>130</v>
      </c>
      <c r="EB18" s="4">
        <f t="shared" ref="EB18:GM18" si="8">EA18+1</f>
        <v>131</v>
      </c>
      <c r="EC18" s="4">
        <f t="shared" si="8"/>
        <v>132</v>
      </c>
      <c r="ED18" s="4">
        <f t="shared" si="8"/>
        <v>133</v>
      </c>
      <c r="EE18" s="4">
        <f t="shared" si="8"/>
        <v>134</v>
      </c>
      <c r="EF18" s="4">
        <f t="shared" si="8"/>
        <v>135</v>
      </c>
      <c r="EG18" s="4">
        <f t="shared" si="8"/>
        <v>136</v>
      </c>
      <c r="EH18" s="4">
        <f t="shared" si="8"/>
        <v>137</v>
      </c>
      <c r="EI18" s="4">
        <f t="shared" si="8"/>
        <v>138</v>
      </c>
      <c r="EJ18" s="4">
        <f t="shared" si="8"/>
        <v>139</v>
      </c>
      <c r="EK18" s="4">
        <f t="shared" si="8"/>
        <v>140</v>
      </c>
      <c r="EL18" s="4">
        <f t="shared" si="8"/>
        <v>141</v>
      </c>
      <c r="EM18" s="4">
        <f t="shared" si="8"/>
        <v>142</v>
      </c>
      <c r="EN18" s="4">
        <f t="shared" si="8"/>
        <v>143</v>
      </c>
      <c r="EO18" s="4">
        <f t="shared" si="8"/>
        <v>144</v>
      </c>
      <c r="EP18" s="4">
        <f t="shared" si="8"/>
        <v>145</v>
      </c>
      <c r="EQ18" s="4">
        <f t="shared" si="8"/>
        <v>146</v>
      </c>
      <c r="ER18" s="4">
        <f t="shared" si="8"/>
        <v>147</v>
      </c>
      <c r="ES18" s="4">
        <f t="shared" si="8"/>
        <v>148</v>
      </c>
      <c r="ET18" s="4">
        <f t="shared" si="8"/>
        <v>149</v>
      </c>
      <c r="EU18" s="4">
        <f t="shared" si="8"/>
        <v>150</v>
      </c>
      <c r="EV18" s="4">
        <f t="shared" si="8"/>
        <v>151</v>
      </c>
      <c r="EW18" s="4">
        <f t="shared" si="8"/>
        <v>152</v>
      </c>
      <c r="EX18" s="4">
        <f t="shared" si="8"/>
        <v>153</v>
      </c>
      <c r="EY18" s="4">
        <f t="shared" si="8"/>
        <v>154</v>
      </c>
      <c r="EZ18" s="4">
        <f t="shared" si="8"/>
        <v>155</v>
      </c>
      <c r="FA18" s="4">
        <f t="shared" si="8"/>
        <v>156</v>
      </c>
      <c r="FB18" s="4">
        <f t="shared" si="8"/>
        <v>157</v>
      </c>
      <c r="FC18" s="4">
        <f t="shared" si="8"/>
        <v>158</v>
      </c>
      <c r="FD18" s="4">
        <f t="shared" si="8"/>
        <v>159</v>
      </c>
      <c r="FE18" s="4">
        <f t="shared" si="8"/>
        <v>160</v>
      </c>
      <c r="FF18" s="4">
        <f t="shared" si="8"/>
        <v>161</v>
      </c>
      <c r="FG18" s="4">
        <f t="shared" si="8"/>
        <v>162</v>
      </c>
      <c r="FH18" s="4">
        <f t="shared" si="8"/>
        <v>163</v>
      </c>
      <c r="FI18" s="4">
        <f t="shared" si="8"/>
        <v>164</v>
      </c>
      <c r="FJ18" s="4">
        <f t="shared" si="8"/>
        <v>165</v>
      </c>
      <c r="FK18" s="4">
        <f t="shared" si="8"/>
        <v>166</v>
      </c>
      <c r="FL18" s="4">
        <f t="shared" si="8"/>
        <v>167</v>
      </c>
      <c r="FM18" s="4">
        <f t="shared" si="8"/>
        <v>168</v>
      </c>
      <c r="FN18" s="4">
        <f t="shared" si="8"/>
        <v>169</v>
      </c>
      <c r="FO18" s="4">
        <f t="shared" si="8"/>
        <v>170</v>
      </c>
      <c r="FP18" s="4">
        <f t="shared" si="8"/>
        <v>171</v>
      </c>
      <c r="FQ18" s="4">
        <f t="shared" si="8"/>
        <v>172</v>
      </c>
      <c r="FR18" s="4">
        <f t="shared" si="8"/>
        <v>173</v>
      </c>
      <c r="FS18" s="4">
        <f t="shared" si="8"/>
        <v>174</v>
      </c>
      <c r="FT18" s="4">
        <f t="shared" si="8"/>
        <v>175</v>
      </c>
      <c r="FU18" s="4">
        <f t="shared" si="8"/>
        <v>176</v>
      </c>
      <c r="FV18" s="4">
        <f t="shared" si="8"/>
        <v>177</v>
      </c>
      <c r="FW18" s="4">
        <f t="shared" si="8"/>
        <v>178</v>
      </c>
      <c r="FX18" s="4">
        <f t="shared" si="8"/>
        <v>179</v>
      </c>
      <c r="FY18" s="4">
        <f t="shared" si="8"/>
        <v>180</v>
      </c>
      <c r="FZ18" s="4">
        <f t="shared" si="8"/>
        <v>181</v>
      </c>
      <c r="GA18" s="4">
        <f t="shared" si="8"/>
        <v>182</v>
      </c>
      <c r="GB18" s="4">
        <f t="shared" si="8"/>
        <v>183</v>
      </c>
      <c r="GC18" s="4">
        <f t="shared" si="8"/>
        <v>184</v>
      </c>
      <c r="GD18" s="4">
        <f t="shared" si="8"/>
        <v>185</v>
      </c>
      <c r="GE18" s="4">
        <f t="shared" si="8"/>
        <v>186</v>
      </c>
      <c r="GF18" s="4">
        <f t="shared" si="8"/>
        <v>187</v>
      </c>
      <c r="GG18" s="4">
        <f t="shared" si="8"/>
        <v>188</v>
      </c>
      <c r="GH18" s="4">
        <f t="shared" si="8"/>
        <v>189</v>
      </c>
      <c r="GI18" s="4">
        <f t="shared" si="8"/>
        <v>190</v>
      </c>
      <c r="GJ18" s="4">
        <f t="shared" si="8"/>
        <v>191</v>
      </c>
      <c r="GK18" s="4">
        <f t="shared" si="8"/>
        <v>192</v>
      </c>
      <c r="GL18" s="4">
        <f t="shared" si="8"/>
        <v>193</v>
      </c>
      <c r="GM18" s="4">
        <f t="shared" si="8"/>
        <v>194</v>
      </c>
      <c r="GN18" s="4">
        <f t="shared" ref="GN18:IY18" si="9">GM18+1</f>
        <v>195</v>
      </c>
      <c r="GO18" s="4">
        <f t="shared" si="9"/>
        <v>196</v>
      </c>
      <c r="GP18" s="4">
        <f t="shared" si="9"/>
        <v>197</v>
      </c>
      <c r="GQ18" s="4">
        <f t="shared" si="9"/>
        <v>198</v>
      </c>
      <c r="GR18" s="4">
        <f t="shared" si="9"/>
        <v>199</v>
      </c>
      <c r="GS18" s="4">
        <f t="shared" si="9"/>
        <v>200</v>
      </c>
      <c r="GT18" s="4">
        <f t="shared" si="9"/>
        <v>201</v>
      </c>
      <c r="GU18" s="4">
        <f t="shared" si="9"/>
        <v>202</v>
      </c>
      <c r="GV18" s="4">
        <f t="shared" si="9"/>
        <v>203</v>
      </c>
      <c r="GW18" s="4">
        <f t="shared" si="9"/>
        <v>204</v>
      </c>
      <c r="GX18" s="4">
        <f t="shared" si="9"/>
        <v>205</v>
      </c>
      <c r="GY18" s="4">
        <f t="shared" si="9"/>
        <v>206</v>
      </c>
      <c r="GZ18" s="4">
        <f t="shared" si="9"/>
        <v>207</v>
      </c>
      <c r="HA18" s="4">
        <f t="shared" si="9"/>
        <v>208</v>
      </c>
      <c r="HB18" s="4">
        <f t="shared" si="9"/>
        <v>209</v>
      </c>
      <c r="HC18" s="4">
        <f t="shared" si="9"/>
        <v>210</v>
      </c>
      <c r="HD18" s="4">
        <f t="shared" si="9"/>
        <v>211</v>
      </c>
      <c r="HE18" s="4">
        <f t="shared" si="9"/>
        <v>212</v>
      </c>
      <c r="HF18" s="4">
        <f t="shared" si="9"/>
        <v>213</v>
      </c>
      <c r="HG18" s="4">
        <f t="shared" si="9"/>
        <v>214</v>
      </c>
      <c r="HH18" s="4">
        <f t="shared" si="9"/>
        <v>215</v>
      </c>
      <c r="HI18" s="4">
        <f t="shared" si="9"/>
        <v>216</v>
      </c>
      <c r="HJ18" s="4">
        <f t="shared" si="9"/>
        <v>217</v>
      </c>
      <c r="HK18" s="4">
        <f t="shared" si="9"/>
        <v>218</v>
      </c>
      <c r="HL18" s="4">
        <f t="shared" si="9"/>
        <v>219</v>
      </c>
      <c r="HM18" s="4">
        <f t="shared" si="9"/>
        <v>220</v>
      </c>
      <c r="HN18" s="4">
        <f t="shared" si="9"/>
        <v>221</v>
      </c>
      <c r="HO18" s="4">
        <f t="shared" si="9"/>
        <v>222</v>
      </c>
      <c r="HP18" s="4">
        <f t="shared" si="9"/>
        <v>223</v>
      </c>
      <c r="HQ18" s="4">
        <f t="shared" si="9"/>
        <v>224</v>
      </c>
      <c r="HR18" s="4">
        <f t="shared" si="9"/>
        <v>225</v>
      </c>
      <c r="HS18" s="4">
        <f t="shared" si="9"/>
        <v>226</v>
      </c>
      <c r="HT18" s="4">
        <f t="shared" si="9"/>
        <v>227</v>
      </c>
      <c r="HU18" s="4">
        <f t="shared" si="9"/>
        <v>228</v>
      </c>
      <c r="HV18" s="4">
        <f t="shared" si="9"/>
        <v>229</v>
      </c>
      <c r="HW18" s="4">
        <f t="shared" si="9"/>
        <v>230</v>
      </c>
      <c r="HX18" s="4">
        <f t="shared" si="9"/>
        <v>231</v>
      </c>
      <c r="HY18" s="4">
        <f t="shared" si="9"/>
        <v>232</v>
      </c>
      <c r="HZ18" s="4">
        <f t="shared" si="9"/>
        <v>233</v>
      </c>
      <c r="IA18" s="4">
        <f t="shared" si="9"/>
        <v>234</v>
      </c>
      <c r="IB18" s="4">
        <f t="shared" si="9"/>
        <v>235</v>
      </c>
      <c r="IC18" s="4">
        <f t="shared" si="9"/>
        <v>236</v>
      </c>
      <c r="ID18" s="4">
        <f t="shared" si="9"/>
        <v>237</v>
      </c>
      <c r="IE18" s="4">
        <f t="shared" si="9"/>
        <v>238</v>
      </c>
      <c r="IF18" s="4">
        <f t="shared" si="9"/>
        <v>239</v>
      </c>
      <c r="IG18" s="4">
        <f t="shared" si="9"/>
        <v>240</v>
      </c>
      <c r="IH18" s="4">
        <f t="shared" si="9"/>
        <v>241</v>
      </c>
      <c r="II18" s="4">
        <f t="shared" si="9"/>
        <v>242</v>
      </c>
      <c r="IJ18" s="4">
        <f t="shared" si="9"/>
        <v>243</v>
      </c>
      <c r="IK18" s="4">
        <f t="shared" si="9"/>
        <v>244</v>
      </c>
      <c r="IL18" s="4">
        <f t="shared" si="9"/>
        <v>245</v>
      </c>
      <c r="IM18" s="4">
        <f t="shared" si="9"/>
        <v>246</v>
      </c>
      <c r="IN18" s="4">
        <f t="shared" si="9"/>
        <v>247</v>
      </c>
      <c r="IO18" s="4">
        <f t="shared" si="9"/>
        <v>248</v>
      </c>
      <c r="IP18" s="4">
        <f t="shared" si="9"/>
        <v>249</v>
      </c>
      <c r="IQ18" s="4">
        <f t="shared" si="9"/>
        <v>250</v>
      </c>
      <c r="IR18" s="4">
        <f t="shared" si="9"/>
        <v>251</v>
      </c>
      <c r="IS18" s="4">
        <f t="shared" si="9"/>
        <v>252</v>
      </c>
      <c r="IT18" s="4">
        <f t="shared" si="9"/>
        <v>253</v>
      </c>
      <c r="IU18" s="4">
        <f t="shared" si="9"/>
        <v>254</v>
      </c>
      <c r="IV18" s="4">
        <f t="shared" si="9"/>
        <v>255</v>
      </c>
      <c r="IW18" s="4">
        <f t="shared" si="9"/>
        <v>256</v>
      </c>
      <c r="IX18" s="4">
        <f t="shared" si="9"/>
        <v>257</v>
      </c>
      <c r="IY18" s="4">
        <f t="shared" si="9"/>
        <v>258</v>
      </c>
      <c r="IZ18" s="4">
        <f t="shared" ref="IZ18:LK18" si="10">IY18+1</f>
        <v>259</v>
      </c>
      <c r="JA18" s="4">
        <f t="shared" si="10"/>
        <v>260</v>
      </c>
      <c r="JB18" s="4">
        <f t="shared" si="10"/>
        <v>261</v>
      </c>
      <c r="JC18" s="4">
        <f t="shared" si="10"/>
        <v>262</v>
      </c>
      <c r="JD18" s="4">
        <f t="shared" si="10"/>
        <v>263</v>
      </c>
      <c r="JE18" s="4">
        <f t="shared" si="10"/>
        <v>264</v>
      </c>
      <c r="JF18" s="4">
        <f t="shared" si="10"/>
        <v>265</v>
      </c>
      <c r="JG18" s="4">
        <f t="shared" si="10"/>
        <v>266</v>
      </c>
      <c r="JH18" s="4">
        <f t="shared" si="10"/>
        <v>267</v>
      </c>
      <c r="JI18" s="4">
        <f t="shared" si="10"/>
        <v>268</v>
      </c>
      <c r="JJ18" s="4">
        <f t="shared" si="10"/>
        <v>269</v>
      </c>
      <c r="JK18" s="4">
        <f t="shared" si="10"/>
        <v>270</v>
      </c>
      <c r="JL18" s="4">
        <f t="shared" si="10"/>
        <v>271</v>
      </c>
      <c r="JM18" s="4">
        <f t="shared" si="10"/>
        <v>272</v>
      </c>
      <c r="JN18" s="4">
        <f t="shared" si="10"/>
        <v>273</v>
      </c>
      <c r="JO18" s="4">
        <f t="shared" si="10"/>
        <v>274</v>
      </c>
      <c r="JP18" s="4">
        <f t="shared" si="10"/>
        <v>275</v>
      </c>
      <c r="JQ18" s="4">
        <f t="shared" si="10"/>
        <v>276</v>
      </c>
      <c r="JR18" s="4">
        <f t="shared" si="10"/>
        <v>277</v>
      </c>
      <c r="JS18" s="4">
        <f t="shared" si="10"/>
        <v>278</v>
      </c>
      <c r="JT18" s="4">
        <f t="shared" si="10"/>
        <v>279</v>
      </c>
      <c r="JU18" s="4">
        <f t="shared" si="10"/>
        <v>280</v>
      </c>
      <c r="JV18" s="4">
        <f t="shared" si="10"/>
        <v>281</v>
      </c>
      <c r="JW18" s="4">
        <f t="shared" si="10"/>
        <v>282</v>
      </c>
      <c r="JX18" s="4">
        <f t="shared" si="10"/>
        <v>283</v>
      </c>
      <c r="JY18" s="4">
        <f t="shared" si="10"/>
        <v>284</v>
      </c>
      <c r="JZ18" s="4">
        <f t="shared" si="10"/>
        <v>285</v>
      </c>
      <c r="KA18" s="4">
        <f t="shared" si="10"/>
        <v>286</v>
      </c>
      <c r="KB18" s="4">
        <f t="shared" si="10"/>
        <v>287</v>
      </c>
      <c r="KC18" s="4">
        <f t="shared" si="10"/>
        <v>288</v>
      </c>
      <c r="KD18" s="4">
        <f t="shared" si="10"/>
        <v>289</v>
      </c>
      <c r="KE18" s="4">
        <f t="shared" si="10"/>
        <v>290</v>
      </c>
      <c r="KF18" s="4">
        <f t="shared" si="10"/>
        <v>291</v>
      </c>
      <c r="KG18" s="4">
        <f t="shared" si="10"/>
        <v>292</v>
      </c>
      <c r="KH18" s="4">
        <f t="shared" si="10"/>
        <v>293</v>
      </c>
      <c r="KI18" s="4">
        <f t="shared" si="10"/>
        <v>294</v>
      </c>
      <c r="KJ18" s="4">
        <f t="shared" si="10"/>
        <v>295</v>
      </c>
      <c r="KK18" s="4">
        <f t="shared" si="10"/>
        <v>296</v>
      </c>
      <c r="KL18" s="4">
        <f t="shared" si="10"/>
        <v>297</v>
      </c>
      <c r="KM18" s="4">
        <f t="shared" si="10"/>
        <v>298</v>
      </c>
      <c r="KN18" s="4">
        <f t="shared" si="10"/>
        <v>299</v>
      </c>
      <c r="KO18" s="4">
        <f t="shared" si="10"/>
        <v>300</v>
      </c>
      <c r="KP18" s="4">
        <f t="shared" si="10"/>
        <v>301</v>
      </c>
      <c r="KQ18" s="4">
        <f t="shared" si="10"/>
        <v>302</v>
      </c>
      <c r="KR18" s="4">
        <f t="shared" si="10"/>
        <v>303</v>
      </c>
      <c r="KS18" s="4">
        <f t="shared" si="10"/>
        <v>304</v>
      </c>
      <c r="KT18" s="4">
        <f t="shared" si="10"/>
        <v>305</v>
      </c>
      <c r="KU18" s="4">
        <f t="shared" si="10"/>
        <v>306</v>
      </c>
      <c r="KV18" s="4">
        <f t="shared" si="10"/>
        <v>307</v>
      </c>
      <c r="KW18" s="4">
        <f t="shared" si="10"/>
        <v>308</v>
      </c>
      <c r="KX18" s="4">
        <f t="shared" si="10"/>
        <v>309</v>
      </c>
      <c r="KY18" s="4">
        <f t="shared" si="10"/>
        <v>310</v>
      </c>
      <c r="KZ18" s="4">
        <f t="shared" si="10"/>
        <v>311</v>
      </c>
      <c r="LA18" s="4">
        <f t="shared" si="10"/>
        <v>312</v>
      </c>
      <c r="LB18" s="4">
        <f t="shared" si="10"/>
        <v>313</v>
      </c>
      <c r="LC18" s="4">
        <f t="shared" si="10"/>
        <v>314</v>
      </c>
      <c r="LD18" s="4">
        <f t="shared" si="10"/>
        <v>315</v>
      </c>
      <c r="LE18" s="4">
        <f t="shared" si="10"/>
        <v>316</v>
      </c>
      <c r="LF18" s="4">
        <f t="shared" si="10"/>
        <v>317</v>
      </c>
      <c r="LG18" s="4">
        <f t="shared" si="10"/>
        <v>318</v>
      </c>
      <c r="LH18" s="4">
        <f t="shared" si="10"/>
        <v>319</v>
      </c>
      <c r="LI18" s="4">
        <f t="shared" si="10"/>
        <v>320</v>
      </c>
      <c r="LJ18" s="4">
        <f t="shared" si="10"/>
        <v>321</v>
      </c>
      <c r="LK18" s="4">
        <f t="shared" si="10"/>
        <v>322</v>
      </c>
      <c r="LL18" s="4">
        <f t="shared" ref="LL18:NB18" si="11">LK18+1</f>
        <v>323</v>
      </c>
      <c r="LM18" s="4">
        <f t="shared" si="11"/>
        <v>324</v>
      </c>
      <c r="LN18" s="4">
        <f t="shared" si="11"/>
        <v>325</v>
      </c>
      <c r="LO18" s="4">
        <f t="shared" si="11"/>
        <v>326</v>
      </c>
      <c r="LP18" s="4">
        <f t="shared" si="11"/>
        <v>327</v>
      </c>
      <c r="LQ18" s="4">
        <f t="shared" si="11"/>
        <v>328</v>
      </c>
      <c r="LR18" s="4">
        <f t="shared" si="11"/>
        <v>329</v>
      </c>
      <c r="LS18" s="4">
        <f t="shared" si="11"/>
        <v>330</v>
      </c>
      <c r="LT18" s="4">
        <f t="shared" si="11"/>
        <v>331</v>
      </c>
      <c r="LU18" s="4">
        <f t="shared" si="11"/>
        <v>332</v>
      </c>
      <c r="LV18" s="4">
        <f t="shared" si="11"/>
        <v>333</v>
      </c>
      <c r="LW18" s="4">
        <f t="shared" si="11"/>
        <v>334</v>
      </c>
      <c r="LX18" s="4">
        <f t="shared" si="11"/>
        <v>335</v>
      </c>
      <c r="LY18" s="4">
        <f t="shared" si="11"/>
        <v>336</v>
      </c>
      <c r="LZ18" s="4">
        <f t="shared" si="11"/>
        <v>337</v>
      </c>
      <c r="MA18" s="4">
        <f t="shared" si="11"/>
        <v>338</v>
      </c>
      <c r="MB18" s="4">
        <f t="shared" si="11"/>
        <v>339</v>
      </c>
      <c r="MC18" s="4">
        <f t="shared" si="11"/>
        <v>340</v>
      </c>
      <c r="MD18" s="4">
        <f t="shared" si="11"/>
        <v>341</v>
      </c>
      <c r="ME18" s="4">
        <f t="shared" si="11"/>
        <v>342</v>
      </c>
      <c r="MF18" s="4">
        <f t="shared" si="11"/>
        <v>343</v>
      </c>
      <c r="MG18" s="4">
        <f t="shared" si="11"/>
        <v>344</v>
      </c>
      <c r="MH18" s="4">
        <f t="shared" si="11"/>
        <v>345</v>
      </c>
      <c r="MI18" s="4">
        <f t="shared" si="11"/>
        <v>346</v>
      </c>
      <c r="MJ18" s="4">
        <f t="shared" si="11"/>
        <v>347</v>
      </c>
      <c r="MK18" s="4">
        <f t="shared" si="11"/>
        <v>348</v>
      </c>
      <c r="ML18" s="4">
        <f t="shared" si="11"/>
        <v>349</v>
      </c>
      <c r="MM18" s="4">
        <f t="shared" si="11"/>
        <v>350</v>
      </c>
      <c r="MN18" s="4">
        <f t="shared" si="11"/>
        <v>351</v>
      </c>
      <c r="MO18" s="4">
        <f t="shared" si="11"/>
        <v>352</v>
      </c>
      <c r="MP18" s="4">
        <f t="shared" si="11"/>
        <v>353</v>
      </c>
      <c r="MQ18" s="4">
        <f t="shared" si="11"/>
        <v>354</v>
      </c>
      <c r="MR18" s="4">
        <f t="shared" si="11"/>
        <v>355</v>
      </c>
      <c r="MS18" s="4">
        <f t="shared" si="11"/>
        <v>356</v>
      </c>
      <c r="MT18" s="4">
        <f t="shared" si="11"/>
        <v>357</v>
      </c>
      <c r="MU18" s="4">
        <f t="shared" si="11"/>
        <v>358</v>
      </c>
      <c r="MV18" s="4">
        <f t="shared" si="11"/>
        <v>359</v>
      </c>
      <c r="MW18" s="4">
        <f t="shared" si="11"/>
        <v>360</v>
      </c>
      <c r="MX18" s="4">
        <f t="shared" si="11"/>
        <v>361</v>
      </c>
      <c r="MY18" s="4">
        <f t="shared" si="11"/>
        <v>362</v>
      </c>
      <c r="MZ18" s="4">
        <f t="shared" si="11"/>
        <v>363</v>
      </c>
      <c r="NA18" s="4">
        <f t="shared" si="11"/>
        <v>364</v>
      </c>
      <c r="NB18" s="4">
        <f t="shared" si="11"/>
        <v>365</v>
      </c>
      <c r="NC18" s="4"/>
    </row>
    <row r="19" spans="1:367" ht="15.6">
      <c r="A19" s="30" t="s">
        <v>19</v>
      </c>
      <c r="B19" s="31">
        <f t="shared" ref="B19:BM19" si="12">(B11+B12)/2</f>
        <v>6.9799999999999995</v>
      </c>
      <c r="C19" s="31">
        <f t="shared" si="12"/>
        <v>6.835</v>
      </c>
      <c r="D19" s="31">
        <f t="shared" si="12"/>
        <v>4.42</v>
      </c>
      <c r="E19" s="31">
        <f t="shared" si="12"/>
        <v>6.5049999999999999</v>
      </c>
      <c r="F19" s="31">
        <f t="shared" si="12"/>
        <v>3.8200000000000003</v>
      </c>
      <c r="G19" s="31">
        <f t="shared" si="12"/>
        <v>3.3200000000000003</v>
      </c>
      <c r="H19" s="31">
        <f t="shared" si="12"/>
        <v>6.78</v>
      </c>
      <c r="I19" s="31">
        <f t="shared" si="12"/>
        <v>5.61</v>
      </c>
      <c r="J19" s="31">
        <f t="shared" si="12"/>
        <v>2.7149999999999999</v>
      </c>
      <c r="K19" s="31">
        <f t="shared" si="12"/>
        <v>5.3900000000000006</v>
      </c>
      <c r="L19" s="31">
        <f t="shared" si="12"/>
        <v>5.51</v>
      </c>
      <c r="M19" s="31">
        <f t="shared" si="12"/>
        <v>4.2449999999999992</v>
      </c>
      <c r="N19" s="31">
        <f t="shared" si="12"/>
        <v>6.294999999999999</v>
      </c>
      <c r="O19" s="31">
        <f t="shared" si="12"/>
        <v>7.1950000000000003</v>
      </c>
      <c r="P19" s="31">
        <f t="shared" si="12"/>
        <v>7.18</v>
      </c>
      <c r="Q19" s="31">
        <f t="shared" si="12"/>
        <v>7.379999999999999</v>
      </c>
      <c r="R19" s="31">
        <f t="shared" si="12"/>
        <v>8.5299999999999994</v>
      </c>
      <c r="S19" s="31">
        <f t="shared" si="12"/>
        <v>8.92</v>
      </c>
      <c r="T19" s="31">
        <f t="shared" si="12"/>
        <v>6.82</v>
      </c>
      <c r="U19" s="31">
        <f t="shared" si="12"/>
        <v>12.065</v>
      </c>
      <c r="V19" s="31">
        <f t="shared" si="12"/>
        <v>13.745000000000001</v>
      </c>
      <c r="W19" s="31">
        <f t="shared" si="12"/>
        <v>11.715</v>
      </c>
      <c r="X19" s="31">
        <f t="shared" si="12"/>
        <v>10.205</v>
      </c>
      <c r="Y19" s="31">
        <f t="shared" si="12"/>
        <v>12.324999999999999</v>
      </c>
      <c r="Z19" s="31">
        <f t="shared" si="12"/>
        <v>14.26</v>
      </c>
      <c r="AA19" s="31">
        <f t="shared" si="12"/>
        <v>15.785</v>
      </c>
      <c r="AB19" s="31">
        <f t="shared" si="12"/>
        <v>14.04</v>
      </c>
      <c r="AC19" s="31">
        <f t="shared" si="12"/>
        <v>15.690000000000001</v>
      </c>
      <c r="AD19" s="31">
        <f t="shared" si="12"/>
        <v>12.885</v>
      </c>
      <c r="AE19" s="31">
        <f t="shared" si="12"/>
        <v>13.47</v>
      </c>
      <c r="AF19" s="31">
        <f t="shared" si="12"/>
        <v>12.55</v>
      </c>
      <c r="AG19" s="31">
        <f t="shared" si="12"/>
        <v>14.535</v>
      </c>
      <c r="AH19" s="31">
        <f t="shared" si="12"/>
        <v>13.559999999999999</v>
      </c>
      <c r="AI19" s="31">
        <f t="shared" si="12"/>
        <v>12.58</v>
      </c>
      <c r="AJ19" s="31">
        <f t="shared" si="12"/>
        <v>10.865</v>
      </c>
      <c r="AK19" s="31">
        <f t="shared" si="12"/>
        <v>10.015000000000001</v>
      </c>
      <c r="AL19" s="31">
        <f t="shared" si="12"/>
        <v>9.75</v>
      </c>
      <c r="AM19" s="31">
        <f t="shared" si="12"/>
        <v>8.1750000000000007</v>
      </c>
      <c r="AN19" s="31">
        <f t="shared" si="12"/>
        <v>12.785</v>
      </c>
      <c r="AO19" s="31">
        <f t="shared" si="12"/>
        <v>12.29</v>
      </c>
      <c r="AP19" s="31">
        <f t="shared" si="12"/>
        <v>13.24</v>
      </c>
      <c r="AQ19" s="31">
        <f t="shared" si="12"/>
        <v>14.56</v>
      </c>
      <c r="AR19" s="31">
        <f t="shared" si="12"/>
        <v>13.670000000000002</v>
      </c>
      <c r="AS19" s="31">
        <f t="shared" si="12"/>
        <v>13.8</v>
      </c>
      <c r="AT19" s="31">
        <f t="shared" si="12"/>
        <v>14.25</v>
      </c>
      <c r="AU19" s="31">
        <f t="shared" si="12"/>
        <v>14.16</v>
      </c>
      <c r="AV19" s="31">
        <f t="shared" si="12"/>
        <v>14.77</v>
      </c>
      <c r="AW19" s="31">
        <f t="shared" si="12"/>
        <v>13.605</v>
      </c>
      <c r="AX19" s="31">
        <f t="shared" si="12"/>
        <v>14.805</v>
      </c>
      <c r="AY19" s="31">
        <f t="shared" si="12"/>
        <v>13.280000000000001</v>
      </c>
      <c r="AZ19" s="31">
        <f t="shared" si="12"/>
        <v>14.455000000000002</v>
      </c>
      <c r="BA19" s="31">
        <f t="shared" si="12"/>
        <v>10.375</v>
      </c>
      <c r="BB19" s="31">
        <f t="shared" si="12"/>
        <v>11.16</v>
      </c>
      <c r="BC19" s="31">
        <f t="shared" si="12"/>
        <v>13.445</v>
      </c>
      <c r="BD19" s="31">
        <f t="shared" si="12"/>
        <v>13.52</v>
      </c>
      <c r="BE19" s="31">
        <f t="shared" si="12"/>
        <v>12.48</v>
      </c>
      <c r="BF19" s="31">
        <f t="shared" si="12"/>
        <v>14.579999999999998</v>
      </c>
      <c r="BG19" s="31">
        <f t="shared" si="12"/>
        <v>12.635</v>
      </c>
      <c r="BH19" s="31">
        <f t="shared" si="12"/>
        <v>14.134999999999998</v>
      </c>
      <c r="BI19" s="31">
        <f t="shared" si="12"/>
        <v>14.65</v>
      </c>
      <c r="BJ19" s="31">
        <f t="shared" si="12"/>
        <v>15.120000000000001</v>
      </c>
      <c r="BK19" s="31">
        <f t="shared" si="12"/>
        <v>15.025</v>
      </c>
      <c r="BL19" s="31">
        <f t="shared" si="12"/>
        <v>13.61</v>
      </c>
      <c r="BM19" s="31">
        <f t="shared" si="12"/>
        <v>11.654999999999999</v>
      </c>
      <c r="BN19" s="31">
        <f t="shared" ref="BN19:DY19" si="13">(BN11+BN12)/2</f>
        <v>14.975000000000001</v>
      </c>
      <c r="BO19" s="31">
        <f t="shared" si="13"/>
        <v>14.18</v>
      </c>
      <c r="BP19" s="31">
        <f t="shared" si="13"/>
        <v>11.285</v>
      </c>
      <c r="BQ19" s="31">
        <f t="shared" si="13"/>
        <v>11.535</v>
      </c>
      <c r="BR19" s="31">
        <f t="shared" si="13"/>
        <v>11.870000000000001</v>
      </c>
      <c r="BS19" s="31">
        <f t="shared" si="13"/>
        <v>12.600000000000001</v>
      </c>
      <c r="BT19" s="31">
        <f t="shared" si="13"/>
        <v>12.16</v>
      </c>
      <c r="BU19" s="31">
        <f t="shared" si="13"/>
        <v>11.15</v>
      </c>
      <c r="BV19" s="31">
        <f t="shared" si="13"/>
        <v>13.035</v>
      </c>
      <c r="BW19" s="31">
        <f t="shared" si="13"/>
        <v>14.43</v>
      </c>
      <c r="BX19" s="31">
        <f t="shared" si="13"/>
        <v>16.125</v>
      </c>
      <c r="BY19" s="31">
        <f t="shared" si="13"/>
        <v>17.005000000000003</v>
      </c>
      <c r="BZ19" s="31">
        <f t="shared" si="13"/>
        <v>14.125</v>
      </c>
      <c r="CA19" s="31">
        <f t="shared" si="13"/>
        <v>12.239999999999998</v>
      </c>
      <c r="CB19" s="31">
        <f t="shared" si="13"/>
        <v>10.27</v>
      </c>
      <c r="CC19" s="31">
        <f t="shared" si="13"/>
        <v>10.364999999999998</v>
      </c>
      <c r="CD19" s="31">
        <f t="shared" si="13"/>
        <v>12.774999999999999</v>
      </c>
      <c r="CE19" s="31">
        <f t="shared" si="13"/>
        <v>13.93</v>
      </c>
      <c r="CF19" s="31">
        <f t="shared" si="13"/>
        <v>13.875</v>
      </c>
      <c r="CG19" s="31">
        <f t="shared" si="13"/>
        <v>13.275</v>
      </c>
      <c r="CH19" s="31">
        <f t="shared" si="13"/>
        <v>13.57</v>
      </c>
      <c r="CI19" s="31">
        <f t="shared" si="13"/>
        <v>15.86</v>
      </c>
      <c r="CJ19" s="31">
        <f t="shared" si="13"/>
        <v>18.215</v>
      </c>
      <c r="CK19" s="31">
        <f t="shared" si="13"/>
        <v>18.149999999999999</v>
      </c>
      <c r="CL19" s="31">
        <f t="shared" si="13"/>
        <v>19.21</v>
      </c>
      <c r="CM19" s="31">
        <f t="shared" si="13"/>
        <v>21.68</v>
      </c>
      <c r="CN19" s="31">
        <f t="shared" si="13"/>
        <v>16.234999999999999</v>
      </c>
      <c r="CO19" s="31">
        <f t="shared" si="13"/>
        <v>15.495000000000001</v>
      </c>
      <c r="CP19" s="31">
        <f t="shared" si="13"/>
        <v>16.024999999999999</v>
      </c>
      <c r="CQ19" s="31">
        <f t="shared" si="13"/>
        <v>17.614999999999998</v>
      </c>
      <c r="CR19" s="31">
        <f t="shared" si="13"/>
        <v>17.57</v>
      </c>
      <c r="CS19" s="31">
        <f t="shared" si="13"/>
        <v>18.105</v>
      </c>
      <c r="CT19" s="31">
        <f t="shared" si="13"/>
        <v>17.939999999999998</v>
      </c>
      <c r="CU19" s="31">
        <f t="shared" si="13"/>
        <v>16.420000000000002</v>
      </c>
      <c r="CV19" s="31">
        <f t="shared" si="13"/>
        <v>17.965</v>
      </c>
      <c r="CW19" s="31">
        <f t="shared" si="13"/>
        <v>16.465</v>
      </c>
      <c r="CX19" s="31">
        <f t="shared" si="13"/>
        <v>16.074999999999999</v>
      </c>
      <c r="CY19" s="31">
        <f t="shared" si="13"/>
        <v>15.875</v>
      </c>
      <c r="CZ19" s="31">
        <f t="shared" si="13"/>
        <v>18.419999999999998</v>
      </c>
      <c r="DA19" s="31">
        <f t="shared" si="13"/>
        <v>18.68</v>
      </c>
      <c r="DB19" s="31">
        <f t="shared" si="13"/>
        <v>18.27</v>
      </c>
      <c r="DC19" s="31">
        <f t="shared" si="13"/>
        <v>17.225000000000001</v>
      </c>
      <c r="DD19" s="31">
        <f t="shared" si="13"/>
        <v>16.369999999999997</v>
      </c>
      <c r="DE19" s="31">
        <f t="shared" si="13"/>
        <v>17.424999999999997</v>
      </c>
      <c r="DF19" s="31">
        <f t="shared" si="13"/>
        <v>18.169999999999998</v>
      </c>
      <c r="DG19" s="31">
        <f t="shared" si="13"/>
        <v>16.375</v>
      </c>
      <c r="DH19" s="31">
        <f t="shared" si="13"/>
        <v>15.309999999999999</v>
      </c>
      <c r="DI19" s="31">
        <f t="shared" si="13"/>
        <v>17.52</v>
      </c>
      <c r="DJ19" s="31">
        <f t="shared" si="13"/>
        <v>17.649999999999999</v>
      </c>
      <c r="DK19" s="31">
        <f t="shared" si="13"/>
        <v>17.899999999999999</v>
      </c>
      <c r="DL19" s="31">
        <f t="shared" si="13"/>
        <v>17.875</v>
      </c>
      <c r="DM19" s="31">
        <f t="shared" si="13"/>
        <v>17.085000000000001</v>
      </c>
      <c r="DN19" s="31">
        <f t="shared" si="13"/>
        <v>17.035</v>
      </c>
      <c r="DO19" s="31">
        <f t="shared" si="13"/>
        <v>14.895</v>
      </c>
      <c r="DP19" s="31">
        <f t="shared" si="13"/>
        <v>13.315</v>
      </c>
      <c r="DQ19" s="31">
        <f t="shared" si="13"/>
        <v>12.709999999999999</v>
      </c>
      <c r="DR19" s="31">
        <f t="shared" si="13"/>
        <v>12.649999999999999</v>
      </c>
      <c r="DS19" s="31">
        <f t="shared" si="13"/>
        <v>13.629999999999999</v>
      </c>
      <c r="DT19" s="31">
        <f t="shared" si="13"/>
        <v>15.98</v>
      </c>
      <c r="DU19" s="31">
        <f t="shared" si="13"/>
        <v>17.63</v>
      </c>
      <c r="DV19" s="31">
        <f t="shared" si="13"/>
        <v>17.795000000000002</v>
      </c>
      <c r="DW19" s="31">
        <f t="shared" si="13"/>
        <v>18.865000000000002</v>
      </c>
      <c r="DX19" s="31">
        <f t="shared" si="13"/>
        <v>18.544999999999998</v>
      </c>
      <c r="DY19" s="31">
        <f t="shared" si="13"/>
        <v>19.990000000000002</v>
      </c>
      <c r="DZ19" s="31">
        <f t="shared" ref="DZ19:GK19" si="14">(DZ11+DZ12)/2</f>
        <v>14.775</v>
      </c>
      <c r="EA19" s="31">
        <f t="shared" si="14"/>
        <v>13.45</v>
      </c>
      <c r="EB19" s="31">
        <f t="shared" si="14"/>
        <v>14.335000000000001</v>
      </c>
      <c r="EC19" s="31">
        <f t="shared" si="14"/>
        <v>16.549999999999997</v>
      </c>
      <c r="ED19" s="31">
        <f t="shared" si="14"/>
        <v>15.91</v>
      </c>
      <c r="EE19" s="31">
        <f t="shared" si="14"/>
        <v>18.145</v>
      </c>
      <c r="EF19" s="31">
        <f t="shared" si="14"/>
        <v>18.365000000000002</v>
      </c>
      <c r="EG19" s="31">
        <f t="shared" si="14"/>
        <v>19.2</v>
      </c>
      <c r="EH19" s="31">
        <f t="shared" si="14"/>
        <v>19.475000000000001</v>
      </c>
      <c r="EI19" s="31">
        <f t="shared" si="14"/>
        <v>18.350000000000001</v>
      </c>
      <c r="EJ19" s="31">
        <f t="shared" si="14"/>
        <v>19.82</v>
      </c>
      <c r="EK19" s="31">
        <f t="shared" si="14"/>
        <v>22.515000000000001</v>
      </c>
      <c r="EL19" s="31">
        <f t="shared" si="14"/>
        <v>19.895</v>
      </c>
      <c r="EM19" s="31">
        <f t="shared" si="14"/>
        <v>16.015000000000001</v>
      </c>
      <c r="EN19" s="31">
        <f t="shared" si="14"/>
        <v>15.55</v>
      </c>
      <c r="EO19" s="31">
        <f t="shared" si="14"/>
        <v>16.87</v>
      </c>
      <c r="EP19" s="31">
        <f t="shared" si="14"/>
        <v>19.34</v>
      </c>
      <c r="EQ19" s="31">
        <f t="shared" si="14"/>
        <v>21.855</v>
      </c>
      <c r="ER19" s="31">
        <f t="shared" si="14"/>
        <v>19.170000000000002</v>
      </c>
      <c r="ES19" s="31">
        <f t="shared" si="14"/>
        <v>21.79</v>
      </c>
      <c r="ET19" s="31">
        <f t="shared" si="14"/>
        <v>23.535</v>
      </c>
      <c r="EU19" s="31">
        <f t="shared" si="14"/>
        <v>23.990000000000002</v>
      </c>
      <c r="EV19" s="31">
        <f t="shared" si="14"/>
        <v>23.574999999999999</v>
      </c>
      <c r="EW19" s="31">
        <f t="shared" si="14"/>
        <v>18.23</v>
      </c>
      <c r="EX19" s="31">
        <f t="shared" si="14"/>
        <v>19.27</v>
      </c>
      <c r="EY19" s="31">
        <f t="shared" si="14"/>
        <v>19.369999999999997</v>
      </c>
      <c r="EZ19" s="31">
        <f t="shared" si="14"/>
        <v>19.86</v>
      </c>
      <c r="FA19" s="31">
        <f t="shared" si="14"/>
        <v>22.484999999999999</v>
      </c>
      <c r="FB19" s="31">
        <f t="shared" si="14"/>
        <v>22.145000000000003</v>
      </c>
      <c r="FC19" s="31">
        <f t="shared" si="14"/>
        <v>23.82</v>
      </c>
      <c r="FD19" s="31">
        <f t="shared" si="14"/>
        <v>23.795000000000002</v>
      </c>
      <c r="FE19" s="31">
        <f t="shared" si="14"/>
        <v>24.574999999999999</v>
      </c>
      <c r="FF19" s="31">
        <f t="shared" si="14"/>
        <v>24.225000000000001</v>
      </c>
      <c r="FG19" s="31">
        <f t="shared" si="14"/>
        <v>23.435000000000002</v>
      </c>
      <c r="FH19" s="31">
        <f t="shared" si="14"/>
        <v>24.044999999999998</v>
      </c>
      <c r="FI19" s="31">
        <f t="shared" si="14"/>
        <v>25.344999999999999</v>
      </c>
      <c r="FJ19" s="31">
        <f t="shared" si="14"/>
        <v>24.66</v>
      </c>
      <c r="FK19" s="31">
        <f t="shared" si="14"/>
        <v>25.729999999999997</v>
      </c>
      <c r="FL19" s="31">
        <f t="shared" si="14"/>
        <v>23.125</v>
      </c>
      <c r="FM19" s="31">
        <f t="shared" si="14"/>
        <v>20.225000000000001</v>
      </c>
      <c r="FN19" s="31">
        <f t="shared" si="14"/>
        <v>18.994999999999997</v>
      </c>
      <c r="FO19" s="31">
        <f t="shared" si="14"/>
        <v>18.875</v>
      </c>
      <c r="FP19" s="31">
        <f t="shared" si="14"/>
        <v>19.14</v>
      </c>
      <c r="FQ19" s="31">
        <f t="shared" si="14"/>
        <v>18.954999999999998</v>
      </c>
      <c r="FR19" s="31">
        <f t="shared" si="14"/>
        <v>19.380000000000003</v>
      </c>
      <c r="FS19" s="31">
        <f t="shared" si="14"/>
        <v>21.96</v>
      </c>
      <c r="FT19" s="31">
        <f t="shared" si="14"/>
        <v>24.19</v>
      </c>
      <c r="FU19" s="31">
        <f t="shared" si="14"/>
        <v>26.875</v>
      </c>
      <c r="FV19" s="31">
        <f t="shared" si="14"/>
        <v>24.58</v>
      </c>
      <c r="FW19" s="31">
        <f t="shared" si="14"/>
        <v>20.824999999999999</v>
      </c>
      <c r="FX19" s="31">
        <f t="shared" si="14"/>
        <v>19.66</v>
      </c>
      <c r="FY19" s="31">
        <f t="shared" si="14"/>
        <v>21.265000000000001</v>
      </c>
      <c r="FZ19" s="31">
        <f t="shared" si="14"/>
        <v>22.414999999999999</v>
      </c>
      <c r="GA19" s="31">
        <f t="shared" si="14"/>
        <v>23.434999999999999</v>
      </c>
      <c r="GB19" s="31">
        <f t="shared" si="14"/>
        <v>23.75</v>
      </c>
      <c r="GC19" s="31">
        <f t="shared" si="14"/>
        <v>23.405000000000001</v>
      </c>
      <c r="GD19" s="31">
        <f t="shared" si="14"/>
        <v>22.745000000000001</v>
      </c>
      <c r="GE19" s="31">
        <f t="shared" si="14"/>
        <v>23.09</v>
      </c>
      <c r="GF19" s="31">
        <f t="shared" si="14"/>
        <v>21.945</v>
      </c>
      <c r="GG19" s="31">
        <f t="shared" si="14"/>
        <v>19.805</v>
      </c>
      <c r="GH19" s="31">
        <f t="shared" si="14"/>
        <v>23.509999999999998</v>
      </c>
      <c r="GI19" s="31">
        <f t="shared" si="14"/>
        <v>26.79</v>
      </c>
      <c r="GJ19" s="31">
        <f t="shared" si="14"/>
        <v>29.594999999999999</v>
      </c>
      <c r="GK19" s="31">
        <f t="shared" si="14"/>
        <v>28.484999999999999</v>
      </c>
      <c r="GL19" s="31">
        <f t="shared" ref="GL19:IW19" si="15">(GL11+GL12)/2</f>
        <v>19.989999999999998</v>
      </c>
      <c r="GM19" s="31">
        <f t="shared" si="15"/>
        <v>22.544999999999998</v>
      </c>
      <c r="GN19" s="31">
        <f t="shared" si="15"/>
        <v>24.910000000000004</v>
      </c>
      <c r="GO19" s="31">
        <f t="shared" si="15"/>
        <v>28.439999999999998</v>
      </c>
      <c r="GP19" s="31">
        <f t="shared" si="15"/>
        <v>28.869999999999997</v>
      </c>
      <c r="GQ19" s="31">
        <f t="shared" si="15"/>
        <v>28.28</v>
      </c>
      <c r="GR19" s="31">
        <f t="shared" si="15"/>
        <v>26.254999999999999</v>
      </c>
      <c r="GS19" s="31">
        <f t="shared" si="15"/>
        <v>24.625</v>
      </c>
      <c r="GT19" s="31">
        <f t="shared" si="15"/>
        <v>24.715</v>
      </c>
      <c r="GU19" s="31">
        <f t="shared" si="15"/>
        <v>25.245000000000001</v>
      </c>
      <c r="GV19" s="31">
        <f t="shared" si="15"/>
        <v>25.395</v>
      </c>
      <c r="GW19" s="31">
        <f t="shared" si="15"/>
        <v>23.08</v>
      </c>
      <c r="GX19" s="31">
        <f t="shared" si="15"/>
        <v>22.18</v>
      </c>
      <c r="GY19" s="31">
        <f t="shared" si="15"/>
        <v>22.505000000000003</v>
      </c>
      <c r="GZ19" s="31">
        <f t="shared" si="15"/>
        <v>26.164999999999999</v>
      </c>
      <c r="HA19" s="31">
        <f t="shared" si="15"/>
        <v>25.274999999999999</v>
      </c>
      <c r="HB19" s="31">
        <f t="shared" si="15"/>
        <v>25.83</v>
      </c>
      <c r="HC19" s="31">
        <f t="shared" si="15"/>
        <v>25.88</v>
      </c>
      <c r="HD19" s="31">
        <f t="shared" si="15"/>
        <v>22.74</v>
      </c>
      <c r="HE19" s="31">
        <f t="shared" si="15"/>
        <v>20.465</v>
      </c>
      <c r="HF19" s="31">
        <f t="shared" si="15"/>
        <v>20.814999999999998</v>
      </c>
      <c r="HG19" s="31">
        <f t="shared" si="15"/>
        <v>24.730000000000004</v>
      </c>
      <c r="HH19" s="31">
        <f t="shared" si="15"/>
        <v>24.68</v>
      </c>
      <c r="HI19" s="31">
        <f t="shared" si="15"/>
        <v>25.26</v>
      </c>
      <c r="HJ19" s="31">
        <f t="shared" si="15"/>
        <v>24.909999999999997</v>
      </c>
      <c r="HK19" s="31">
        <f t="shared" si="15"/>
        <v>24.189999999999998</v>
      </c>
      <c r="HL19" s="31">
        <f t="shared" si="15"/>
        <v>22.419999999999998</v>
      </c>
      <c r="HM19" s="31">
        <f t="shared" si="15"/>
        <v>22.490000000000002</v>
      </c>
      <c r="HN19" s="31">
        <f t="shared" si="15"/>
        <v>23.634999999999998</v>
      </c>
      <c r="HO19" s="31">
        <f t="shared" si="15"/>
        <v>26.055</v>
      </c>
      <c r="HP19" s="31">
        <f t="shared" si="15"/>
        <v>27.905000000000001</v>
      </c>
      <c r="HQ19" s="31">
        <f t="shared" si="15"/>
        <v>27.21</v>
      </c>
      <c r="HR19" s="31">
        <f t="shared" si="15"/>
        <v>30.285000000000004</v>
      </c>
      <c r="HS19" s="31">
        <f t="shared" si="15"/>
        <v>32.519999999999996</v>
      </c>
      <c r="HT19" s="31">
        <f t="shared" si="15"/>
        <v>29.450000000000003</v>
      </c>
      <c r="HU19" s="31">
        <f t="shared" si="15"/>
        <v>26.479999999999997</v>
      </c>
      <c r="HV19" s="31">
        <f t="shared" si="15"/>
        <v>27.810000000000002</v>
      </c>
      <c r="HW19" s="31">
        <f t="shared" si="15"/>
        <v>26.204999999999998</v>
      </c>
      <c r="HX19" s="31">
        <f t="shared" si="15"/>
        <v>23.87</v>
      </c>
      <c r="HY19" s="31">
        <f t="shared" si="15"/>
        <v>22.795000000000002</v>
      </c>
      <c r="HZ19" s="31">
        <f t="shared" si="15"/>
        <v>24.05</v>
      </c>
      <c r="IA19" s="31">
        <f t="shared" si="15"/>
        <v>27.479999999999997</v>
      </c>
      <c r="IB19" s="31">
        <f t="shared" si="15"/>
        <v>28.770000000000003</v>
      </c>
      <c r="IC19" s="31">
        <f t="shared" si="15"/>
        <v>26.305</v>
      </c>
      <c r="ID19" s="31">
        <f t="shared" si="15"/>
        <v>26.305</v>
      </c>
      <c r="IE19" s="31">
        <f t="shared" si="15"/>
        <v>25.810000000000002</v>
      </c>
      <c r="IF19" s="31">
        <f t="shared" si="15"/>
        <v>23.465</v>
      </c>
      <c r="IG19" s="31">
        <f t="shared" si="15"/>
        <v>23.21</v>
      </c>
      <c r="IH19" s="31">
        <f t="shared" si="15"/>
        <v>22.085000000000001</v>
      </c>
      <c r="II19" s="31">
        <f t="shared" si="15"/>
        <v>23.75</v>
      </c>
      <c r="IJ19" s="31">
        <f t="shared" si="15"/>
        <v>25.135000000000002</v>
      </c>
      <c r="IK19" s="31">
        <f t="shared" si="15"/>
        <v>23.07</v>
      </c>
      <c r="IL19" s="31">
        <f t="shared" si="15"/>
        <v>23.369999999999997</v>
      </c>
      <c r="IM19" s="31">
        <f t="shared" si="15"/>
        <v>24.274999999999999</v>
      </c>
      <c r="IN19" s="31">
        <f t="shared" si="15"/>
        <v>25.009999999999998</v>
      </c>
      <c r="IO19" s="31">
        <f t="shared" si="15"/>
        <v>26.484999999999999</v>
      </c>
      <c r="IP19" s="31">
        <f t="shared" si="15"/>
        <v>26.68</v>
      </c>
      <c r="IQ19" s="31">
        <f t="shared" si="15"/>
        <v>25.229999999999997</v>
      </c>
      <c r="IR19" s="31">
        <f t="shared" si="15"/>
        <v>22.695</v>
      </c>
      <c r="IS19" s="31">
        <f t="shared" si="15"/>
        <v>23.524999999999999</v>
      </c>
      <c r="IT19" s="31">
        <f t="shared" si="15"/>
        <v>23.225000000000001</v>
      </c>
      <c r="IU19" s="31">
        <f t="shared" si="15"/>
        <v>25.045000000000002</v>
      </c>
      <c r="IV19" s="31">
        <f t="shared" si="15"/>
        <v>23.98</v>
      </c>
      <c r="IW19" s="31">
        <f t="shared" si="15"/>
        <v>22.155000000000001</v>
      </c>
      <c r="IX19" s="31">
        <f t="shared" ref="IX19:LI19" si="16">(IX11+IX12)/2</f>
        <v>18.88</v>
      </c>
      <c r="IY19" s="31">
        <f t="shared" si="16"/>
        <v>21.45</v>
      </c>
      <c r="IZ19" s="31">
        <f t="shared" si="16"/>
        <v>23.82</v>
      </c>
      <c r="JA19" s="31">
        <f t="shared" si="16"/>
        <v>22.34</v>
      </c>
      <c r="JB19" s="31">
        <f t="shared" si="16"/>
        <v>20.39</v>
      </c>
      <c r="JC19" s="31">
        <f t="shared" si="16"/>
        <v>21.575000000000003</v>
      </c>
      <c r="JD19" s="31">
        <f t="shared" si="16"/>
        <v>22.1</v>
      </c>
      <c r="JE19" s="31">
        <f t="shared" si="16"/>
        <v>22.524999999999999</v>
      </c>
      <c r="JF19" s="31">
        <f t="shared" si="16"/>
        <v>23.32</v>
      </c>
      <c r="JG19" s="31">
        <f t="shared" si="16"/>
        <v>19.335000000000001</v>
      </c>
      <c r="JH19" s="31">
        <f t="shared" si="16"/>
        <v>20.655000000000001</v>
      </c>
      <c r="JI19" s="31">
        <f t="shared" si="16"/>
        <v>20.47</v>
      </c>
      <c r="JJ19" s="31">
        <f t="shared" si="16"/>
        <v>20.41</v>
      </c>
      <c r="JK19" s="31">
        <f t="shared" si="16"/>
        <v>21.22</v>
      </c>
      <c r="JL19" s="31">
        <f t="shared" si="16"/>
        <v>19.09</v>
      </c>
      <c r="JM19" s="31">
        <f t="shared" si="16"/>
        <v>19.61</v>
      </c>
      <c r="JN19" s="31">
        <f t="shared" si="16"/>
        <v>21.535</v>
      </c>
      <c r="JO19" s="31">
        <f t="shared" si="16"/>
        <v>20.824999999999999</v>
      </c>
      <c r="JP19" s="31">
        <f t="shared" si="16"/>
        <v>19.989999999999998</v>
      </c>
      <c r="JQ19" s="31">
        <f t="shared" si="16"/>
        <v>15.895</v>
      </c>
      <c r="JR19" s="31">
        <f t="shared" si="16"/>
        <v>16.440000000000001</v>
      </c>
      <c r="JS19" s="31">
        <f t="shared" si="16"/>
        <v>17.91</v>
      </c>
      <c r="JT19" s="31">
        <f t="shared" si="16"/>
        <v>21.06</v>
      </c>
      <c r="JU19" s="31">
        <f t="shared" si="16"/>
        <v>23.009999999999998</v>
      </c>
      <c r="JV19" s="31">
        <f t="shared" si="16"/>
        <v>22.255000000000003</v>
      </c>
      <c r="JW19" s="31">
        <f t="shared" si="16"/>
        <v>21.524999999999999</v>
      </c>
      <c r="JX19" s="31">
        <f t="shared" si="16"/>
        <v>21.285</v>
      </c>
      <c r="JY19" s="31">
        <f t="shared" si="16"/>
        <v>22.695</v>
      </c>
      <c r="JZ19" s="31">
        <f t="shared" si="16"/>
        <v>22.46</v>
      </c>
      <c r="KA19" s="31">
        <f t="shared" si="16"/>
        <v>21.785</v>
      </c>
      <c r="KB19" s="31">
        <f t="shared" si="16"/>
        <v>20.689999999999998</v>
      </c>
      <c r="KC19" s="31">
        <f t="shared" si="16"/>
        <v>20.225000000000001</v>
      </c>
      <c r="KD19" s="31">
        <f t="shared" si="16"/>
        <v>19.07</v>
      </c>
      <c r="KE19" s="31">
        <f t="shared" si="16"/>
        <v>20.5</v>
      </c>
      <c r="KF19" s="31">
        <f t="shared" si="16"/>
        <v>22.28</v>
      </c>
      <c r="KG19" s="31">
        <f t="shared" si="16"/>
        <v>24.035</v>
      </c>
      <c r="KH19" s="31">
        <f t="shared" si="16"/>
        <v>21.63</v>
      </c>
      <c r="KI19" s="31">
        <f t="shared" si="16"/>
        <v>17.355</v>
      </c>
      <c r="KJ19" s="31">
        <f t="shared" si="16"/>
        <v>16.87</v>
      </c>
      <c r="KK19" s="31">
        <f t="shared" si="16"/>
        <v>16.795000000000002</v>
      </c>
      <c r="KL19" s="31">
        <f t="shared" si="16"/>
        <v>17.975000000000001</v>
      </c>
      <c r="KM19" s="31">
        <f t="shared" si="16"/>
        <v>16.669999999999998</v>
      </c>
      <c r="KN19" s="31">
        <f t="shared" si="16"/>
        <v>17.27</v>
      </c>
      <c r="KO19" s="31">
        <f t="shared" si="16"/>
        <v>19.11</v>
      </c>
      <c r="KP19" s="31">
        <f t="shared" si="16"/>
        <v>17</v>
      </c>
      <c r="KQ19" s="31">
        <f t="shared" si="16"/>
        <v>19.234999999999999</v>
      </c>
      <c r="KR19" s="31">
        <f t="shared" si="16"/>
        <v>19.21</v>
      </c>
      <c r="KS19" s="31">
        <f t="shared" si="16"/>
        <v>20.844999999999999</v>
      </c>
      <c r="KT19" s="31">
        <f t="shared" si="16"/>
        <v>16.215</v>
      </c>
      <c r="KU19" s="31">
        <f t="shared" si="16"/>
        <v>14.195</v>
      </c>
      <c r="KV19" s="31">
        <f t="shared" si="16"/>
        <v>12.600000000000001</v>
      </c>
      <c r="KW19" s="31">
        <f t="shared" si="16"/>
        <v>11.685</v>
      </c>
      <c r="KX19" s="31">
        <f t="shared" si="16"/>
        <v>11.414999999999999</v>
      </c>
      <c r="KY19" s="31">
        <f t="shared" si="16"/>
        <v>10.324999999999999</v>
      </c>
      <c r="KZ19" s="31">
        <f t="shared" si="16"/>
        <v>10.850000000000001</v>
      </c>
      <c r="LA19" s="31">
        <f t="shared" si="16"/>
        <v>13.23</v>
      </c>
      <c r="LB19" s="31">
        <f t="shared" si="16"/>
        <v>14.515000000000001</v>
      </c>
      <c r="LC19" s="31">
        <f t="shared" si="16"/>
        <v>15.23</v>
      </c>
      <c r="LD19" s="31">
        <f t="shared" si="16"/>
        <v>14.365</v>
      </c>
      <c r="LE19" s="31">
        <f t="shared" si="16"/>
        <v>14.365</v>
      </c>
      <c r="LF19" s="31">
        <f t="shared" si="16"/>
        <v>14.475</v>
      </c>
      <c r="LG19" s="31">
        <f t="shared" si="16"/>
        <v>14.93</v>
      </c>
      <c r="LH19" s="31">
        <f t="shared" si="16"/>
        <v>13.959999999999999</v>
      </c>
      <c r="LI19" s="31">
        <f t="shared" si="16"/>
        <v>12.904999999999999</v>
      </c>
      <c r="LJ19" s="31">
        <f t="shared" ref="LJ19:NB19" si="17">(LJ11+LJ12)/2</f>
        <v>11.32</v>
      </c>
      <c r="LK19" s="31">
        <f t="shared" si="17"/>
        <v>13.294999999999998</v>
      </c>
      <c r="LL19" s="31">
        <f t="shared" si="17"/>
        <v>13.945</v>
      </c>
      <c r="LM19" s="31">
        <f t="shared" si="17"/>
        <v>14.77</v>
      </c>
      <c r="LN19" s="31">
        <f t="shared" si="17"/>
        <v>14.399999999999999</v>
      </c>
      <c r="LO19" s="31">
        <f t="shared" si="17"/>
        <v>10.050000000000001</v>
      </c>
      <c r="LP19" s="31">
        <f t="shared" si="17"/>
        <v>7.5750000000000002</v>
      </c>
      <c r="LQ19" s="31">
        <f t="shared" si="17"/>
        <v>8.4450000000000003</v>
      </c>
      <c r="LR19" s="31">
        <f t="shared" si="17"/>
        <v>9.3949999999999996</v>
      </c>
      <c r="LS19" s="31">
        <f t="shared" si="17"/>
        <v>8.98</v>
      </c>
      <c r="LT19" s="31">
        <f t="shared" si="17"/>
        <v>9.1549999999999994</v>
      </c>
      <c r="LU19" s="31">
        <f t="shared" si="17"/>
        <v>7.5049999999999999</v>
      </c>
      <c r="LV19" s="31">
        <f t="shared" si="17"/>
        <v>10.565000000000001</v>
      </c>
      <c r="LW19" s="31">
        <f t="shared" si="17"/>
        <v>9.94</v>
      </c>
      <c r="LX19" s="31">
        <f t="shared" si="17"/>
        <v>8.8950000000000014</v>
      </c>
      <c r="LY19" s="31">
        <f t="shared" si="17"/>
        <v>9.7249999999999996</v>
      </c>
      <c r="LZ19" s="31">
        <f t="shared" si="17"/>
        <v>8.58</v>
      </c>
      <c r="MA19" s="31">
        <f t="shared" si="17"/>
        <v>10.09</v>
      </c>
      <c r="MB19" s="31">
        <f t="shared" si="17"/>
        <v>10.345000000000001</v>
      </c>
      <c r="MC19" s="31">
        <f t="shared" si="17"/>
        <v>10.175000000000001</v>
      </c>
      <c r="MD19" s="31">
        <f t="shared" si="17"/>
        <v>11.995000000000001</v>
      </c>
      <c r="ME19" s="31">
        <f t="shared" si="17"/>
        <v>10.37</v>
      </c>
      <c r="MF19" s="31">
        <f t="shared" si="17"/>
        <v>10.66</v>
      </c>
      <c r="MG19" s="31">
        <f t="shared" si="17"/>
        <v>12.55</v>
      </c>
      <c r="MH19" s="31">
        <f t="shared" si="17"/>
        <v>14.285</v>
      </c>
      <c r="MI19" s="31">
        <f t="shared" si="17"/>
        <v>14.280000000000001</v>
      </c>
      <c r="MJ19" s="31">
        <f t="shared" si="17"/>
        <v>13.63</v>
      </c>
      <c r="MK19" s="31">
        <f t="shared" si="17"/>
        <v>13.164999999999999</v>
      </c>
      <c r="ML19" s="31">
        <f t="shared" si="17"/>
        <v>12.14</v>
      </c>
      <c r="MM19" s="31">
        <f t="shared" si="17"/>
        <v>10.16</v>
      </c>
      <c r="MN19" s="31">
        <f t="shared" si="17"/>
        <v>11.82</v>
      </c>
      <c r="MO19" s="31">
        <f t="shared" si="17"/>
        <v>11</v>
      </c>
      <c r="MP19" s="31">
        <f t="shared" si="17"/>
        <v>12.34</v>
      </c>
      <c r="MQ19" s="31">
        <f t="shared" si="17"/>
        <v>12.28</v>
      </c>
      <c r="MR19" s="31">
        <f t="shared" si="17"/>
        <v>15.27</v>
      </c>
      <c r="MS19" s="31">
        <f t="shared" si="17"/>
        <v>14.51</v>
      </c>
      <c r="MT19" s="31">
        <f t="shared" si="17"/>
        <v>13.64</v>
      </c>
      <c r="MU19" s="31">
        <f t="shared" si="17"/>
        <v>13.6</v>
      </c>
      <c r="MV19" s="31">
        <f t="shared" si="17"/>
        <v>13.504999999999999</v>
      </c>
      <c r="MW19" s="31">
        <f t="shared" si="17"/>
        <v>15.025</v>
      </c>
      <c r="MX19" s="31">
        <f t="shared" si="17"/>
        <v>16.515000000000001</v>
      </c>
      <c r="MY19" s="31">
        <f t="shared" si="17"/>
        <v>15.260000000000002</v>
      </c>
      <c r="MZ19" s="31">
        <f t="shared" si="17"/>
        <v>13.23</v>
      </c>
      <c r="NA19" s="31">
        <f t="shared" si="17"/>
        <v>13.995000000000001</v>
      </c>
      <c r="NB19" s="31">
        <f t="shared" si="17"/>
        <v>15.67</v>
      </c>
      <c r="NC19" s="2"/>
    </row>
    <row r="20" spans="1:367" ht="15.6">
      <c r="A20" s="30" t="s">
        <v>26</v>
      </c>
      <c r="B20" s="32">
        <f t="shared" ref="B20:BM20" si="18">2504*EXP(17.27*B19/(B19+237.3))/(B19+237.3)^2</f>
        <v>6.8733641370147841E-2</v>
      </c>
      <c r="C20" s="32">
        <f t="shared" si="18"/>
        <v>6.8133031008198897E-2</v>
      </c>
      <c r="D20" s="32">
        <f t="shared" si="18"/>
        <v>5.8770063486139737E-2</v>
      </c>
      <c r="E20" s="32">
        <f t="shared" si="18"/>
        <v>6.6782841138141383E-2</v>
      </c>
      <c r="F20" s="32">
        <f t="shared" si="18"/>
        <v>5.6622959964901312E-2</v>
      </c>
      <c r="G20" s="32">
        <f t="shared" si="18"/>
        <v>5.4885448253585614E-2</v>
      </c>
      <c r="H20" s="32">
        <f t="shared" si="18"/>
        <v>6.790639091585636E-2</v>
      </c>
      <c r="I20" s="32">
        <f t="shared" si="18"/>
        <v>6.3235648071445355E-2</v>
      </c>
      <c r="J20" s="32">
        <f t="shared" si="18"/>
        <v>5.2844404614398939E-2</v>
      </c>
      <c r="K20" s="32">
        <f t="shared" si="18"/>
        <v>6.2388850561168038E-2</v>
      </c>
      <c r="L20" s="32">
        <f t="shared" si="18"/>
        <v>6.2849527732568675E-2</v>
      </c>
      <c r="M20" s="32">
        <f t="shared" si="18"/>
        <v>5.8136733657462504E-2</v>
      </c>
      <c r="N20" s="32">
        <f t="shared" si="18"/>
        <v>6.5935606567795943E-2</v>
      </c>
      <c r="O20" s="32">
        <f t="shared" si="18"/>
        <v>6.9632536329795949E-2</v>
      </c>
      <c r="P20" s="32">
        <f t="shared" si="18"/>
        <v>6.9569498106441738E-2</v>
      </c>
      <c r="Q20" s="32">
        <f t="shared" si="18"/>
        <v>7.0414033940630394E-2</v>
      </c>
      <c r="R20" s="32">
        <f t="shared" si="18"/>
        <v>7.544224413357746E-2</v>
      </c>
      <c r="S20" s="32">
        <f t="shared" si="18"/>
        <v>7.7215684337594861E-2</v>
      </c>
      <c r="T20" s="32">
        <f t="shared" si="18"/>
        <v>6.8071155984105194E-2</v>
      </c>
      <c r="U20" s="32">
        <f t="shared" si="18"/>
        <v>9.2864105405284073E-2</v>
      </c>
      <c r="V20" s="32">
        <f t="shared" si="18"/>
        <v>0.1022773040119683</v>
      </c>
      <c r="W20" s="32">
        <f t="shared" si="18"/>
        <v>9.0998869644714264E-2</v>
      </c>
      <c r="X20" s="32">
        <f t="shared" si="18"/>
        <v>8.3313140061305135E-2</v>
      </c>
      <c r="Y20" s="32">
        <f t="shared" si="18"/>
        <v>9.4270703009333087E-2</v>
      </c>
      <c r="Z20" s="32">
        <f t="shared" si="18"/>
        <v>0.1053205931483365</v>
      </c>
      <c r="AA20" s="32">
        <f t="shared" si="18"/>
        <v>0.11478779378382448</v>
      </c>
      <c r="AB20" s="32">
        <f t="shared" si="18"/>
        <v>0.10401125814489405</v>
      </c>
      <c r="AC20" s="32">
        <f t="shared" si="18"/>
        <v>0.11417763807863579</v>
      </c>
      <c r="AD20" s="32">
        <f t="shared" si="18"/>
        <v>9.7362033900112416E-2</v>
      </c>
      <c r="AE20" s="32">
        <f t="shared" si="18"/>
        <v>0.10068311194927516</v>
      </c>
      <c r="AF20" s="32">
        <f t="shared" si="18"/>
        <v>9.5502556839093297E-2</v>
      </c>
      <c r="AG20" s="32">
        <f t="shared" si="18"/>
        <v>0.10697694660562271</v>
      </c>
      <c r="AH20" s="32">
        <f t="shared" si="18"/>
        <v>0.10120250358429229</v>
      </c>
      <c r="AI20" s="32">
        <f t="shared" si="18"/>
        <v>9.5667834940947188E-2</v>
      </c>
      <c r="AJ20" s="32">
        <f t="shared" si="18"/>
        <v>8.6601429256914442E-2</v>
      </c>
      <c r="AK20" s="32">
        <f t="shared" si="18"/>
        <v>8.2386496370289525E-2</v>
      </c>
      <c r="AL20" s="32">
        <f t="shared" si="18"/>
        <v>8.1108768654028704E-2</v>
      </c>
      <c r="AM20" s="32">
        <f t="shared" si="18"/>
        <v>7.3858330772529165E-2</v>
      </c>
      <c r="AN20" s="32">
        <f t="shared" si="18"/>
        <v>9.6803767043236316E-2</v>
      </c>
      <c r="AO20" s="32">
        <f t="shared" si="18"/>
        <v>9.4080302930814513E-2</v>
      </c>
      <c r="AP20" s="32">
        <f t="shared" si="18"/>
        <v>9.9366070759803526E-2</v>
      </c>
      <c r="AQ20" s="32">
        <f t="shared" si="18"/>
        <v>0.10712861608372672</v>
      </c>
      <c r="AR20" s="32">
        <f t="shared" si="18"/>
        <v>0.10184040965346369</v>
      </c>
      <c r="AS20" s="32">
        <f t="shared" si="18"/>
        <v>0.10259870557099535</v>
      </c>
      <c r="AT20" s="32">
        <f t="shared" si="18"/>
        <v>0.10526077536815653</v>
      </c>
      <c r="AU20" s="32">
        <f t="shared" si="18"/>
        <v>0.10472371402250948</v>
      </c>
      <c r="AV20" s="32">
        <f t="shared" si="18"/>
        <v>0.10840987191823155</v>
      </c>
      <c r="AW20" s="32">
        <f t="shared" si="18"/>
        <v>0.10146305306066217</v>
      </c>
      <c r="AX20" s="32">
        <f t="shared" si="18"/>
        <v>0.10862467561251678</v>
      </c>
      <c r="AY20" s="32">
        <f t="shared" si="18"/>
        <v>9.9594062433228658E-2</v>
      </c>
      <c r="AZ20" s="32">
        <f t="shared" si="18"/>
        <v>0.10649283028313046</v>
      </c>
      <c r="BA20" s="32">
        <f t="shared" si="18"/>
        <v>8.4149765311102964E-2</v>
      </c>
      <c r="BB20" s="32">
        <f t="shared" si="18"/>
        <v>8.8106601189406303E-2</v>
      </c>
      <c r="BC20" s="32">
        <f t="shared" si="18"/>
        <v>0.10053923964494967</v>
      </c>
      <c r="BD20" s="32">
        <f t="shared" si="18"/>
        <v>0.1009713821301452</v>
      </c>
      <c r="BE20" s="32">
        <f t="shared" si="18"/>
        <v>9.5117853199521429E-2</v>
      </c>
      <c r="BF20" s="32">
        <f t="shared" si="18"/>
        <v>0.107250083236812</v>
      </c>
      <c r="BG20" s="32">
        <f t="shared" si="18"/>
        <v>9.5971477391419785E-2</v>
      </c>
      <c r="BH20" s="32">
        <f t="shared" si="18"/>
        <v>0.1045749444971549</v>
      </c>
      <c r="BI20" s="32">
        <f t="shared" si="18"/>
        <v>0.10767614063823712</v>
      </c>
      <c r="BJ20" s="32">
        <f t="shared" si="18"/>
        <v>0.11057424005722125</v>
      </c>
      <c r="BK20" s="32">
        <f t="shared" si="18"/>
        <v>0.10998317009905424</v>
      </c>
      <c r="BL20" s="32">
        <f t="shared" si="18"/>
        <v>0.10149203819685081</v>
      </c>
      <c r="BM20" s="32">
        <f t="shared" si="18"/>
        <v>9.0682342310085304E-2</v>
      </c>
      <c r="BN20" s="32">
        <f t="shared" ref="BN20:DY20" si="19">2504*EXP(17.27*BN19/(BN19+237.3))/(BN19+237.3)^2</f>
        <v>0.10967316047381671</v>
      </c>
      <c r="BO20" s="32">
        <f t="shared" si="19"/>
        <v>0.10484285918177177</v>
      </c>
      <c r="BP20" s="32">
        <f t="shared" si="19"/>
        <v>8.8751080444266536E-2</v>
      </c>
      <c r="BQ20" s="32">
        <f t="shared" si="19"/>
        <v>9.0052101442816848E-2</v>
      </c>
      <c r="BR20" s="32">
        <f t="shared" si="19"/>
        <v>9.182092592080289E-2</v>
      </c>
      <c r="BS20" s="32">
        <f t="shared" si="19"/>
        <v>9.5778155594449257E-2</v>
      </c>
      <c r="BT20" s="32">
        <f t="shared" si="19"/>
        <v>9.3375967337278654E-2</v>
      </c>
      <c r="BU20" s="32">
        <f t="shared" si="19"/>
        <v>8.8055215653683794E-2</v>
      </c>
      <c r="BV20" s="32">
        <f t="shared" si="19"/>
        <v>9.8204571842879534E-2</v>
      </c>
      <c r="BW20" s="32">
        <f t="shared" si="19"/>
        <v>0.10634192641527868</v>
      </c>
      <c r="BX20" s="32">
        <f t="shared" si="19"/>
        <v>0.11699424883264109</v>
      </c>
      <c r="BY20" s="32">
        <f t="shared" si="19"/>
        <v>0.12287293257125129</v>
      </c>
      <c r="BZ20" s="32">
        <f t="shared" si="19"/>
        <v>0.10451548702728219</v>
      </c>
      <c r="CA20" s="32">
        <f t="shared" si="19"/>
        <v>9.3808871018549858E-2</v>
      </c>
      <c r="CB20" s="32">
        <f t="shared" si="19"/>
        <v>8.3632184319676714E-2</v>
      </c>
      <c r="CC20" s="32">
        <f t="shared" si="19"/>
        <v>8.4100354446121364E-2</v>
      </c>
      <c r="CD20" s="32">
        <f t="shared" si="19"/>
        <v>9.674809054639362E-2</v>
      </c>
      <c r="CE20" s="32">
        <f t="shared" si="19"/>
        <v>0.1033617987782213</v>
      </c>
      <c r="CF20" s="32">
        <f t="shared" si="19"/>
        <v>0.10303836461729762</v>
      </c>
      <c r="CG20" s="32">
        <f t="shared" si="19"/>
        <v>9.9565539152244392E-2</v>
      </c>
      <c r="CH20" s="32">
        <f t="shared" si="19"/>
        <v>0.10126035422158081</v>
      </c>
      <c r="CI20" s="32">
        <f t="shared" si="19"/>
        <v>0.11527144936475185</v>
      </c>
      <c r="CJ20" s="32">
        <f t="shared" si="19"/>
        <v>0.13136387912908429</v>
      </c>
      <c r="CK20" s="32">
        <f t="shared" si="19"/>
        <v>0.13089544573430714</v>
      </c>
      <c r="CL20" s="32">
        <f t="shared" si="19"/>
        <v>0.13871378761658767</v>
      </c>
      <c r="CM20" s="32">
        <f t="shared" si="19"/>
        <v>0.15847903734172078</v>
      </c>
      <c r="CN20" s="32">
        <f t="shared" si="19"/>
        <v>0.11771576570265492</v>
      </c>
      <c r="CO20" s="32">
        <f t="shared" si="19"/>
        <v>0.1129338381707011</v>
      </c>
      <c r="CP20" s="32">
        <f t="shared" si="19"/>
        <v>0.11634158563391545</v>
      </c>
      <c r="CQ20" s="32">
        <f t="shared" si="19"/>
        <v>0.12709336865392906</v>
      </c>
      <c r="CR20" s="32">
        <f t="shared" si="19"/>
        <v>0.12677788209532853</v>
      </c>
      <c r="CS20" s="32">
        <f t="shared" si="19"/>
        <v>0.13057197558197017</v>
      </c>
      <c r="CT20" s="32">
        <f t="shared" si="19"/>
        <v>0.1293917077335785</v>
      </c>
      <c r="CU20" s="32">
        <f t="shared" si="19"/>
        <v>0.11893774387918273</v>
      </c>
      <c r="CV20" s="32">
        <f t="shared" si="19"/>
        <v>0.12956995275683797</v>
      </c>
      <c r="CW20" s="32">
        <f t="shared" si="19"/>
        <v>0.11923660421396598</v>
      </c>
      <c r="CX20" s="32">
        <f t="shared" si="19"/>
        <v>0.11666752978175299</v>
      </c>
      <c r="CY20" s="32">
        <f t="shared" si="19"/>
        <v>0.11536838783321093</v>
      </c>
      <c r="CZ20" s="32">
        <f t="shared" si="19"/>
        <v>0.13285056211576038</v>
      </c>
      <c r="DA20" s="32">
        <f t="shared" si="19"/>
        <v>0.13475659476646967</v>
      </c>
      <c r="DB20" s="32">
        <f t="shared" si="19"/>
        <v>0.13176135464208036</v>
      </c>
      <c r="DC20" s="32">
        <f t="shared" si="19"/>
        <v>0.12438113671213713</v>
      </c>
      <c r="DD20" s="32">
        <f t="shared" si="19"/>
        <v>0.1186064226955775</v>
      </c>
      <c r="DE20" s="32">
        <f t="shared" si="19"/>
        <v>0.12576582713379914</v>
      </c>
      <c r="DF20" s="32">
        <f t="shared" si="19"/>
        <v>0.13103942807533908</v>
      </c>
      <c r="DG20" s="32">
        <f t="shared" si="19"/>
        <v>0.11863951952427512</v>
      </c>
      <c r="DH20" s="32">
        <f t="shared" si="19"/>
        <v>0.11176448000482617</v>
      </c>
      <c r="DI20" s="32">
        <f t="shared" si="19"/>
        <v>0.1264281204762992</v>
      </c>
      <c r="DJ20" s="32">
        <f t="shared" si="19"/>
        <v>0.12733920703748555</v>
      </c>
      <c r="DK20" s="32">
        <f t="shared" si="19"/>
        <v>0.1291069480010108</v>
      </c>
      <c r="DL20" s="32">
        <f t="shared" si="19"/>
        <v>0.12892924305530368</v>
      </c>
      <c r="DM20" s="32">
        <f t="shared" si="19"/>
        <v>0.12341956541637536</v>
      </c>
      <c r="DN20" s="32">
        <f t="shared" si="19"/>
        <v>0.12307767872176714</v>
      </c>
      <c r="DO20" s="32">
        <f t="shared" si="19"/>
        <v>0.10917868958394929</v>
      </c>
      <c r="DP20" s="32">
        <f t="shared" si="19"/>
        <v>9.9793920166141886E-2</v>
      </c>
      <c r="DQ20" s="32">
        <f t="shared" si="19"/>
        <v>9.638685739162102E-2</v>
      </c>
      <c r="DR20" s="32">
        <f t="shared" si="19"/>
        <v>9.6054431237363125E-2</v>
      </c>
      <c r="DS20" s="32">
        <f t="shared" si="19"/>
        <v>0.10160804919479377</v>
      </c>
      <c r="DT20" s="32">
        <f t="shared" si="19"/>
        <v>0.11604889722089752</v>
      </c>
      <c r="DU20" s="32">
        <f t="shared" si="19"/>
        <v>0.1271986786438857</v>
      </c>
      <c r="DV20" s="32">
        <f t="shared" si="19"/>
        <v>0.12836197981526265</v>
      </c>
      <c r="DW20" s="32">
        <f t="shared" si="19"/>
        <v>0.13612687104297619</v>
      </c>
      <c r="DX20" s="32">
        <f t="shared" si="19"/>
        <v>0.13376405320281687</v>
      </c>
      <c r="DY20" s="32">
        <f t="shared" si="19"/>
        <v>0.14471627734211939</v>
      </c>
      <c r="DZ20" s="32">
        <f t="shared" ref="DZ20:GK20" si="20">2504*EXP(17.27*DZ19/(DZ19+237.3))/(DZ19+237.3)^2</f>
        <v>0.10844053603970147</v>
      </c>
      <c r="EA20" s="32">
        <f t="shared" si="20"/>
        <v>0.10056800010339784</v>
      </c>
      <c r="EB20" s="32">
        <f t="shared" si="20"/>
        <v>0.10577014848750135</v>
      </c>
      <c r="EC20" s="32">
        <f t="shared" si="20"/>
        <v>0.11980285723836046</v>
      </c>
      <c r="ED20" s="32">
        <f t="shared" si="20"/>
        <v>0.11559484681191005</v>
      </c>
      <c r="EE20" s="32">
        <f t="shared" si="20"/>
        <v>0.13085947110456328</v>
      </c>
      <c r="EF20" s="32">
        <f t="shared" si="20"/>
        <v>0.13245030365203922</v>
      </c>
      <c r="EG20" s="32">
        <f t="shared" si="20"/>
        <v>0.13863822303089213</v>
      </c>
      <c r="EH20" s="32">
        <f t="shared" si="20"/>
        <v>0.14072899417313323</v>
      </c>
      <c r="EI20" s="32">
        <f t="shared" si="20"/>
        <v>0.13234131975142796</v>
      </c>
      <c r="EJ20" s="32">
        <f t="shared" si="20"/>
        <v>0.14338965187683456</v>
      </c>
      <c r="EK20" s="32">
        <f t="shared" si="20"/>
        <v>0.16567711172725649</v>
      </c>
      <c r="EL20" s="32">
        <f t="shared" si="20"/>
        <v>0.14397365363129561</v>
      </c>
      <c r="EM20" s="32">
        <f t="shared" si="20"/>
        <v>0.11627648966256508</v>
      </c>
      <c r="EN20" s="32">
        <f t="shared" si="20"/>
        <v>0.11328348265790084</v>
      </c>
      <c r="EO20" s="32">
        <f t="shared" si="20"/>
        <v>0.12195514652697137</v>
      </c>
      <c r="EP20" s="32">
        <f t="shared" si="20"/>
        <v>0.13969930492585886</v>
      </c>
      <c r="EQ20" s="32">
        <f t="shared" si="20"/>
        <v>0.15996531527755684</v>
      </c>
      <c r="ER20" s="32">
        <f t="shared" si="20"/>
        <v>0.1384117383542835</v>
      </c>
      <c r="ES20" s="32">
        <f t="shared" si="20"/>
        <v>0.15941190061193539</v>
      </c>
      <c r="ET20" s="32">
        <f t="shared" si="20"/>
        <v>0.17484269063517474</v>
      </c>
      <c r="EU20" s="32">
        <f t="shared" si="20"/>
        <v>0.1790671179923303</v>
      </c>
      <c r="EV20" s="32">
        <f t="shared" si="20"/>
        <v>0.17521066642646643</v>
      </c>
      <c r="EW20" s="32">
        <f t="shared" si="20"/>
        <v>0.13147218064191663</v>
      </c>
      <c r="EX20" s="32">
        <f t="shared" si="20"/>
        <v>0.13916790781355687</v>
      </c>
      <c r="EY20" s="32">
        <f t="shared" si="20"/>
        <v>0.13992757182454199</v>
      </c>
      <c r="EZ20" s="32">
        <f t="shared" si="20"/>
        <v>0.14370086951026742</v>
      </c>
      <c r="FA20" s="32">
        <f t="shared" si="20"/>
        <v>0.16541380025953076</v>
      </c>
      <c r="FB20" s="32">
        <f t="shared" si="20"/>
        <v>0.16245421161292134</v>
      </c>
      <c r="FC20" s="32">
        <f t="shared" si="20"/>
        <v>0.17747880135506297</v>
      </c>
      <c r="FD20" s="32">
        <f t="shared" si="20"/>
        <v>0.17724623051503688</v>
      </c>
      <c r="FE20" s="32">
        <f t="shared" si="20"/>
        <v>0.18462469626792044</v>
      </c>
      <c r="FF20" s="32">
        <f t="shared" si="20"/>
        <v>0.18128245450990313</v>
      </c>
      <c r="FG20" s="32">
        <f t="shared" si="20"/>
        <v>0.17392560203629581</v>
      </c>
      <c r="FH20" s="32">
        <f t="shared" si="20"/>
        <v>0.17958354411412925</v>
      </c>
      <c r="FI20" s="32">
        <f t="shared" si="20"/>
        <v>0.19216078526962885</v>
      </c>
      <c r="FJ20" s="32">
        <f t="shared" si="20"/>
        <v>0.18544417394702994</v>
      </c>
      <c r="FK20" s="32">
        <f t="shared" si="20"/>
        <v>0.19602492915162065</v>
      </c>
      <c r="FL20" s="32">
        <f t="shared" si="20"/>
        <v>0.17110837276114324</v>
      </c>
      <c r="FM20" s="32">
        <f t="shared" si="20"/>
        <v>0.14656723114934206</v>
      </c>
      <c r="FN20" s="32">
        <f t="shared" si="20"/>
        <v>0.13709681185684933</v>
      </c>
      <c r="FO20" s="32">
        <f t="shared" si="20"/>
        <v>0.13620127496072884</v>
      </c>
      <c r="FP20" s="32">
        <f t="shared" si="20"/>
        <v>0.13818556702828483</v>
      </c>
      <c r="FQ20" s="32">
        <f t="shared" si="20"/>
        <v>0.13679774717401846</v>
      </c>
      <c r="FR20" s="32">
        <f t="shared" si="20"/>
        <v>0.14000373092270496</v>
      </c>
      <c r="FS20" s="32">
        <f t="shared" si="20"/>
        <v>0.16086272093299689</v>
      </c>
      <c r="FT20" s="32">
        <f t="shared" si="20"/>
        <v>0.18095105394000688</v>
      </c>
      <c r="FU20" s="32">
        <f t="shared" si="20"/>
        <v>0.2079057362702178</v>
      </c>
      <c r="FV20" s="32">
        <f t="shared" si="20"/>
        <v>0.18467281621171985</v>
      </c>
      <c r="FW20" s="32">
        <f t="shared" si="20"/>
        <v>0.15138413673706236</v>
      </c>
      <c r="FX20" s="32">
        <f t="shared" si="20"/>
        <v>0.14215047853212667</v>
      </c>
      <c r="FY20" s="32">
        <f t="shared" si="20"/>
        <v>0.15500100829052296</v>
      </c>
      <c r="FZ20" s="32">
        <f t="shared" si="20"/>
        <v>0.16480078051689032</v>
      </c>
      <c r="GA20" s="32">
        <f t="shared" si="20"/>
        <v>0.17392560203629578</v>
      </c>
      <c r="GB20" s="32">
        <f t="shared" si="20"/>
        <v>0.1768282506521171</v>
      </c>
      <c r="GC20" s="32">
        <f t="shared" si="20"/>
        <v>0.17365126804478934</v>
      </c>
      <c r="GD20" s="32">
        <f t="shared" si="20"/>
        <v>0.16770761424393507</v>
      </c>
      <c r="GE20" s="32">
        <f t="shared" si="20"/>
        <v>0.1707927316120843</v>
      </c>
      <c r="GF20" s="32">
        <f t="shared" si="20"/>
        <v>0.16073426037475366</v>
      </c>
      <c r="GG20" s="32">
        <f t="shared" si="20"/>
        <v>0.14327309240547539</v>
      </c>
      <c r="GH20" s="32">
        <f t="shared" si="20"/>
        <v>0.17461303696287378</v>
      </c>
      <c r="GI20" s="32">
        <f t="shared" si="20"/>
        <v>0.20700342915264228</v>
      </c>
      <c r="GJ20" s="32">
        <f t="shared" si="20"/>
        <v>0.23857788745750327</v>
      </c>
      <c r="GK20" s="32">
        <f t="shared" si="20"/>
        <v>0.22563166544118296</v>
      </c>
      <c r="GL20" s="32">
        <f t="shared" ref="GL20:IW20" si="21">2504*EXP(17.27*GL19/(GL19+237.3))/(GL19+237.3)^2</f>
        <v>0.14471627734211934</v>
      </c>
      <c r="GM20" s="32">
        <f t="shared" si="21"/>
        <v>0.16594077697340498</v>
      </c>
      <c r="GN20" s="32">
        <f t="shared" si="21"/>
        <v>0.18787218892925175</v>
      </c>
      <c r="GO20" s="32">
        <f t="shared" si="21"/>
        <v>0.22511952175924801</v>
      </c>
      <c r="GP20" s="32">
        <f t="shared" si="21"/>
        <v>0.230053475305288</v>
      </c>
      <c r="GQ20" s="32">
        <f t="shared" si="21"/>
        <v>0.22330646638423715</v>
      </c>
      <c r="GR20" s="32">
        <f t="shared" si="21"/>
        <v>0.20139947750734302</v>
      </c>
      <c r="GS20" s="32">
        <f t="shared" si="21"/>
        <v>0.18510637153115717</v>
      </c>
      <c r="GT20" s="32">
        <f t="shared" si="21"/>
        <v>0.1859760558080274</v>
      </c>
      <c r="GU20" s="32">
        <f t="shared" si="21"/>
        <v>0.19116767398863113</v>
      </c>
      <c r="GV20" s="32">
        <f t="shared" si="21"/>
        <v>0.1926589679820947</v>
      </c>
      <c r="GW20" s="32">
        <f t="shared" si="21"/>
        <v>0.17070263872292765</v>
      </c>
      <c r="GX20" s="32">
        <f t="shared" si="21"/>
        <v>0.16275679530183051</v>
      </c>
      <c r="GY20" s="32">
        <f t="shared" si="21"/>
        <v>0.16558930194797453</v>
      </c>
      <c r="GZ20" s="32">
        <f t="shared" si="21"/>
        <v>0.20046941923718303</v>
      </c>
      <c r="HA20" s="32">
        <f t="shared" si="21"/>
        <v>0.19146515242267356</v>
      </c>
      <c r="HB20" s="32">
        <f t="shared" si="21"/>
        <v>0.19703923663914133</v>
      </c>
      <c r="HC20" s="32">
        <f t="shared" si="21"/>
        <v>0.19754804489875621</v>
      </c>
      <c r="HD20" s="32">
        <f t="shared" si="21"/>
        <v>0.1676632505759445</v>
      </c>
      <c r="HE20" s="32">
        <f t="shared" si="21"/>
        <v>0.14847819782434019</v>
      </c>
      <c r="HF20" s="32">
        <f t="shared" si="21"/>
        <v>0.15130277175472351</v>
      </c>
      <c r="HG20" s="32">
        <f t="shared" si="21"/>
        <v>0.18612133738857947</v>
      </c>
      <c r="HH20" s="32">
        <f t="shared" si="21"/>
        <v>0.18563743702491484</v>
      </c>
      <c r="HI20" s="32">
        <f t="shared" si="21"/>
        <v>0.19131636450874784</v>
      </c>
      <c r="HJ20" s="32">
        <f t="shared" si="21"/>
        <v>0.18787218892925167</v>
      </c>
      <c r="HK20" s="32">
        <f t="shared" si="21"/>
        <v>0.18095105394000685</v>
      </c>
      <c r="HL20" s="32">
        <f t="shared" si="21"/>
        <v>0.16484450393524103</v>
      </c>
      <c r="HM20" s="32">
        <f t="shared" si="21"/>
        <v>0.16545766095225176</v>
      </c>
      <c r="HN20" s="32">
        <f t="shared" si="21"/>
        <v>0.17576385479235462</v>
      </c>
      <c r="HO20" s="32">
        <f t="shared" si="21"/>
        <v>0.1993375924312055</v>
      </c>
      <c r="HP20" s="32">
        <f t="shared" si="21"/>
        <v>0.21910512699052537</v>
      </c>
      <c r="HQ20" s="32">
        <f t="shared" si="21"/>
        <v>0.21149416583848143</v>
      </c>
      <c r="HR20" s="32">
        <f t="shared" si="21"/>
        <v>0.24693536450881795</v>
      </c>
      <c r="HS20" s="32">
        <f t="shared" si="21"/>
        <v>0.27571095952396502</v>
      </c>
      <c r="HT20" s="32">
        <f t="shared" si="21"/>
        <v>0.23685213054237825</v>
      </c>
      <c r="HU20" s="32">
        <f t="shared" si="21"/>
        <v>0.20374052163597375</v>
      </c>
      <c r="HV20" s="32">
        <f t="shared" si="21"/>
        <v>0.21805139725780831</v>
      </c>
      <c r="HW20" s="32">
        <f t="shared" si="21"/>
        <v>0.20088233124129279</v>
      </c>
      <c r="HX20" s="32">
        <f t="shared" si="21"/>
        <v>0.17794471513053722</v>
      </c>
      <c r="HY20" s="32">
        <f t="shared" si="21"/>
        <v>0.16815179615135828</v>
      </c>
      <c r="HZ20" s="32">
        <f t="shared" si="21"/>
        <v>0.1796305541461086</v>
      </c>
      <c r="IA20" s="32">
        <f t="shared" si="21"/>
        <v>0.21442410086193903</v>
      </c>
      <c r="IB20" s="32">
        <f t="shared" si="21"/>
        <v>0.22889801828118361</v>
      </c>
      <c r="IC20" s="32">
        <f t="shared" si="21"/>
        <v>0.2019177436293538</v>
      </c>
      <c r="ID20" s="32">
        <f t="shared" si="21"/>
        <v>0.2019177436293538</v>
      </c>
      <c r="IE20" s="32">
        <f t="shared" si="21"/>
        <v>0.19683602246154794</v>
      </c>
      <c r="IF20" s="32">
        <f t="shared" si="21"/>
        <v>0.17420030153663149</v>
      </c>
      <c r="IG20" s="32">
        <f t="shared" si="21"/>
        <v>0.1718769796959585</v>
      </c>
      <c r="IH20" s="32">
        <f t="shared" si="21"/>
        <v>0.16193660198522428</v>
      </c>
      <c r="II20" s="32">
        <f t="shared" si="21"/>
        <v>0.1768282506521171</v>
      </c>
      <c r="IJ20" s="32">
        <f t="shared" si="21"/>
        <v>0.19008024796129011</v>
      </c>
      <c r="IK20" s="32">
        <f t="shared" si="21"/>
        <v>0.17061258593940723</v>
      </c>
      <c r="IL20" s="32">
        <f t="shared" si="21"/>
        <v>0.1733316731679849</v>
      </c>
      <c r="IM20" s="32">
        <f t="shared" si="21"/>
        <v>0.18175677134647236</v>
      </c>
      <c r="IN20" s="32">
        <f t="shared" si="21"/>
        <v>0.18885086567034895</v>
      </c>
      <c r="IO20" s="32">
        <f t="shared" si="21"/>
        <v>0.2037928037458028</v>
      </c>
      <c r="IP20" s="32">
        <f t="shared" si="21"/>
        <v>0.20584062893906643</v>
      </c>
      <c r="IQ20" s="32">
        <f t="shared" si="21"/>
        <v>0.19101908081178265</v>
      </c>
      <c r="IR20" s="32">
        <f t="shared" si="21"/>
        <v>0.16726442313104636</v>
      </c>
      <c r="IS20" s="32">
        <f t="shared" si="21"/>
        <v>0.17475079861215567</v>
      </c>
      <c r="IT20" s="32">
        <f t="shared" si="21"/>
        <v>0.17201291814401018</v>
      </c>
      <c r="IU20" s="32">
        <f t="shared" si="21"/>
        <v>0.18919441558340064</v>
      </c>
      <c r="IV20" s="32">
        <f t="shared" si="21"/>
        <v>0.17897335699617398</v>
      </c>
      <c r="IW20" s="32">
        <f t="shared" si="21"/>
        <v>0.16254061557834765</v>
      </c>
      <c r="IX20" s="32">
        <f t="shared" ref="IX20:LI20" si="22">2504*EXP(17.27*IX19/(IX19+237.3))/(IX19+237.3)^2</f>
        <v>0.13623848983337938</v>
      </c>
      <c r="IY20" s="32">
        <f t="shared" si="22"/>
        <v>0.15654340081846829</v>
      </c>
      <c r="IZ20" s="32">
        <f t="shared" si="22"/>
        <v>0.17747880135506297</v>
      </c>
      <c r="JA20" s="32">
        <f t="shared" si="22"/>
        <v>0.16414610332886742</v>
      </c>
      <c r="JB20" s="32">
        <f t="shared" si="22"/>
        <v>0.14787877028772781</v>
      </c>
      <c r="JC20" s="32">
        <f t="shared" si="22"/>
        <v>0.15759288354222775</v>
      </c>
      <c r="JD20" s="32">
        <f t="shared" si="22"/>
        <v>0.16206587363003769</v>
      </c>
      <c r="JE20" s="32">
        <f t="shared" si="22"/>
        <v>0.1657649608152498</v>
      </c>
      <c r="JF20" s="32">
        <f t="shared" si="22"/>
        <v>0.17287596993570783</v>
      </c>
      <c r="JG20" s="32">
        <f t="shared" si="22"/>
        <v>0.13966129110850695</v>
      </c>
      <c r="JH20" s="32">
        <f t="shared" si="22"/>
        <v>0.15000595190899763</v>
      </c>
      <c r="JI20" s="32">
        <f t="shared" si="22"/>
        <v>0.14851823261872243</v>
      </c>
      <c r="JJ20" s="32">
        <f t="shared" si="22"/>
        <v>0.14803841714081256</v>
      </c>
      <c r="JK20" s="32">
        <f t="shared" si="22"/>
        <v>0.15462778004137526</v>
      </c>
      <c r="JL20" s="32">
        <f t="shared" si="22"/>
        <v>0.13780931021048437</v>
      </c>
      <c r="JM20" s="32">
        <f t="shared" si="22"/>
        <v>0.1417651005424593</v>
      </c>
      <c r="JN20" s="32">
        <f t="shared" si="22"/>
        <v>0.15725640422072479</v>
      </c>
      <c r="JO20" s="32">
        <f t="shared" si="22"/>
        <v>0.15138413673706236</v>
      </c>
      <c r="JP20" s="32">
        <f t="shared" si="22"/>
        <v>0.14471627734211934</v>
      </c>
      <c r="JQ20" s="32">
        <f t="shared" si="22"/>
        <v>0.11549774679146771</v>
      </c>
      <c r="JR20" s="32">
        <f t="shared" si="22"/>
        <v>0.11907049211387762</v>
      </c>
      <c r="JS20" s="32">
        <f t="shared" si="22"/>
        <v>0.12917808808706885</v>
      </c>
      <c r="JT20" s="32">
        <f t="shared" si="22"/>
        <v>0.15330689170193462</v>
      </c>
      <c r="JU20" s="32">
        <f t="shared" si="22"/>
        <v>0.17007311066157133</v>
      </c>
      <c r="JV20" s="32">
        <f t="shared" si="22"/>
        <v>0.16340679189580573</v>
      </c>
      <c r="JW20" s="32">
        <f t="shared" si="22"/>
        <v>0.15717237930659703</v>
      </c>
      <c r="JX20" s="32">
        <f t="shared" si="22"/>
        <v>0.15516713174213886</v>
      </c>
      <c r="JY20" s="32">
        <f t="shared" si="22"/>
        <v>0.16726442313104636</v>
      </c>
      <c r="JZ20" s="32">
        <f t="shared" si="22"/>
        <v>0.16519464401110007</v>
      </c>
      <c r="KA20" s="32">
        <f t="shared" si="22"/>
        <v>0.15936939733044719</v>
      </c>
      <c r="KB20" s="32">
        <f t="shared" si="22"/>
        <v>0.15028882514452435</v>
      </c>
      <c r="KC20" s="32">
        <f t="shared" si="22"/>
        <v>0.14656723114934206</v>
      </c>
      <c r="KD20" s="32">
        <f t="shared" si="22"/>
        <v>0.13765905057100483</v>
      </c>
      <c r="KE20" s="32">
        <f t="shared" si="22"/>
        <v>0.14875863315728985</v>
      </c>
      <c r="KF20" s="32">
        <f t="shared" si="22"/>
        <v>0.16362394395905189</v>
      </c>
      <c r="KG20" s="32">
        <f t="shared" si="22"/>
        <v>0.1794895551678895</v>
      </c>
      <c r="KH20" s="32">
        <f t="shared" si="22"/>
        <v>0.15805653573462078</v>
      </c>
      <c r="KI20" s="32">
        <f t="shared" si="22"/>
        <v>0.12527970612623276</v>
      </c>
      <c r="KJ20" s="32">
        <f t="shared" si="22"/>
        <v>0.12195514652697137</v>
      </c>
      <c r="KK20" s="32">
        <f t="shared" si="22"/>
        <v>0.12144778315663424</v>
      </c>
      <c r="KL20" s="32">
        <f t="shared" si="22"/>
        <v>0.12964130901546517</v>
      </c>
      <c r="KM20" s="32">
        <f t="shared" si="22"/>
        <v>0.12060615712514758</v>
      </c>
      <c r="KN20" s="32">
        <f t="shared" si="22"/>
        <v>0.12469155936170001</v>
      </c>
      <c r="KO20" s="32">
        <f t="shared" si="22"/>
        <v>0.13795970870584237</v>
      </c>
      <c r="KP20" s="32">
        <f t="shared" si="22"/>
        <v>0.12283883631879508</v>
      </c>
      <c r="KQ20" s="32">
        <f t="shared" si="22"/>
        <v>0.13890285165734076</v>
      </c>
      <c r="KR20" s="32">
        <f t="shared" si="22"/>
        <v>0.13871378761658767</v>
      </c>
      <c r="KS20" s="32">
        <f t="shared" si="22"/>
        <v>0.15154697768894565</v>
      </c>
      <c r="KT20" s="32">
        <f t="shared" si="22"/>
        <v>0.11758430060725034</v>
      </c>
      <c r="KU20" s="32">
        <f t="shared" si="22"/>
        <v>0.10493229367456154</v>
      </c>
      <c r="KV20" s="32">
        <f t="shared" si="22"/>
        <v>9.5778155594449257E-2</v>
      </c>
      <c r="KW20" s="32">
        <f t="shared" si="22"/>
        <v>9.0840488500643635E-2</v>
      </c>
      <c r="KX20" s="32">
        <f t="shared" si="22"/>
        <v>8.9425597300695756E-2</v>
      </c>
      <c r="KY20" s="32">
        <f t="shared" si="22"/>
        <v>8.3902958406685435E-2</v>
      </c>
      <c r="KZ20" s="32">
        <f t="shared" si="22"/>
        <v>8.6525484576527964E-2</v>
      </c>
      <c r="LA20" s="32">
        <f t="shared" si="22"/>
        <v>9.9309142291294922E-2</v>
      </c>
      <c r="LB20" s="32">
        <f t="shared" si="22"/>
        <v>0.10685574248311094</v>
      </c>
      <c r="LC20" s="32">
        <f t="shared" si="22"/>
        <v>0.11126200652273828</v>
      </c>
      <c r="LD20" s="32">
        <f t="shared" si="22"/>
        <v>0.10595042687398902</v>
      </c>
      <c r="LE20" s="32">
        <f t="shared" si="22"/>
        <v>0.10595042687398902</v>
      </c>
      <c r="LF20" s="32">
        <f t="shared" si="22"/>
        <v>0.10661368441250543</v>
      </c>
      <c r="LG20" s="32">
        <f t="shared" si="22"/>
        <v>0.10939478698023361</v>
      </c>
      <c r="LH20" s="32">
        <f t="shared" si="22"/>
        <v>0.10353858106316306</v>
      </c>
      <c r="LI20" s="32">
        <f t="shared" si="22"/>
        <v>9.7474015518378421E-2</v>
      </c>
      <c r="LJ20" s="32">
        <f t="shared" ref="LJ20:NB20" si="23">2504*EXP(17.27*LJ19/(LJ19+237.3))/(LJ19+237.3)^2</f>
        <v>8.8932253092043681E-2</v>
      </c>
      <c r="LK20" s="32">
        <f t="shared" si="23"/>
        <v>9.9679674000806406E-2</v>
      </c>
      <c r="LL20" s="32">
        <f t="shared" si="23"/>
        <v>0.10345015780450578</v>
      </c>
      <c r="LM20" s="32">
        <f t="shared" si="23"/>
        <v>0.10840987191823155</v>
      </c>
      <c r="LN20" s="32">
        <f t="shared" si="23"/>
        <v>0.10616108177153821</v>
      </c>
      <c r="LO20" s="32">
        <f t="shared" si="23"/>
        <v>8.2556529962787284E-2</v>
      </c>
      <c r="LP20" s="32">
        <f t="shared" si="23"/>
        <v>7.1245882677393346E-2</v>
      </c>
      <c r="LQ20" s="32">
        <f t="shared" si="23"/>
        <v>7.5060379011218287E-2</v>
      </c>
      <c r="LR20" s="32">
        <f t="shared" si="23"/>
        <v>7.9423628510877683E-2</v>
      </c>
      <c r="LS20" s="32">
        <f t="shared" si="23"/>
        <v>7.74916565410812E-2</v>
      </c>
      <c r="LT20" s="32">
        <f t="shared" si="23"/>
        <v>7.8301392145475782E-2</v>
      </c>
      <c r="LU20" s="32">
        <f t="shared" si="23"/>
        <v>7.0946308728848551E-2</v>
      </c>
      <c r="LV20" s="32">
        <f t="shared" si="23"/>
        <v>8.5093288042378631E-2</v>
      </c>
      <c r="LW20" s="32">
        <f t="shared" si="23"/>
        <v>8.2023144703582365E-2</v>
      </c>
      <c r="LX20" s="32">
        <f t="shared" si="23"/>
        <v>7.7100943916866213E-2</v>
      </c>
      <c r="LY20" s="32">
        <f t="shared" si="23"/>
        <v>8.0989106218004689E-2</v>
      </c>
      <c r="LZ20" s="32">
        <f t="shared" si="23"/>
        <v>7.5667645076585507E-2</v>
      </c>
      <c r="MA20" s="32">
        <f t="shared" si="23"/>
        <v>8.2751220644854198E-2</v>
      </c>
      <c r="MB20" s="32">
        <f t="shared" si="23"/>
        <v>8.4001606962413655E-2</v>
      </c>
      <c r="MC20" s="32">
        <f t="shared" si="23"/>
        <v>8.3166239461386307E-2</v>
      </c>
      <c r="MD20" s="32">
        <f t="shared" si="23"/>
        <v>9.2488475183147276E-2</v>
      </c>
      <c r="ME20" s="32">
        <f t="shared" si="23"/>
        <v>8.4125056783970517E-2</v>
      </c>
      <c r="MF20" s="32">
        <f t="shared" si="23"/>
        <v>8.5568423208562228E-2</v>
      </c>
      <c r="MG20" s="32">
        <f t="shared" si="23"/>
        <v>9.5502556839093297E-2</v>
      </c>
      <c r="MH20" s="32">
        <f t="shared" si="23"/>
        <v>0.10547026406400917</v>
      </c>
      <c r="MI20" s="32">
        <f t="shared" si="23"/>
        <v>0.1054403154220771</v>
      </c>
      <c r="MJ20" s="32">
        <f t="shared" si="23"/>
        <v>0.10160804919479378</v>
      </c>
      <c r="MK20" s="32">
        <f t="shared" si="23"/>
        <v>9.8939783360550274E-2</v>
      </c>
      <c r="ML20" s="32">
        <f t="shared" si="23"/>
        <v>9.3268007689690319E-2</v>
      </c>
      <c r="MM20" s="32">
        <f t="shared" si="23"/>
        <v>8.3092872073514915E-2</v>
      </c>
      <c r="MN20" s="32">
        <f t="shared" si="23"/>
        <v>9.1555057987822513E-2</v>
      </c>
      <c r="MO20" s="32">
        <f t="shared" si="23"/>
        <v>8.7287492966318575E-2</v>
      </c>
      <c r="MP20" s="32">
        <f t="shared" si="23"/>
        <v>9.4352403446605768E-2</v>
      </c>
      <c r="MQ20" s="32">
        <f t="shared" si="23"/>
        <v>9.4025963102641746E-2</v>
      </c>
      <c r="MR20" s="32">
        <f t="shared" si="23"/>
        <v>0.11151300283391366</v>
      </c>
      <c r="MS20" s="32">
        <f t="shared" si="23"/>
        <v>0.10682545969899862</v>
      </c>
      <c r="MT20" s="32">
        <f t="shared" si="23"/>
        <v>0.10166609698502373</v>
      </c>
      <c r="MU20" s="32">
        <f t="shared" si="23"/>
        <v>0.10143407496702943</v>
      </c>
      <c r="MV20" s="32">
        <f t="shared" si="23"/>
        <v>0.10088482743796083</v>
      </c>
      <c r="MW20" s="32">
        <f t="shared" si="23"/>
        <v>0.10998317009905424</v>
      </c>
      <c r="MX20" s="32">
        <f t="shared" si="23"/>
        <v>0.11956941848009628</v>
      </c>
      <c r="MY20" s="32">
        <f t="shared" si="23"/>
        <v>0.11145020870446047</v>
      </c>
      <c r="MZ20" s="32">
        <f t="shared" si="23"/>
        <v>9.9309142291294922E-2</v>
      </c>
      <c r="NA20" s="32">
        <f t="shared" si="23"/>
        <v>0.10374515200417034</v>
      </c>
      <c r="NB20" s="32">
        <f t="shared" si="23"/>
        <v>0.11404953582516253</v>
      </c>
      <c r="NC20" s="6"/>
    </row>
    <row r="21" spans="1:367">
      <c r="A21" s="30" t="s">
        <v>27</v>
      </c>
      <c r="B21" s="32">
        <f>101.3*((293-0.0065*$B$7)/293)^5.26</f>
        <v>98.541262215796237</v>
      </c>
      <c r="C21" s="32">
        <f t="shared" ref="C21:BN21" si="24">101.3*((293-0.0065*$B$7)/293)^5.26</f>
        <v>98.541262215796237</v>
      </c>
      <c r="D21" s="32">
        <f t="shared" si="24"/>
        <v>98.541262215796237</v>
      </c>
      <c r="E21" s="32">
        <f t="shared" si="24"/>
        <v>98.541262215796237</v>
      </c>
      <c r="F21" s="32">
        <f t="shared" si="24"/>
        <v>98.541262215796237</v>
      </c>
      <c r="G21" s="32">
        <f t="shared" si="24"/>
        <v>98.541262215796237</v>
      </c>
      <c r="H21" s="32">
        <f t="shared" si="24"/>
        <v>98.541262215796237</v>
      </c>
      <c r="I21" s="32">
        <f t="shared" si="24"/>
        <v>98.541262215796237</v>
      </c>
      <c r="J21" s="32">
        <f t="shared" si="24"/>
        <v>98.541262215796237</v>
      </c>
      <c r="K21" s="32">
        <f t="shared" si="24"/>
        <v>98.541262215796237</v>
      </c>
      <c r="L21" s="32">
        <f t="shared" si="24"/>
        <v>98.541262215796237</v>
      </c>
      <c r="M21" s="32">
        <f t="shared" si="24"/>
        <v>98.541262215796237</v>
      </c>
      <c r="N21" s="32">
        <f t="shared" si="24"/>
        <v>98.541262215796237</v>
      </c>
      <c r="O21" s="32">
        <f t="shared" si="24"/>
        <v>98.541262215796237</v>
      </c>
      <c r="P21" s="32">
        <f t="shared" si="24"/>
        <v>98.541262215796237</v>
      </c>
      <c r="Q21" s="32">
        <f t="shared" si="24"/>
        <v>98.541262215796237</v>
      </c>
      <c r="R21" s="32">
        <f t="shared" si="24"/>
        <v>98.541262215796237</v>
      </c>
      <c r="S21" s="32">
        <f t="shared" si="24"/>
        <v>98.541262215796237</v>
      </c>
      <c r="T21" s="32">
        <f t="shared" si="24"/>
        <v>98.541262215796237</v>
      </c>
      <c r="U21" s="32">
        <f t="shared" si="24"/>
        <v>98.541262215796237</v>
      </c>
      <c r="V21" s="32">
        <f t="shared" si="24"/>
        <v>98.541262215796237</v>
      </c>
      <c r="W21" s="32">
        <f t="shared" si="24"/>
        <v>98.541262215796237</v>
      </c>
      <c r="X21" s="32">
        <f t="shared" si="24"/>
        <v>98.541262215796237</v>
      </c>
      <c r="Y21" s="32">
        <f t="shared" si="24"/>
        <v>98.541262215796237</v>
      </c>
      <c r="Z21" s="32">
        <f t="shared" si="24"/>
        <v>98.541262215796237</v>
      </c>
      <c r="AA21" s="32">
        <f t="shared" si="24"/>
        <v>98.541262215796237</v>
      </c>
      <c r="AB21" s="32">
        <f t="shared" si="24"/>
        <v>98.541262215796237</v>
      </c>
      <c r="AC21" s="32">
        <f t="shared" si="24"/>
        <v>98.541262215796237</v>
      </c>
      <c r="AD21" s="32">
        <f t="shared" si="24"/>
        <v>98.541262215796237</v>
      </c>
      <c r="AE21" s="32">
        <f t="shared" si="24"/>
        <v>98.541262215796237</v>
      </c>
      <c r="AF21" s="32">
        <f t="shared" si="24"/>
        <v>98.541262215796237</v>
      </c>
      <c r="AG21" s="32">
        <f t="shared" si="24"/>
        <v>98.541262215796237</v>
      </c>
      <c r="AH21" s="32">
        <f t="shared" si="24"/>
        <v>98.541262215796237</v>
      </c>
      <c r="AI21" s="32">
        <f t="shared" si="24"/>
        <v>98.541262215796237</v>
      </c>
      <c r="AJ21" s="32">
        <f t="shared" si="24"/>
        <v>98.541262215796237</v>
      </c>
      <c r="AK21" s="32">
        <f t="shared" si="24"/>
        <v>98.541262215796237</v>
      </c>
      <c r="AL21" s="32">
        <f t="shared" si="24"/>
        <v>98.541262215796237</v>
      </c>
      <c r="AM21" s="32">
        <f t="shared" si="24"/>
        <v>98.541262215796237</v>
      </c>
      <c r="AN21" s="32">
        <f t="shared" si="24"/>
        <v>98.541262215796237</v>
      </c>
      <c r="AO21" s="32">
        <f t="shared" si="24"/>
        <v>98.541262215796237</v>
      </c>
      <c r="AP21" s="32">
        <f t="shared" si="24"/>
        <v>98.541262215796237</v>
      </c>
      <c r="AQ21" s="32">
        <f t="shared" si="24"/>
        <v>98.541262215796237</v>
      </c>
      <c r="AR21" s="32">
        <f t="shared" si="24"/>
        <v>98.541262215796237</v>
      </c>
      <c r="AS21" s="32">
        <f t="shared" si="24"/>
        <v>98.541262215796237</v>
      </c>
      <c r="AT21" s="32">
        <f t="shared" si="24"/>
        <v>98.541262215796237</v>
      </c>
      <c r="AU21" s="32">
        <f t="shared" si="24"/>
        <v>98.541262215796237</v>
      </c>
      <c r="AV21" s="32">
        <f t="shared" si="24"/>
        <v>98.541262215796237</v>
      </c>
      <c r="AW21" s="32">
        <f t="shared" si="24"/>
        <v>98.541262215796237</v>
      </c>
      <c r="AX21" s="32">
        <f t="shared" si="24"/>
        <v>98.541262215796237</v>
      </c>
      <c r="AY21" s="32">
        <f t="shared" si="24"/>
        <v>98.541262215796237</v>
      </c>
      <c r="AZ21" s="32">
        <f t="shared" si="24"/>
        <v>98.541262215796237</v>
      </c>
      <c r="BA21" s="32">
        <f t="shared" si="24"/>
        <v>98.541262215796237</v>
      </c>
      <c r="BB21" s="32">
        <f t="shared" si="24"/>
        <v>98.541262215796237</v>
      </c>
      <c r="BC21" s="32">
        <f t="shared" si="24"/>
        <v>98.541262215796237</v>
      </c>
      <c r="BD21" s="32">
        <f t="shared" si="24"/>
        <v>98.541262215796237</v>
      </c>
      <c r="BE21" s="32">
        <f t="shared" si="24"/>
        <v>98.541262215796237</v>
      </c>
      <c r="BF21" s="32">
        <f t="shared" si="24"/>
        <v>98.541262215796237</v>
      </c>
      <c r="BG21" s="32">
        <f t="shared" si="24"/>
        <v>98.541262215796237</v>
      </c>
      <c r="BH21" s="32">
        <f t="shared" si="24"/>
        <v>98.541262215796237</v>
      </c>
      <c r="BI21" s="32">
        <f t="shared" si="24"/>
        <v>98.541262215796237</v>
      </c>
      <c r="BJ21" s="32">
        <f t="shared" si="24"/>
        <v>98.541262215796237</v>
      </c>
      <c r="BK21" s="32">
        <f t="shared" si="24"/>
        <v>98.541262215796237</v>
      </c>
      <c r="BL21" s="32">
        <f t="shared" si="24"/>
        <v>98.541262215796237</v>
      </c>
      <c r="BM21" s="32">
        <f t="shared" si="24"/>
        <v>98.541262215796237</v>
      </c>
      <c r="BN21" s="32">
        <f t="shared" si="24"/>
        <v>98.541262215796237</v>
      </c>
      <c r="BO21" s="32">
        <f t="shared" ref="BO21:DZ21" si="25">101.3*((293-0.0065*$B$7)/293)^5.26</f>
        <v>98.541262215796237</v>
      </c>
      <c r="BP21" s="32">
        <f t="shared" si="25"/>
        <v>98.541262215796237</v>
      </c>
      <c r="BQ21" s="32">
        <f t="shared" si="25"/>
        <v>98.541262215796237</v>
      </c>
      <c r="BR21" s="32">
        <f t="shared" si="25"/>
        <v>98.541262215796237</v>
      </c>
      <c r="BS21" s="32">
        <f t="shared" si="25"/>
        <v>98.541262215796237</v>
      </c>
      <c r="BT21" s="32">
        <f t="shared" si="25"/>
        <v>98.541262215796237</v>
      </c>
      <c r="BU21" s="32">
        <f t="shared" si="25"/>
        <v>98.541262215796237</v>
      </c>
      <c r="BV21" s="32">
        <f t="shared" si="25"/>
        <v>98.541262215796237</v>
      </c>
      <c r="BW21" s="32">
        <f t="shared" si="25"/>
        <v>98.541262215796237</v>
      </c>
      <c r="BX21" s="32">
        <f t="shared" si="25"/>
        <v>98.541262215796237</v>
      </c>
      <c r="BY21" s="32">
        <f t="shared" si="25"/>
        <v>98.541262215796237</v>
      </c>
      <c r="BZ21" s="32">
        <f t="shared" si="25"/>
        <v>98.541262215796237</v>
      </c>
      <c r="CA21" s="32">
        <f t="shared" si="25"/>
        <v>98.541262215796237</v>
      </c>
      <c r="CB21" s="32">
        <f t="shared" si="25"/>
        <v>98.541262215796237</v>
      </c>
      <c r="CC21" s="32">
        <f t="shared" si="25"/>
        <v>98.541262215796237</v>
      </c>
      <c r="CD21" s="32">
        <f t="shared" si="25"/>
        <v>98.541262215796237</v>
      </c>
      <c r="CE21" s="32">
        <f t="shared" si="25"/>
        <v>98.541262215796237</v>
      </c>
      <c r="CF21" s="32">
        <f t="shared" si="25"/>
        <v>98.541262215796237</v>
      </c>
      <c r="CG21" s="32">
        <f t="shared" si="25"/>
        <v>98.541262215796237</v>
      </c>
      <c r="CH21" s="32">
        <f t="shared" si="25"/>
        <v>98.541262215796237</v>
      </c>
      <c r="CI21" s="32">
        <f t="shared" si="25"/>
        <v>98.541262215796237</v>
      </c>
      <c r="CJ21" s="32">
        <f t="shared" si="25"/>
        <v>98.541262215796237</v>
      </c>
      <c r="CK21" s="32">
        <f t="shared" si="25"/>
        <v>98.541262215796237</v>
      </c>
      <c r="CL21" s="32">
        <f t="shared" si="25"/>
        <v>98.541262215796237</v>
      </c>
      <c r="CM21" s="32">
        <f t="shared" si="25"/>
        <v>98.541262215796237</v>
      </c>
      <c r="CN21" s="32">
        <f t="shared" si="25"/>
        <v>98.541262215796237</v>
      </c>
      <c r="CO21" s="32">
        <f t="shared" si="25"/>
        <v>98.541262215796237</v>
      </c>
      <c r="CP21" s="32">
        <f t="shared" si="25"/>
        <v>98.541262215796237</v>
      </c>
      <c r="CQ21" s="32">
        <f t="shared" si="25"/>
        <v>98.541262215796237</v>
      </c>
      <c r="CR21" s="32">
        <f t="shared" si="25"/>
        <v>98.541262215796237</v>
      </c>
      <c r="CS21" s="32">
        <f t="shared" si="25"/>
        <v>98.541262215796237</v>
      </c>
      <c r="CT21" s="32">
        <f t="shared" si="25"/>
        <v>98.541262215796237</v>
      </c>
      <c r="CU21" s="32">
        <f t="shared" si="25"/>
        <v>98.541262215796237</v>
      </c>
      <c r="CV21" s="32">
        <f t="shared" si="25"/>
        <v>98.541262215796237</v>
      </c>
      <c r="CW21" s="32">
        <f t="shared" si="25"/>
        <v>98.541262215796237</v>
      </c>
      <c r="CX21" s="32">
        <f t="shared" si="25"/>
        <v>98.541262215796237</v>
      </c>
      <c r="CY21" s="32">
        <f t="shared" si="25"/>
        <v>98.541262215796237</v>
      </c>
      <c r="CZ21" s="32">
        <f t="shared" si="25"/>
        <v>98.541262215796237</v>
      </c>
      <c r="DA21" s="32">
        <f t="shared" si="25"/>
        <v>98.541262215796237</v>
      </c>
      <c r="DB21" s="32">
        <f t="shared" si="25"/>
        <v>98.541262215796237</v>
      </c>
      <c r="DC21" s="32">
        <f t="shared" si="25"/>
        <v>98.541262215796237</v>
      </c>
      <c r="DD21" s="32">
        <f t="shared" si="25"/>
        <v>98.541262215796237</v>
      </c>
      <c r="DE21" s="32">
        <f t="shared" si="25"/>
        <v>98.541262215796237</v>
      </c>
      <c r="DF21" s="32">
        <f t="shared" si="25"/>
        <v>98.541262215796237</v>
      </c>
      <c r="DG21" s="32">
        <f t="shared" si="25"/>
        <v>98.541262215796237</v>
      </c>
      <c r="DH21" s="32">
        <f t="shared" si="25"/>
        <v>98.541262215796237</v>
      </c>
      <c r="DI21" s="32">
        <f t="shared" si="25"/>
        <v>98.541262215796237</v>
      </c>
      <c r="DJ21" s="32">
        <f t="shared" si="25"/>
        <v>98.541262215796237</v>
      </c>
      <c r="DK21" s="32">
        <f t="shared" si="25"/>
        <v>98.541262215796237</v>
      </c>
      <c r="DL21" s="32">
        <f t="shared" si="25"/>
        <v>98.541262215796237</v>
      </c>
      <c r="DM21" s="32">
        <f t="shared" si="25"/>
        <v>98.541262215796237</v>
      </c>
      <c r="DN21" s="32">
        <f t="shared" si="25"/>
        <v>98.541262215796237</v>
      </c>
      <c r="DO21" s="32">
        <f t="shared" si="25"/>
        <v>98.541262215796237</v>
      </c>
      <c r="DP21" s="32">
        <f t="shared" si="25"/>
        <v>98.541262215796237</v>
      </c>
      <c r="DQ21" s="32">
        <f t="shared" si="25"/>
        <v>98.541262215796237</v>
      </c>
      <c r="DR21" s="32">
        <f t="shared" si="25"/>
        <v>98.541262215796237</v>
      </c>
      <c r="DS21" s="32">
        <f t="shared" si="25"/>
        <v>98.541262215796237</v>
      </c>
      <c r="DT21" s="32">
        <f t="shared" si="25"/>
        <v>98.541262215796237</v>
      </c>
      <c r="DU21" s="32">
        <f t="shared" si="25"/>
        <v>98.541262215796237</v>
      </c>
      <c r="DV21" s="32">
        <f t="shared" si="25"/>
        <v>98.541262215796237</v>
      </c>
      <c r="DW21" s="32">
        <f t="shared" si="25"/>
        <v>98.541262215796237</v>
      </c>
      <c r="DX21" s="32">
        <f t="shared" si="25"/>
        <v>98.541262215796237</v>
      </c>
      <c r="DY21" s="32">
        <f t="shared" si="25"/>
        <v>98.541262215796237</v>
      </c>
      <c r="DZ21" s="32">
        <f t="shared" si="25"/>
        <v>98.541262215796237</v>
      </c>
      <c r="EA21" s="32">
        <f t="shared" ref="EA21:GL21" si="26">101.3*((293-0.0065*$B$7)/293)^5.26</f>
        <v>98.541262215796237</v>
      </c>
      <c r="EB21" s="32">
        <f t="shared" si="26"/>
        <v>98.541262215796237</v>
      </c>
      <c r="EC21" s="32">
        <f t="shared" si="26"/>
        <v>98.541262215796237</v>
      </c>
      <c r="ED21" s="32">
        <f t="shared" si="26"/>
        <v>98.541262215796237</v>
      </c>
      <c r="EE21" s="32">
        <f t="shared" si="26"/>
        <v>98.541262215796237</v>
      </c>
      <c r="EF21" s="32">
        <f t="shared" si="26"/>
        <v>98.541262215796237</v>
      </c>
      <c r="EG21" s="32">
        <f t="shared" si="26"/>
        <v>98.541262215796237</v>
      </c>
      <c r="EH21" s="32">
        <f t="shared" si="26"/>
        <v>98.541262215796237</v>
      </c>
      <c r="EI21" s="32">
        <f t="shared" si="26"/>
        <v>98.541262215796237</v>
      </c>
      <c r="EJ21" s="32">
        <f t="shared" si="26"/>
        <v>98.541262215796237</v>
      </c>
      <c r="EK21" s="32">
        <f t="shared" si="26"/>
        <v>98.541262215796237</v>
      </c>
      <c r="EL21" s="32">
        <f t="shared" si="26"/>
        <v>98.541262215796237</v>
      </c>
      <c r="EM21" s="32">
        <f t="shared" si="26"/>
        <v>98.541262215796237</v>
      </c>
      <c r="EN21" s="32">
        <f t="shared" si="26"/>
        <v>98.541262215796237</v>
      </c>
      <c r="EO21" s="32">
        <f t="shared" si="26"/>
        <v>98.541262215796237</v>
      </c>
      <c r="EP21" s="32">
        <f t="shared" si="26"/>
        <v>98.541262215796237</v>
      </c>
      <c r="EQ21" s="32">
        <f t="shared" si="26"/>
        <v>98.541262215796237</v>
      </c>
      <c r="ER21" s="32">
        <f t="shared" si="26"/>
        <v>98.541262215796237</v>
      </c>
      <c r="ES21" s="32">
        <f t="shared" si="26"/>
        <v>98.541262215796237</v>
      </c>
      <c r="ET21" s="32">
        <f t="shared" si="26"/>
        <v>98.541262215796237</v>
      </c>
      <c r="EU21" s="32">
        <f t="shared" si="26"/>
        <v>98.541262215796237</v>
      </c>
      <c r="EV21" s="32">
        <f t="shared" si="26"/>
        <v>98.541262215796237</v>
      </c>
      <c r="EW21" s="32">
        <f t="shared" si="26"/>
        <v>98.541262215796237</v>
      </c>
      <c r="EX21" s="32">
        <f t="shared" si="26"/>
        <v>98.541262215796237</v>
      </c>
      <c r="EY21" s="32">
        <f t="shared" si="26"/>
        <v>98.541262215796237</v>
      </c>
      <c r="EZ21" s="32">
        <f t="shared" si="26"/>
        <v>98.541262215796237</v>
      </c>
      <c r="FA21" s="32">
        <f t="shared" si="26"/>
        <v>98.541262215796237</v>
      </c>
      <c r="FB21" s="32">
        <f t="shared" si="26"/>
        <v>98.541262215796237</v>
      </c>
      <c r="FC21" s="32">
        <f t="shared" si="26"/>
        <v>98.541262215796237</v>
      </c>
      <c r="FD21" s="32">
        <f t="shared" si="26"/>
        <v>98.541262215796237</v>
      </c>
      <c r="FE21" s="32">
        <f t="shared" si="26"/>
        <v>98.541262215796237</v>
      </c>
      <c r="FF21" s="32">
        <f t="shared" si="26"/>
        <v>98.541262215796237</v>
      </c>
      <c r="FG21" s="32">
        <f t="shared" si="26"/>
        <v>98.541262215796237</v>
      </c>
      <c r="FH21" s="32">
        <f t="shared" si="26"/>
        <v>98.541262215796237</v>
      </c>
      <c r="FI21" s="32">
        <f t="shared" si="26"/>
        <v>98.541262215796237</v>
      </c>
      <c r="FJ21" s="32">
        <f t="shared" si="26"/>
        <v>98.541262215796237</v>
      </c>
      <c r="FK21" s="32">
        <f t="shared" si="26"/>
        <v>98.541262215796237</v>
      </c>
      <c r="FL21" s="32">
        <f t="shared" si="26"/>
        <v>98.541262215796237</v>
      </c>
      <c r="FM21" s="32">
        <f t="shared" si="26"/>
        <v>98.541262215796237</v>
      </c>
      <c r="FN21" s="32">
        <f t="shared" si="26"/>
        <v>98.541262215796237</v>
      </c>
      <c r="FO21" s="32">
        <f t="shared" si="26"/>
        <v>98.541262215796237</v>
      </c>
      <c r="FP21" s="32">
        <f t="shared" si="26"/>
        <v>98.541262215796237</v>
      </c>
      <c r="FQ21" s="32">
        <f t="shared" si="26"/>
        <v>98.541262215796237</v>
      </c>
      <c r="FR21" s="32">
        <f t="shared" si="26"/>
        <v>98.541262215796237</v>
      </c>
      <c r="FS21" s="32">
        <f t="shared" si="26"/>
        <v>98.541262215796237</v>
      </c>
      <c r="FT21" s="32">
        <f t="shared" si="26"/>
        <v>98.541262215796237</v>
      </c>
      <c r="FU21" s="32">
        <f t="shared" si="26"/>
        <v>98.541262215796237</v>
      </c>
      <c r="FV21" s="32">
        <f t="shared" si="26"/>
        <v>98.541262215796237</v>
      </c>
      <c r="FW21" s="32">
        <f t="shared" si="26"/>
        <v>98.541262215796237</v>
      </c>
      <c r="FX21" s="32">
        <f t="shared" si="26"/>
        <v>98.541262215796237</v>
      </c>
      <c r="FY21" s="32">
        <f t="shared" si="26"/>
        <v>98.541262215796237</v>
      </c>
      <c r="FZ21" s="32">
        <f t="shared" si="26"/>
        <v>98.541262215796237</v>
      </c>
      <c r="GA21" s="32">
        <f t="shared" si="26"/>
        <v>98.541262215796237</v>
      </c>
      <c r="GB21" s="32">
        <f t="shared" si="26"/>
        <v>98.541262215796237</v>
      </c>
      <c r="GC21" s="32">
        <f t="shared" si="26"/>
        <v>98.541262215796237</v>
      </c>
      <c r="GD21" s="32">
        <f t="shared" si="26"/>
        <v>98.541262215796237</v>
      </c>
      <c r="GE21" s="32">
        <f t="shared" si="26"/>
        <v>98.541262215796237</v>
      </c>
      <c r="GF21" s="32">
        <f t="shared" si="26"/>
        <v>98.541262215796237</v>
      </c>
      <c r="GG21" s="32">
        <f t="shared" si="26"/>
        <v>98.541262215796237</v>
      </c>
      <c r="GH21" s="32">
        <f t="shared" si="26"/>
        <v>98.541262215796237</v>
      </c>
      <c r="GI21" s="32">
        <f t="shared" si="26"/>
        <v>98.541262215796237</v>
      </c>
      <c r="GJ21" s="32">
        <f t="shared" si="26"/>
        <v>98.541262215796237</v>
      </c>
      <c r="GK21" s="32">
        <f t="shared" si="26"/>
        <v>98.541262215796237</v>
      </c>
      <c r="GL21" s="32">
        <f t="shared" si="26"/>
        <v>98.541262215796237</v>
      </c>
      <c r="GM21" s="32">
        <f t="shared" ref="GM21:IX21" si="27">101.3*((293-0.0065*$B$7)/293)^5.26</f>
        <v>98.541262215796237</v>
      </c>
      <c r="GN21" s="32">
        <f t="shared" si="27"/>
        <v>98.541262215796237</v>
      </c>
      <c r="GO21" s="32">
        <f t="shared" si="27"/>
        <v>98.541262215796237</v>
      </c>
      <c r="GP21" s="32">
        <f t="shared" si="27"/>
        <v>98.541262215796237</v>
      </c>
      <c r="GQ21" s="32">
        <f t="shared" si="27"/>
        <v>98.541262215796237</v>
      </c>
      <c r="GR21" s="32">
        <f t="shared" si="27"/>
        <v>98.541262215796237</v>
      </c>
      <c r="GS21" s="32">
        <f t="shared" si="27"/>
        <v>98.541262215796237</v>
      </c>
      <c r="GT21" s="32">
        <f t="shared" si="27"/>
        <v>98.541262215796237</v>
      </c>
      <c r="GU21" s="32">
        <f t="shared" si="27"/>
        <v>98.541262215796237</v>
      </c>
      <c r="GV21" s="32">
        <f t="shared" si="27"/>
        <v>98.541262215796237</v>
      </c>
      <c r="GW21" s="32">
        <f t="shared" si="27"/>
        <v>98.541262215796237</v>
      </c>
      <c r="GX21" s="32">
        <f t="shared" si="27"/>
        <v>98.541262215796237</v>
      </c>
      <c r="GY21" s="32">
        <f t="shared" si="27"/>
        <v>98.541262215796237</v>
      </c>
      <c r="GZ21" s="32">
        <f t="shared" si="27"/>
        <v>98.541262215796237</v>
      </c>
      <c r="HA21" s="32">
        <f t="shared" si="27"/>
        <v>98.541262215796237</v>
      </c>
      <c r="HB21" s="32">
        <f t="shared" si="27"/>
        <v>98.541262215796237</v>
      </c>
      <c r="HC21" s="32">
        <f t="shared" si="27"/>
        <v>98.541262215796237</v>
      </c>
      <c r="HD21" s="32">
        <f t="shared" si="27"/>
        <v>98.541262215796237</v>
      </c>
      <c r="HE21" s="32">
        <f t="shared" si="27"/>
        <v>98.541262215796237</v>
      </c>
      <c r="HF21" s="32">
        <f t="shared" si="27"/>
        <v>98.541262215796237</v>
      </c>
      <c r="HG21" s="32">
        <f t="shared" si="27"/>
        <v>98.541262215796237</v>
      </c>
      <c r="HH21" s="32">
        <f t="shared" si="27"/>
        <v>98.541262215796237</v>
      </c>
      <c r="HI21" s="32">
        <f t="shared" si="27"/>
        <v>98.541262215796237</v>
      </c>
      <c r="HJ21" s="32">
        <f t="shared" si="27"/>
        <v>98.541262215796237</v>
      </c>
      <c r="HK21" s="32">
        <f t="shared" si="27"/>
        <v>98.541262215796237</v>
      </c>
      <c r="HL21" s="32">
        <f t="shared" si="27"/>
        <v>98.541262215796237</v>
      </c>
      <c r="HM21" s="32">
        <f t="shared" si="27"/>
        <v>98.541262215796237</v>
      </c>
      <c r="HN21" s="32">
        <f t="shared" si="27"/>
        <v>98.541262215796237</v>
      </c>
      <c r="HO21" s="32">
        <f t="shared" si="27"/>
        <v>98.541262215796237</v>
      </c>
      <c r="HP21" s="32">
        <f t="shared" si="27"/>
        <v>98.541262215796237</v>
      </c>
      <c r="HQ21" s="32">
        <f t="shared" si="27"/>
        <v>98.541262215796237</v>
      </c>
      <c r="HR21" s="32">
        <f t="shared" si="27"/>
        <v>98.541262215796237</v>
      </c>
      <c r="HS21" s="32">
        <f t="shared" si="27"/>
        <v>98.541262215796237</v>
      </c>
      <c r="HT21" s="32">
        <f t="shared" si="27"/>
        <v>98.541262215796237</v>
      </c>
      <c r="HU21" s="32">
        <f t="shared" si="27"/>
        <v>98.541262215796237</v>
      </c>
      <c r="HV21" s="32">
        <f t="shared" si="27"/>
        <v>98.541262215796237</v>
      </c>
      <c r="HW21" s="32">
        <f t="shared" si="27"/>
        <v>98.541262215796237</v>
      </c>
      <c r="HX21" s="32">
        <f t="shared" si="27"/>
        <v>98.541262215796237</v>
      </c>
      <c r="HY21" s="32">
        <f t="shared" si="27"/>
        <v>98.541262215796237</v>
      </c>
      <c r="HZ21" s="32">
        <f t="shared" si="27"/>
        <v>98.541262215796237</v>
      </c>
      <c r="IA21" s="32">
        <f t="shared" si="27"/>
        <v>98.541262215796237</v>
      </c>
      <c r="IB21" s="32">
        <f t="shared" si="27"/>
        <v>98.541262215796237</v>
      </c>
      <c r="IC21" s="32">
        <f t="shared" si="27"/>
        <v>98.541262215796237</v>
      </c>
      <c r="ID21" s="32">
        <f t="shared" si="27"/>
        <v>98.541262215796237</v>
      </c>
      <c r="IE21" s="32">
        <f t="shared" si="27"/>
        <v>98.541262215796237</v>
      </c>
      <c r="IF21" s="32">
        <f t="shared" si="27"/>
        <v>98.541262215796237</v>
      </c>
      <c r="IG21" s="32">
        <f t="shared" si="27"/>
        <v>98.541262215796237</v>
      </c>
      <c r="IH21" s="32">
        <f t="shared" si="27"/>
        <v>98.541262215796237</v>
      </c>
      <c r="II21" s="32">
        <f t="shared" si="27"/>
        <v>98.541262215796237</v>
      </c>
      <c r="IJ21" s="32">
        <f t="shared" si="27"/>
        <v>98.541262215796237</v>
      </c>
      <c r="IK21" s="32">
        <f t="shared" si="27"/>
        <v>98.541262215796237</v>
      </c>
      <c r="IL21" s="32">
        <f t="shared" si="27"/>
        <v>98.541262215796237</v>
      </c>
      <c r="IM21" s="32">
        <f t="shared" si="27"/>
        <v>98.541262215796237</v>
      </c>
      <c r="IN21" s="32">
        <f t="shared" si="27"/>
        <v>98.541262215796237</v>
      </c>
      <c r="IO21" s="32">
        <f t="shared" si="27"/>
        <v>98.541262215796237</v>
      </c>
      <c r="IP21" s="32">
        <f t="shared" si="27"/>
        <v>98.541262215796237</v>
      </c>
      <c r="IQ21" s="32">
        <f t="shared" si="27"/>
        <v>98.541262215796237</v>
      </c>
      <c r="IR21" s="32">
        <f t="shared" si="27"/>
        <v>98.541262215796237</v>
      </c>
      <c r="IS21" s="32">
        <f t="shared" si="27"/>
        <v>98.541262215796237</v>
      </c>
      <c r="IT21" s="32">
        <f t="shared" si="27"/>
        <v>98.541262215796237</v>
      </c>
      <c r="IU21" s="32">
        <f t="shared" si="27"/>
        <v>98.541262215796237</v>
      </c>
      <c r="IV21" s="32">
        <f t="shared" si="27"/>
        <v>98.541262215796237</v>
      </c>
      <c r="IW21" s="32">
        <f t="shared" si="27"/>
        <v>98.541262215796237</v>
      </c>
      <c r="IX21" s="32">
        <f t="shared" si="27"/>
        <v>98.541262215796237</v>
      </c>
      <c r="IY21" s="32">
        <f t="shared" ref="IY21:LJ21" si="28">101.3*((293-0.0065*$B$7)/293)^5.26</f>
        <v>98.541262215796237</v>
      </c>
      <c r="IZ21" s="32">
        <f t="shared" si="28"/>
        <v>98.541262215796237</v>
      </c>
      <c r="JA21" s="32">
        <f t="shared" si="28"/>
        <v>98.541262215796237</v>
      </c>
      <c r="JB21" s="32">
        <f t="shared" si="28"/>
        <v>98.541262215796237</v>
      </c>
      <c r="JC21" s="32">
        <f t="shared" si="28"/>
        <v>98.541262215796237</v>
      </c>
      <c r="JD21" s="32">
        <f t="shared" si="28"/>
        <v>98.541262215796237</v>
      </c>
      <c r="JE21" s="32">
        <f t="shared" si="28"/>
        <v>98.541262215796237</v>
      </c>
      <c r="JF21" s="32">
        <f t="shared" si="28"/>
        <v>98.541262215796237</v>
      </c>
      <c r="JG21" s="32">
        <f t="shared" si="28"/>
        <v>98.541262215796237</v>
      </c>
      <c r="JH21" s="32">
        <f t="shared" si="28"/>
        <v>98.541262215796237</v>
      </c>
      <c r="JI21" s="32">
        <f t="shared" si="28"/>
        <v>98.541262215796237</v>
      </c>
      <c r="JJ21" s="32">
        <f t="shared" si="28"/>
        <v>98.541262215796237</v>
      </c>
      <c r="JK21" s="32">
        <f t="shared" si="28"/>
        <v>98.541262215796237</v>
      </c>
      <c r="JL21" s="32">
        <f t="shared" si="28"/>
        <v>98.541262215796237</v>
      </c>
      <c r="JM21" s="32">
        <f t="shared" si="28"/>
        <v>98.541262215796237</v>
      </c>
      <c r="JN21" s="32">
        <f t="shared" si="28"/>
        <v>98.541262215796237</v>
      </c>
      <c r="JO21" s="32">
        <f t="shared" si="28"/>
        <v>98.541262215796237</v>
      </c>
      <c r="JP21" s="32">
        <f t="shared" si="28"/>
        <v>98.541262215796237</v>
      </c>
      <c r="JQ21" s="32">
        <f t="shared" si="28"/>
        <v>98.541262215796237</v>
      </c>
      <c r="JR21" s="32">
        <f t="shared" si="28"/>
        <v>98.541262215796237</v>
      </c>
      <c r="JS21" s="32">
        <f t="shared" si="28"/>
        <v>98.541262215796237</v>
      </c>
      <c r="JT21" s="32">
        <f t="shared" si="28"/>
        <v>98.541262215796237</v>
      </c>
      <c r="JU21" s="32">
        <f t="shared" si="28"/>
        <v>98.541262215796237</v>
      </c>
      <c r="JV21" s="32">
        <f t="shared" si="28"/>
        <v>98.541262215796237</v>
      </c>
      <c r="JW21" s="32">
        <f t="shared" si="28"/>
        <v>98.541262215796237</v>
      </c>
      <c r="JX21" s="32">
        <f t="shared" si="28"/>
        <v>98.541262215796237</v>
      </c>
      <c r="JY21" s="32">
        <f t="shared" si="28"/>
        <v>98.541262215796237</v>
      </c>
      <c r="JZ21" s="32">
        <f t="shared" si="28"/>
        <v>98.541262215796237</v>
      </c>
      <c r="KA21" s="32">
        <f t="shared" si="28"/>
        <v>98.541262215796237</v>
      </c>
      <c r="KB21" s="32">
        <f t="shared" si="28"/>
        <v>98.541262215796237</v>
      </c>
      <c r="KC21" s="32">
        <f t="shared" si="28"/>
        <v>98.541262215796237</v>
      </c>
      <c r="KD21" s="32">
        <f t="shared" si="28"/>
        <v>98.541262215796237</v>
      </c>
      <c r="KE21" s="32">
        <f t="shared" si="28"/>
        <v>98.541262215796237</v>
      </c>
      <c r="KF21" s="32">
        <f t="shared" si="28"/>
        <v>98.541262215796237</v>
      </c>
      <c r="KG21" s="32">
        <f t="shared" si="28"/>
        <v>98.541262215796237</v>
      </c>
      <c r="KH21" s="32">
        <f t="shared" si="28"/>
        <v>98.541262215796237</v>
      </c>
      <c r="KI21" s="32">
        <f t="shared" si="28"/>
        <v>98.541262215796237</v>
      </c>
      <c r="KJ21" s="32">
        <f t="shared" si="28"/>
        <v>98.541262215796237</v>
      </c>
      <c r="KK21" s="32">
        <f t="shared" si="28"/>
        <v>98.541262215796237</v>
      </c>
      <c r="KL21" s="32">
        <f t="shared" si="28"/>
        <v>98.541262215796237</v>
      </c>
      <c r="KM21" s="32">
        <f t="shared" si="28"/>
        <v>98.541262215796237</v>
      </c>
      <c r="KN21" s="32">
        <f t="shared" si="28"/>
        <v>98.541262215796237</v>
      </c>
      <c r="KO21" s="32">
        <f t="shared" si="28"/>
        <v>98.541262215796237</v>
      </c>
      <c r="KP21" s="32">
        <f t="shared" si="28"/>
        <v>98.541262215796237</v>
      </c>
      <c r="KQ21" s="32">
        <f t="shared" si="28"/>
        <v>98.541262215796237</v>
      </c>
      <c r="KR21" s="32">
        <f t="shared" si="28"/>
        <v>98.541262215796237</v>
      </c>
      <c r="KS21" s="32">
        <f t="shared" si="28"/>
        <v>98.541262215796237</v>
      </c>
      <c r="KT21" s="32">
        <f t="shared" si="28"/>
        <v>98.541262215796237</v>
      </c>
      <c r="KU21" s="32">
        <f t="shared" si="28"/>
        <v>98.541262215796237</v>
      </c>
      <c r="KV21" s="32">
        <f t="shared" si="28"/>
        <v>98.541262215796237</v>
      </c>
      <c r="KW21" s="32">
        <f t="shared" si="28"/>
        <v>98.541262215796237</v>
      </c>
      <c r="KX21" s="32">
        <f t="shared" si="28"/>
        <v>98.541262215796237</v>
      </c>
      <c r="KY21" s="32">
        <f t="shared" si="28"/>
        <v>98.541262215796237</v>
      </c>
      <c r="KZ21" s="32">
        <f t="shared" si="28"/>
        <v>98.541262215796237</v>
      </c>
      <c r="LA21" s="32">
        <f t="shared" si="28"/>
        <v>98.541262215796237</v>
      </c>
      <c r="LB21" s="32">
        <f t="shared" si="28"/>
        <v>98.541262215796237</v>
      </c>
      <c r="LC21" s="32">
        <f t="shared" si="28"/>
        <v>98.541262215796237</v>
      </c>
      <c r="LD21" s="32">
        <f t="shared" si="28"/>
        <v>98.541262215796237</v>
      </c>
      <c r="LE21" s="32">
        <f t="shared" si="28"/>
        <v>98.541262215796237</v>
      </c>
      <c r="LF21" s="32">
        <f t="shared" si="28"/>
        <v>98.541262215796237</v>
      </c>
      <c r="LG21" s="32">
        <f t="shared" si="28"/>
        <v>98.541262215796237</v>
      </c>
      <c r="LH21" s="32">
        <f t="shared" si="28"/>
        <v>98.541262215796237</v>
      </c>
      <c r="LI21" s="32">
        <f t="shared" si="28"/>
        <v>98.541262215796237</v>
      </c>
      <c r="LJ21" s="32">
        <f t="shared" si="28"/>
        <v>98.541262215796237</v>
      </c>
      <c r="LK21" s="32">
        <f t="shared" ref="LK21:NB21" si="29">101.3*((293-0.0065*$B$7)/293)^5.26</f>
        <v>98.541262215796237</v>
      </c>
      <c r="LL21" s="32">
        <f t="shared" si="29"/>
        <v>98.541262215796237</v>
      </c>
      <c r="LM21" s="32">
        <f t="shared" si="29"/>
        <v>98.541262215796237</v>
      </c>
      <c r="LN21" s="32">
        <f t="shared" si="29"/>
        <v>98.541262215796237</v>
      </c>
      <c r="LO21" s="32">
        <f t="shared" si="29"/>
        <v>98.541262215796237</v>
      </c>
      <c r="LP21" s="32">
        <f t="shared" si="29"/>
        <v>98.541262215796237</v>
      </c>
      <c r="LQ21" s="32">
        <f t="shared" si="29"/>
        <v>98.541262215796237</v>
      </c>
      <c r="LR21" s="32">
        <f t="shared" si="29"/>
        <v>98.541262215796237</v>
      </c>
      <c r="LS21" s="32">
        <f t="shared" si="29"/>
        <v>98.541262215796237</v>
      </c>
      <c r="LT21" s="32">
        <f t="shared" si="29"/>
        <v>98.541262215796237</v>
      </c>
      <c r="LU21" s="32">
        <f t="shared" si="29"/>
        <v>98.541262215796237</v>
      </c>
      <c r="LV21" s="32">
        <f t="shared" si="29"/>
        <v>98.541262215796237</v>
      </c>
      <c r="LW21" s="32">
        <f t="shared" si="29"/>
        <v>98.541262215796237</v>
      </c>
      <c r="LX21" s="32">
        <f t="shared" si="29"/>
        <v>98.541262215796237</v>
      </c>
      <c r="LY21" s="32">
        <f t="shared" si="29"/>
        <v>98.541262215796237</v>
      </c>
      <c r="LZ21" s="32">
        <f t="shared" si="29"/>
        <v>98.541262215796237</v>
      </c>
      <c r="MA21" s="32">
        <f t="shared" si="29"/>
        <v>98.541262215796237</v>
      </c>
      <c r="MB21" s="32">
        <f t="shared" si="29"/>
        <v>98.541262215796237</v>
      </c>
      <c r="MC21" s="32">
        <f t="shared" si="29"/>
        <v>98.541262215796237</v>
      </c>
      <c r="MD21" s="32">
        <f t="shared" si="29"/>
        <v>98.541262215796237</v>
      </c>
      <c r="ME21" s="32">
        <f t="shared" si="29"/>
        <v>98.541262215796237</v>
      </c>
      <c r="MF21" s="32">
        <f t="shared" si="29"/>
        <v>98.541262215796237</v>
      </c>
      <c r="MG21" s="32">
        <f t="shared" si="29"/>
        <v>98.541262215796237</v>
      </c>
      <c r="MH21" s="32">
        <f t="shared" si="29"/>
        <v>98.541262215796237</v>
      </c>
      <c r="MI21" s="32">
        <f t="shared" si="29"/>
        <v>98.541262215796237</v>
      </c>
      <c r="MJ21" s="32">
        <f t="shared" si="29"/>
        <v>98.541262215796237</v>
      </c>
      <c r="MK21" s="32">
        <f t="shared" si="29"/>
        <v>98.541262215796237</v>
      </c>
      <c r="ML21" s="32">
        <f t="shared" si="29"/>
        <v>98.541262215796237</v>
      </c>
      <c r="MM21" s="32">
        <f t="shared" si="29"/>
        <v>98.541262215796237</v>
      </c>
      <c r="MN21" s="32">
        <f t="shared" si="29"/>
        <v>98.541262215796237</v>
      </c>
      <c r="MO21" s="32">
        <f t="shared" si="29"/>
        <v>98.541262215796237</v>
      </c>
      <c r="MP21" s="32">
        <f t="shared" si="29"/>
        <v>98.541262215796237</v>
      </c>
      <c r="MQ21" s="32">
        <f t="shared" si="29"/>
        <v>98.541262215796237</v>
      </c>
      <c r="MR21" s="32">
        <f t="shared" si="29"/>
        <v>98.541262215796237</v>
      </c>
      <c r="MS21" s="32">
        <f t="shared" si="29"/>
        <v>98.541262215796237</v>
      </c>
      <c r="MT21" s="32">
        <f t="shared" si="29"/>
        <v>98.541262215796237</v>
      </c>
      <c r="MU21" s="32">
        <f t="shared" si="29"/>
        <v>98.541262215796237</v>
      </c>
      <c r="MV21" s="32">
        <f t="shared" si="29"/>
        <v>98.541262215796237</v>
      </c>
      <c r="MW21" s="32">
        <f t="shared" si="29"/>
        <v>98.541262215796237</v>
      </c>
      <c r="MX21" s="32">
        <f t="shared" si="29"/>
        <v>98.541262215796237</v>
      </c>
      <c r="MY21" s="32">
        <f t="shared" si="29"/>
        <v>98.541262215796237</v>
      </c>
      <c r="MZ21" s="32">
        <f t="shared" si="29"/>
        <v>98.541262215796237</v>
      </c>
      <c r="NA21" s="32">
        <f t="shared" si="29"/>
        <v>98.541262215796237</v>
      </c>
      <c r="NB21" s="32">
        <f t="shared" si="29"/>
        <v>98.541262215796237</v>
      </c>
      <c r="NC21" s="6"/>
    </row>
    <row r="22" spans="1:367" ht="15.6">
      <c r="A22" s="30" t="s">
        <v>28</v>
      </c>
      <c r="B22" s="32">
        <f>0.00163*B21/2.45</f>
        <v>6.5560105066019531E-2</v>
      </c>
      <c r="C22" s="32">
        <f t="shared" ref="C22:J22" si="30">0.00163*C21/2.45</f>
        <v>6.5560105066019531E-2</v>
      </c>
      <c r="D22" s="32">
        <f t="shared" si="30"/>
        <v>6.5560105066019531E-2</v>
      </c>
      <c r="E22" s="32">
        <f t="shared" si="30"/>
        <v>6.5560105066019531E-2</v>
      </c>
      <c r="F22" s="32">
        <f t="shared" si="30"/>
        <v>6.5560105066019531E-2</v>
      </c>
      <c r="G22" s="32">
        <f t="shared" si="30"/>
        <v>6.5560105066019531E-2</v>
      </c>
      <c r="H22" s="32">
        <f t="shared" si="30"/>
        <v>6.5560105066019531E-2</v>
      </c>
      <c r="I22" s="32">
        <f t="shared" si="30"/>
        <v>6.5560105066019531E-2</v>
      </c>
      <c r="J22" s="32">
        <f t="shared" si="30"/>
        <v>6.5560105066019531E-2</v>
      </c>
      <c r="K22" s="32">
        <f t="shared" ref="K22:BV22" si="31">0.00163*K21/2.45</f>
        <v>6.5560105066019531E-2</v>
      </c>
      <c r="L22" s="32">
        <f t="shared" si="31"/>
        <v>6.5560105066019531E-2</v>
      </c>
      <c r="M22" s="32">
        <f t="shared" si="31"/>
        <v>6.5560105066019531E-2</v>
      </c>
      <c r="N22" s="32">
        <f t="shared" si="31"/>
        <v>6.5560105066019531E-2</v>
      </c>
      <c r="O22" s="32">
        <f t="shared" si="31"/>
        <v>6.5560105066019531E-2</v>
      </c>
      <c r="P22" s="32">
        <f t="shared" si="31"/>
        <v>6.5560105066019531E-2</v>
      </c>
      <c r="Q22" s="32">
        <f t="shared" si="31"/>
        <v>6.5560105066019531E-2</v>
      </c>
      <c r="R22" s="32">
        <f t="shared" si="31"/>
        <v>6.5560105066019531E-2</v>
      </c>
      <c r="S22" s="32">
        <f t="shared" si="31"/>
        <v>6.5560105066019531E-2</v>
      </c>
      <c r="T22" s="32">
        <f t="shared" si="31"/>
        <v>6.5560105066019531E-2</v>
      </c>
      <c r="U22" s="32">
        <f t="shared" si="31"/>
        <v>6.5560105066019531E-2</v>
      </c>
      <c r="V22" s="32">
        <f t="shared" si="31"/>
        <v>6.5560105066019531E-2</v>
      </c>
      <c r="W22" s="32">
        <f t="shared" si="31"/>
        <v>6.5560105066019531E-2</v>
      </c>
      <c r="X22" s="32">
        <f t="shared" si="31"/>
        <v>6.5560105066019531E-2</v>
      </c>
      <c r="Y22" s="32">
        <f t="shared" si="31"/>
        <v>6.5560105066019531E-2</v>
      </c>
      <c r="Z22" s="32">
        <f t="shared" si="31"/>
        <v>6.5560105066019531E-2</v>
      </c>
      <c r="AA22" s="32">
        <f t="shared" si="31"/>
        <v>6.5560105066019531E-2</v>
      </c>
      <c r="AB22" s="32">
        <f t="shared" si="31"/>
        <v>6.5560105066019531E-2</v>
      </c>
      <c r="AC22" s="32">
        <f t="shared" si="31"/>
        <v>6.5560105066019531E-2</v>
      </c>
      <c r="AD22" s="32">
        <f t="shared" si="31"/>
        <v>6.5560105066019531E-2</v>
      </c>
      <c r="AE22" s="32">
        <f t="shared" si="31"/>
        <v>6.5560105066019531E-2</v>
      </c>
      <c r="AF22" s="32">
        <f t="shared" si="31"/>
        <v>6.5560105066019531E-2</v>
      </c>
      <c r="AG22" s="32">
        <f t="shared" si="31"/>
        <v>6.5560105066019531E-2</v>
      </c>
      <c r="AH22" s="32">
        <f t="shared" si="31"/>
        <v>6.5560105066019531E-2</v>
      </c>
      <c r="AI22" s="32">
        <f t="shared" si="31"/>
        <v>6.5560105066019531E-2</v>
      </c>
      <c r="AJ22" s="32">
        <f t="shared" si="31"/>
        <v>6.5560105066019531E-2</v>
      </c>
      <c r="AK22" s="32">
        <f t="shared" si="31"/>
        <v>6.5560105066019531E-2</v>
      </c>
      <c r="AL22" s="32">
        <f t="shared" si="31"/>
        <v>6.5560105066019531E-2</v>
      </c>
      <c r="AM22" s="32">
        <f t="shared" si="31"/>
        <v>6.5560105066019531E-2</v>
      </c>
      <c r="AN22" s="32">
        <f t="shared" si="31"/>
        <v>6.5560105066019531E-2</v>
      </c>
      <c r="AO22" s="32">
        <f t="shared" si="31"/>
        <v>6.5560105066019531E-2</v>
      </c>
      <c r="AP22" s="32">
        <f t="shared" si="31"/>
        <v>6.5560105066019531E-2</v>
      </c>
      <c r="AQ22" s="32">
        <f t="shared" si="31"/>
        <v>6.5560105066019531E-2</v>
      </c>
      <c r="AR22" s="32">
        <f t="shared" si="31"/>
        <v>6.5560105066019531E-2</v>
      </c>
      <c r="AS22" s="32">
        <f t="shared" si="31"/>
        <v>6.5560105066019531E-2</v>
      </c>
      <c r="AT22" s="32">
        <f t="shared" si="31"/>
        <v>6.5560105066019531E-2</v>
      </c>
      <c r="AU22" s="32">
        <f t="shared" si="31"/>
        <v>6.5560105066019531E-2</v>
      </c>
      <c r="AV22" s="32">
        <f t="shared" si="31"/>
        <v>6.5560105066019531E-2</v>
      </c>
      <c r="AW22" s="32">
        <f t="shared" si="31"/>
        <v>6.5560105066019531E-2</v>
      </c>
      <c r="AX22" s="32">
        <f t="shared" si="31"/>
        <v>6.5560105066019531E-2</v>
      </c>
      <c r="AY22" s="32">
        <f t="shared" si="31"/>
        <v>6.5560105066019531E-2</v>
      </c>
      <c r="AZ22" s="32">
        <f t="shared" si="31"/>
        <v>6.5560105066019531E-2</v>
      </c>
      <c r="BA22" s="32">
        <f t="shared" si="31"/>
        <v>6.5560105066019531E-2</v>
      </c>
      <c r="BB22" s="32">
        <f t="shared" si="31"/>
        <v>6.5560105066019531E-2</v>
      </c>
      <c r="BC22" s="32">
        <f t="shared" si="31"/>
        <v>6.5560105066019531E-2</v>
      </c>
      <c r="BD22" s="32">
        <f t="shared" si="31"/>
        <v>6.5560105066019531E-2</v>
      </c>
      <c r="BE22" s="32">
        <f t="shared" si="31"/>
        <v>6.5560105066019531E-2</v>
      </c>
      <c r="BF22" s="32">
        <f t="shared" si="31"/>
        <v>6.5560105066019531E-2</v>
      </c>
      <c r="BG22" s="32">
        <f t="shared" si="31"/>
        <v>6.5560105066019531E-2</v>
      </c>
      <c r="BH22" s="32">
        <f t="shared" si="31"/>
        <v>6.5560105066019531E-2</v>
      </c>
      <c r="BI22" s="32">
        <f t="shared" si="31"/>
        <v>6.5560105066019531E-2</v>
      </c>
      <c r="BJ22" s="32">
        <f t="shared" si="31"/>
        <v>6.5560105066019531E-2</v>
      </c>
      <c r="BK22" s="32">
        <f t="shared" si="31"/>
        <v>6.5560105066019531E-2</v>
      </c>
      <c r="BL22" s="32">
        <f t="shared" si="31"/>
        <v>6.5560105066019531E-2</v>
      </c>
      <c r="BM22" s="32">
        <f t="shared" si="31"/>
        <v>6.5560105066019531E-2</v>
      </c>
      <c r="BN22" s="32">
        <f t="shared" si="31"/>
        <v>6.5560105066019531E-2</v>
      </c>
      <c r="BO22" s="32">
        <f t="shared" si="31"/>
        <v>6.5560105066019531E-2</v>
      </c>
      <c r="BP22" s="32">
        <f t="shared" si="31"/>
        <v>6.5560105066019531E-2</v>
      </c>
      <c r="BQ22" s="32">
        <f t="shared" si="31"/>
        <v>6.5560105066019531E-2</v>
      </c>
      <c r="BR22" s="32">
        <f t="shared" si="31"/>
        <v>6.5560105066019531E-2</v>
      </c>
      <c r="BS22" s="32">
        <f t="shared" si="31"/>
        <v>6.5560105066019531E-2</v>
      </c>
      <c r="BT22" s="32">
        <f t="shared" si="31"/>
        <v>6.5560105066019531E-2</v>
      </c>
      <c r="BU22" s="32">
        <f t="shared" si="31"/>
        <v>6.5560105066019531E-2</v>
      </c>
      <c r="BV22" s="32">
        <f t="shared" si="31"/>
        <v>6.5560105066019531E-2</v>
      </c>
      <c r="BW22" s="32">
        <f t="shared" ref="BW22:EH22" si="32">0.00163*BW21/2.45</f>
        <v>6.5560105066019531E-2</v>
      </c>
      <c r="BX22" s="32">
        <f t="shared" si="32"/>
        <v>6.5560105066019531E-2</v>
      </c>
      <c r="BY22" s="32">
        <f t="shared" si="32"/>
        <v>6.5560105066019531E-2</v>
      </c>
      <c r="BZ22" s="32">
        <f t="shared" si="32"/>
        <v>6.5560105066019531E-2</v>
      </c>
      <c r="CA22" s="32">
        <f t="shared" si="32"/>
        <v>6.5560105066019531E-2</v>
      </c>
      <c r="CB22" s="32">
        <f t="shared" si="32"/>
        <v>6.5560105066019531E-2</v>
      </c>
      <c r="CC22" s="32">
        <f t="shared" si="32"/>
        <v>6.5560105066019531E-2</v>
      </c>
      <c r="CD22" s="32">
        <f t="shared" si="32"/>
        <v>6.5560105066019531E-2</v>
      </c>
      <c r="CE22" s="32">
        <f t="shared" si="32"/>
        <v>6.5560105066019531E-2</v>
      </c>
      <c r="CF22" s="32">
        <f t="shared" si="32"/>
        <v>6.5560105066019531E-2</v>
      </c>
      <c r="CG22" s="32">
        <f t="shared" si="32"/>
        <v>6.5560105066019531E-2</v>
      </c>
      <c r="CH22" s="32">
        <f t="shared" si="32"/>
        <v>6.5560105066019531E-2</v>
      </c>
      <c r="CI22" s="32">
        <f t="shared" si="32"/>
        <v>6.5560105066019531E-2</v>
      </c>
      <c r="CJ22" s="32">
        <f t="shared" si="32"/>
        <v>6.5560105066019531E-2</v>
      </c>
      <c r="CK22" s="32">
        <f t="shared" si="32"/>
        <v>6.5560105066019531E-2</v>
      </c>
      <c r="CL22" s="32">
        <f t="shared" si="32"/>
        <v>6.5560105066019531E-2</v>
      </c>
      <c r="CM22" s="32">
        <f t="shared" si="32"/>
        <v>6.5560105066019531E-2</v>
      </c>
      <c r="CN22" s="32">
        <f t="shared" si="32"/>
        <v>6.5560105066019531E-2</v>
      </c>
      <c r="CO22" s="32">
        <f t="shared" si="32"/>
        <v>6.5560105066019531E-2</v>
      </c>
      <c r="CP22" s="32">
        <f t="shared" si="32"/>
        <v>6.5560105066019531E-2</v>
      </c>
      <c r="CQ22" s="32">
        <f t="shared" si="32"/>
        <v>6.5560105066019531E-2</v>
      </c>
      <c r="CR22" s="32">
        <f t="shared" si="32"/>
        <v>6.5560105066019531E-2</v>
      </c>
      <c r="CS22" s="32">
        <f t="shared" si="32"/>
        <v>6.5560105066019531E-2</v>
      </c>
      <c r="CT22" s="32">
        <f t="shared" si="32"/>
        <v>6.5560105066019531E-2</v>
      </c>
      <c r="CU22" s="32">
        <f t="shared" si="32"/>
        <v>6.5560105066019531E-2</v>
      </c>
      <c r="CV22" s="32">
        <f t="shared" si="32"/>
        <v>6.5560105066019531E-2</v>
      </c>
      <c r="CW22" s="32">
        <f t="shared" si="32"/>
        <v>6.5560105066019531E-2</v>
      </c>
      <c r="CX22" s="32">
        <f t="shared" si="32"/>
        <v>6.5560105066019531E-2</v>
      </c>
      <c r="CY22" s="32">
        <f t="shared" si="32"/>
        <v>6.5560105066019531E-2</v>
      </c>
      <c r="CZ22" s="32">
        <f t="shared" si="32"/>
        <v>6.5560105066019531E-2</v>
      </c>
      <c r="DA22" s="32">
        <f t="shared" si="32"/>
        <v>6.5560105066019531E-2</v>
      </c>
      <c r="DB22" s="32">
        <f t="shared" si="32"/>
        <v>6.5560105066019531E-2</v>
      </c>
      <c r="DC22" s="32">
        <f t="shared" si="32"/>
        <v>6.5560105066019531E-2</v>
      </c>
      <c r="DD22" s="32">
        <f t="shared" si="32"/>
        <v>6.5560105066019531E-2</v>
      </c>
      <c r="DE22" s="32">
        <f t="shared" si="32"/>
        <v>6.5560105066019531E-2</v>
      </c>
      <c r="DF22" s="32">
        <f t="shared" si="32"/>
        <v>6.5560105066019531E-2</v>
      </c>
      <c r="DG22" s="32">
        <f t="shared" si="32"/>
        <v>6.5560105066019531E-2</v>
      </c>
      <c r="DH22" s="32">
        <f t="shared" si="32"/>
        <v>6.5560105066019531E-2</v>
      </c>
      <c r="DI22" s="32">
        <f t="shared" si="32"/>
        <v>6.5560105066019531E-2</v>
      </c>
      <c r="DJ22" s="32">
        <f t="shared" si="32"/>
        <v>6.5560105066019531E-2</v>
      </c>
      <c r="DK22" s="32">
        <f t="shared" si="32"/>
        <v>6.5560105066019531E-2</v>
      </c>
      <c r="DL22" s="32">
        <f t="shared" si="32"/>
        <v>6.5560105066019531E-2</v>
      </c>
      <c r="DM22" s="32">
        <f t="shared" si="32"/>
        <v>6.5560105066019531E-2</v>
      </c>
      <c r="DN22" s="32">
        <f t="shared" si="32"/>
        <v>6.5560105066019531E-2</v>
      </c>
      <c r="DO22" s="32">
        <f t="shared" si="32"/>
        <v>6.5560105066019531E-2</v>
      </c>
      <c r="DP22" s="32">
        <f t="shared" si="32"/>
        <v>6.5560105066019531E-2</v>
      </c>
      <c r="DQ22" s="32">
        <f t="shared" si="32"/>
        <v>6.5560105066019531E-2</v>
      </c>
      <c r="DR22" s="32">
        <f t="shared" si="32"/>
        <v>6.5560105066019531E-2</v>
      </c>
      <c r="DS22" s="32">
        <f t="shared" si="32"/>
        <v>6.5560105066019531E-2</v>
      </c>
      <c r="DT22" s="32">
        <f t="shared" si="32"/>
        <v>6.5560105066019531E-2</v>
      </c>
      <c r="DU22" s="32">
        <f t="shared" si="32"/>
        <v>6.5560105066019531E-2</v>
      </c>
      <c r="DV22" s="32">
        <f t="shared" si="32"/>
        <v>6.5560105066019531E-2</v>
      </c>
      <c r="DW22" s="32">
        <f t="shared" si="32"/>
        <v>6.5560105066019531E-2</v>
      </c>
      <c r="DX22" s="32">
        <f t="shared" si="32"/>
        <v>6.5560105066019531E-2</v>
      </c>
      <c r="DY22" s="32">
        <f t="shared" si="32"/>
        <v>6.5560105066019531E-2</v>
      </c>
      <c r="DZ22" s="32">
        <f t="shared" si="32"/>
        <v>6.5560105066019531E-2</v>
      </c>
      <c r="EA22" s="32">
        <f t="shared" si="32"/>
        <v>6.5560105066019531E-2</v>
      </c>
      <c r="EB22" s="32">
        <f t="shared" si="32"/>
        <v>6.5560105066019531E-2</v>
      </c>
      <c r="EC22" s="32">
        <f t="shared" si="32"/>
        <v>6.5560105066019531E-2</v>
      </c>
      <c r="ED22" s="32">
        <f t="shared" si="32"/>
        <v>6.5560105066019531E-2</v>
      </c>
      <c r="EE22" s="32">
        <f t="shared" si="32"/>
        <v>6.5560105066019531E-2</v>
      </c>
      <c r="EF22" s="32">
        <f t="shared" si="32"/>
        <v>6.5560105066019531E-2</v>
      </c>
      <c r="EG22" s="32">
        <f t="shared" si="32"/>
        <v>6.5560105066019531E-2</v>
      </c>
      <c r="EH22" s="32">
        <f t="shared" si="32"/>
        <v>6.5560105066019531E-2</v>
      </c>
      <c r="EI22" s="32">
        <f t="shared" ref="EI22:GT22" si="33">0.00163*EI21/2.45</f>
        <v>6.5560105066019531E-2</v>
      </c>
      <c r="EJ22" s="32">
        <f t="shared" si="33"/>
        <v>6.5560105066019531E-2</v>
      </c>
      <c r="EK22" s="32">
        <f t="shared" si="33"/>
        <v>6.5560105066019531E-2</v>
      </c>
      <c r="EL22" s="32">
        <f t="shared" si="33"/>
        <v>6.5560105066019531E-2</v>
      </c>
      <c r="EM22" s="32">
        <f t="shared" si="33"/>
        <v>6.5560105066019531E-2</v>
      </c>
      <c r="EN22" s="32">
        <f t="shared" si="33"/>
        <v>6.5560105066019531E-2</v>
      </c>
      <c r="EO22" s="32">
        <f t="shared" si="33"/>
        <v>6.5560105066019531E-2</v>
      </c>
      <c r="EP22" s="32">
        <f t="shared" si="33"/>
        <v>6.5560105066019531E-2</v>
      </c>
      <c r="EQ22" s="32">
        <f t="shared" si="33"/>
        <v>6.5560105066019531E-2</v>
      </c>
      <c r="ER22" s="32">
        <f t="shared" si="33"/>
        <v>6.5560105066019531E-2</v>
      </c>
      <c r="ES22" s="32">
        <f t="shared" si="33"/>
        <v>6.5560105066019531E-2</v>
      </c>
      <c r="ET22" s="32">
        <f t="shared" si="33"/>
        <v>6.5560105066019531E-2</v>
      </c>
      <c r="EU22" s="32">
        <f t="shared" si="33"/>
        <v>6.5560105066019531E-2</v>
      </c>
      <c r="EV22" s="32">
        <f t="shared" si="33"/>
        <v>6.5560105066019531E-2</v>
      </c>
      <c r="EW22" s="32">
        <f t="shared" si="33"/>
        <v>6.5560105066019531E-2</v>
      </c>
      <c r="EX22" s="32">
        <f t="shared" si="33"/>
        <v>6.5560105066019531E-2</v>
      </c>
      <c r="EY22" s="32">
        <f t="shared" si="33"/>
        <v>6.5560105066019531E-2</v>
      </c>
      <c r="EZ22" s="32">
        <f t="shared" si="33"/>
        <v>6.5560105066019531E-2</v>
      </c>
      <c r="FA22" s="32">
        <f t="shared" si="33"/>
        <v>6.5560105066019531E-2</v>
      </c>
      <c r="FB22" s="32">
        <f t="shared" si="33"/>
        <v>6.5560105066019531E-2</v>
      </c>
      <c r="FC22" s="32">
        <f t="shared" si="33"/>
        <v>6.5560105066019531E-2</v>
      </c>
      <c r="FD22" s="32">
        <f t="shared" si="33"/>
        <v>6.5560105066019531E-2</v>
      </c>
      <c r="FE22" s="32">
        <f t="shared" si="33"/>
        <v>6.5560105066019531E-2</v>
      </c>
      <c r="FF22" s="32">
        <f t="shared" si="33"/>
        <v>6.5560105066019531E-2</v>
      </c>
      <c r="FG22" s="32">
        <f t="shared" si="33"/>
        <v>6.5560105066019531E-2</v>
      </c>
      <c r="FH22" s="32">
        <f t="shared" si="33"/>
        <v>6.5560105066019531E-2</v>
      </c>
      <c r="FI22" s="32">
        <f t="shared" si="33"/>
        <v>6.5560105066019531E-2</v>
      </c>
      <c r="FJ22" s="32">
        <f t="shared" si="33"/>
        <v>6.5560105066019531E-2</v>
      </c>
      <c r="FK22" s="32">
        <f t="shared" si="33"/>
        <v>6.5560105066019531E-2</v>
      </c>
      <c r="FL22" s="32">
        <f t="shared" si="33"/>
        <v>6.5560105066019531E-2</v>
      </c>
      <c r="FM22" s="32">
        <f t="shared" si="33"/>
        <v>6.5560105066019531E-2</v>
      </c>
      <c r="FN22" s="32">
        <f t="shared" si="33"/>
        <v>6.5560105066019531E-2</v>
      </c>
      <c r="FO22" s="32">
        <f t="shared" si="33"/>
        <v>6.5560105066019531E-2</v>
      </c>
      <c r="FP22" s="32">
        <f t="shared" si="33"/>
        <v>6.5560105066019531E-2</v>
      </c>
      <c r="FQ22" s="32">
        <f t="shared" si="33"/>
        <v>6.5560105066019531E-2</v>
      </c>
      <c r="FR22" s="32">
        <f t="shared" si="33"/>
        <v>6.5560105066019531E-2</v>
      </c>
      <c r="FS22" s="32">
        <f t="shared" si="33"/>
        <v>6.5560105066019531E-2</v>
      </c>
      <c r="FT22" s="32">
        <f t="shared" si="33"/>
        <v>6.5560105066019531E-2</v>
      </c>
      <c r="FU22" s="32">
        <f t="shared" si="33"/>
        <v>6.5560105066019531E-2</v>
      </c>
      <c r="FV22" s="32">
        <f t="shared" si="33"/>
        <v>6.5560105066019531E-2</v>
      </c>
      <c r="FW22" s="32">
        <f t="shared" si="33"/>
        <v>6.5560105066019531E-2</v>
      </c>
      <c r="FX22" s="32">
        <f t="shared" si="33"/>
        <v>6.5560105066019531E-2</v>
      </c>
      <c r="FY22" s="32">
        <f t="shared" si="33"/>
        <v>6.5560105066019531E-2</v>
      </c>
      <c r="FZ22" s="32">
        <f t="shared" si="33"/>
        <v>6.5560105066019531E-2</v>
      </c>
      <c r="GA22" s="32">
        <f t="shared" si="33"/>
        <v>6.5560105066019531E-2</v>
      </c>
      <c r="GB22" s="32">
        <f t="shared" si="33"/>
        <v>6.5560105066019531E-2</v>
      </c>
      <c r="GC22" s="32">
        <f t="shared" si="33"/>
        <v>6.5560105066019531E-2</v>
      </c>
      <c r="GD22" s="32">
        <f t="shared" si="33"/>
        <v>6.5560105066019531E-2</v>
      </c>
      <c r="GE22" s="32">
        <f t="shared" si="33"/>
        <v>6.5560105066019531E-2</v>
      </c>
      <c r="GF22" s="32">
        <f t="shared" si="33"/>
        <v>6.5560105066019531E-2</v>
      </c>
      <c r="GG22" s="32">
        <f t="shared" si="33"/>
        <v>6.5560105066019531E-2</v>
      </c>
      <c r="GH22" s="32">
        <f t="shared" si="33"/>
        <v>6.5560105066019531E-2</v>
      </c>
      <c r="GI22" s="32">
        <f t="shared" si="33"/>
        <v>6.5560105066019531E-2</v>
      </c>
      <c r="GJ22" s="32">
        <f t="shared" si="33"/>
        <v>6.5560105066019531E-2</v>
      </c>
      <c r="GK22" s="32">
        <f t="shared" si="33"/>
        <v>6.5560105066019531E-2</v>
      </c>
      <c r="GL22" s="32">
        <f t="shared" si="33"/>
        <v>6.5560105066019531E-2</v>
      </c>
      <c r="GM22" s="32">
        <f t="shared" si="33"/>
        <v>6.5560105066019531E-2</v>
      </c>
      <c r="GN22" s="32">
        <f t="shared" si="33"/>
        <v>6.5560105066019531E-2</v>
      </c>
      <c r="GO22" s="32">
        <f t="shared" si="33"/>
        <v>6.5560105066019531E-2</v>
      </c>
      <c r="GP22" s="32">
        <f t="shared" si="33"/>
        <v>6.5560105066019531E-2</v>
      </c>
      <c r="GQ22" s="32">
        <f t="shared" si="33"/>
        <v>6.5560105066019531E-2</v>
      </c>
      <c r="GR22" s="32">
        <f t="shared" si="33"/>
        <v>6.5560105066019531E-2</v>
      </c>
      <c r="GS22" s="32">
        <f t="shared" si="33"/>
        <v>6.5560105066019531E-2</v>
      </c>
      <c r="GT22" s="32">
        <f t="shared" si="33"/>
        <v>6.5560105066019531E-2</v>
      </c>
      <c r="GU22" s="32">
        <f t="shared" ref="GU22:JF22" si="34">0.00163*GU21/2.45</f>
        <v>6.5560105066019531E-2</v>
      </c>
      <c r="GV22" s="32">
        <f t="shared" si="34"/>
        <v>6.5560105066019531E-2</v>
      </c>
      <c r="GW22" s="32">
        <f t="shared" si="34"/>
        <v>6.5560105066019531E-2</v>
      </c>
      <c r="GX22" s="32">
        <f t="shared" si="34"/>
        <v>6.5560105066019531E-2</v>
      </c>
      <c r="GY22" s="32">
        <f t="shared" si="34"/>
        <v>6.5560105066019531E-2</v>
      </c>
      <c r="GZ22" s="32">
        <f t="shared" si="34"/>
        <v>6.5560105066019531E-2</v>
      </c>
      <c r="HA22" s="32">
        <f t="shared" si="34"/>
        <v>6.5560105066019531E-2</v>
      </c>
      <c r="HB22" s="32">
        <f t="shared" si="34"/>
        <v>6.5560105066019531E-2</v>
      </c>
      <c r="HC22" s="32">
        <f t="shared" si="34"/>
        <v>6.5560105066019531E-2</v>
      </c>
      <c r="HD22" s="32">
        <f t="shared" si="34"/>
        <v>6.5560105066019531E-2</v>
      </c>
      <c r="HE22" s="32">
        <f t="shared" si="34"/>
        <v>6.5560105066019531E-2</v>
      </c>
      <c r="HF22" s="32">
        <f t="shared" si="34"/>
        <v>6.5560105066019531E-2</v>
      </c>
      <c r="HG22" s="32">
        <f t="shared" si="34"/>
        <v>6.5560105066019531E-2</v>
      </c>
      <c r="HH22" s="32">
        <f t="shared" si="34"/>
        <v>6.5560105066019531E-2</v>
      </c>
      <c r="HI22" s="32">
        <f t="shared" si="34"/>
        <v>6.5560105066019531E-2</v>
      </c>
      <c r="HJ22" s="32">
        <f t="shared" si="34"/>
        <v>6.5560105066019531E-2</v>
      </c>
      <c r="HK22" s="32">
        <f t="shared" si="34"/>
        <v>6.5560105066019531E-2</v>
      </c>
      <c r="HL22" s="32">
        <f t="shared" si="34"/>
        <v>6.5560105066019531E-2</v>
      </c>
      <c r="HM22" s="32">
        <f t="shared" si="34"/>
        <v>6.5560105066019531E-2</v>
      </c>
      <c r="HN22" s="32">
        <f t="shared" si="34"/>
        <v>6.5560105066019531E-2</v>
      </c>
      <c r="HO22" s="32">
        <f t="shared" si="34"/>
        <v>6.5560105066019531E-2</v>
      </c>
      <c r="HP22" s="32">
        <f t="shared" si="34"/>
        <v>6.5560105066019531E-2</v>
      </c>
      <c r="HQ22" s="32">
        <f t="shared" si="34"/>
        <v>6.5560105066019531E-2</v>
      </c>
      <c r="HR22" s="32">
        <f t="shared" si="34"/>
        <v>6.5560105066019531E-2</v>
      </c>
      <c r="HS22" s="32">
        <f t="shared" si="34"/>
        <v>6.5560105066019531E-2</v>
      </c>
      <c r="HT22" s="32">
        <f t="shared" si="34"/>
        <v>6.5560105066019531E-2</v>
      </c>
      <c r="HU22" s="32">
        <f t="shared" si="34"/>
        <v>6.5560105066019531E-2</v>
      </c>
      <c r="HV22" s="32">
        <f t="shared" si="34"/>
        <v>6.5560105066019531E-2</v>
      </c>
      <c r="HW22" s="32">
        <f t="shared" si="34"/>
        <v>6.5560105066019531E-2</v>
      </c>
      <c r="HX22" s="32">
        <f t="shared" si="34"/>
        <v>6.5560105066019531E-2</v>
      </c>
      <c r="HY22" s="32">
        <f t="shared" si="34"/>
        <v>6.5560105066019531E-2</v>
      </c>
      <c r="HZ22" s="32">
        <f t="shared" si="34"/>
        <v>6.5560105066019531E-2</v>
      </c>
      <c r="IA22" s="32">
        <f t="shared" si="34"/>
        <v>6.5560105066019531E-2</v>
      </c>
      <c r="IB22" s="32">
        <f t="shared" si="34"/>
        <v>6.5560105066019531E-2</v>
      </c>
      <c r="IC22" s="32">
        <f t="shared" si="34"/>
        <v>6.5560105066019531E-2</v>
      </c>
      <c r="ID22" s="32">
        <f t="shared" si="34"/>
        <v>6.5560105066019531E-2</v>
      </c>
      <c r="IE22" s="32">
        <f t="shared" si="34"/>
        <v>6.5560105066019531E-2</v>
      </c>
      <c r="IF22" s="32">
        <f t="shared" si="34"/>
        <v>6.5560105066019531E-2</v>
      </c>
      <c r="IG22" s="32">
        <f t="shared" si="34"/>
        <v>6.5560105066019531E-2</v>
      </c>
      <c r="IH22" s="32">
        <f t="shared" si="34"/>
        <v>6.5560105066019531E-2</v>
      </c>
      <c r="II22" s="32">
        <f t="shared" si="34"/>
        <v>6.5560105066019531E-2</v>
      </c>
      <c r="IJ22" s="32">
        <f t="shared" si="34"/>
        <v>6.5560105066019531E-2</v>
      </c>
      <c r="IK22" s="32">
        <f t="shared" si="34"/>
        <v>6.5560105066019531E-2</v>
      </c>
      <c r="IL22" s="32">
        <f t="shared" si="34"/>
        <v>6.5560105066019531E-2</v>
      </c>
      <c r="IM22" s="32">
        <f t="shared" si="34"/>
        <v>6.5560105066019531E-2</v>
      </c>
      <c r="IN22" s="32">
        <f t="shared" si="34"/>
        <v>6.5560105066019531E-2</v>
      </c>
      <c r="IO22" s="32">
        <f t="shared" si="34"/>
        <v>6.5560105066019531E-2</v>
      </c>
      <c r="IP22" s="32">
        <f t="shared" si="34"/>
        <v>6.5560105066019531E-2</v>
      </c>
      <c r="IQ22" s="32">
        <f t="shared" si="34"/>
        <v>6.5560105066019531E-2</v>
      </c>
      <c r="IR22" s="32">
        <f t="shared" si="34"/>
        <v>6.5560105066019531E-2</v>
      </c>
      <c r="IS22" s="32">
        <f t="shared" si="34"/>
        <v>6.5560105066019531E-2</v>
      </c>
      <c r="IT22" s="32">
        <f t="shared" si="34"/>
        <v>6.5560105066019531E-2</v>
      </c>
      <c r="IU22" s="32">
        <f t="shared" si="34"/>
        <v>6.5560105066019531E-2</v>
      </c>
      <c r="IV22" s="32">
        <f t="shared" si="34"/>
        <v>6.5560105066019531E-2</v>
      </c>
      <c r="IW22" s="32">
        <f t="shared" si="34"/>
        <v>6.5560105066019531E-2</v>
      </c>
      <c r="IX22" s="32">
        <f t="shared" si="34"/>
        <v>6.5560105066019531E-2</v>
      </c>
      <c r="IY22" s="32">
        <f t="shared" si="34"/>
        <v>6.5560105066019531E-2</v>
      </c>
      <c r="IZ22" s="32">
        <f t="shared" si="34"/>
        <v>6.5560105066019531E-2</v>
      </c>
      <c r="JA22" s="32">
        <f t="shared" si="34"/>
        <v>6.5560105066019531E-2</v>
      </c>
      <c r="JB22" s="32">
        <f t="shared" si="34"/>
        <v>6.5560105066019531E-2</v>
      </c>
      <c r="JC22" s="32">
        <f t="shared" si="34"/>
        <v>6.5560105066019531E-2</v>
      </c>
      <c r="JD22" s="32">
        <f t="shared" si="34"/>
        <v>6.5560105066019531E-2</v>
      </c>
      <c r="JE22" s="32">
        <f t="shared" si="34"/>
        <v>6.5560105066019531E-2</v>
      </c>
      <c r="JF22" s="32">
        <f t="shared" si="34"/>
        <v>6.5560105066019531E-2</v>
      </c>
      <c r="JG22" s="32">
        <f t="shared" ref="JG22:LR22" si="35">0.00163*JG21/2.45</f>
        <v>6.5560105066019531E-2</v>
      </c>
      <c r="JH22" s="32">
        <f t="shared" si="35"/>
        <v>6.5560105066019531E-2</v>
      </c>
      <c r="JI22" s="32">
        <f t="shared" si="35"/>
        <v>6.5560105066019531E-2</v>
      </c>
      <c r="JJ22" s="32">
        <f t="shared" si="35"/>
        <v>6.5560105066019531E-2</v>
      </c>
      <c r="JK22" s="32">
        <f t="shared" si="35"/>
        <v>6.5560105066019531E-2</v>
      </c>
      <c r="JL22" s="32">
        <f t="shared" si="35"/>
        <v>6.5560105066019531E-2</v>
      </c>
      <c r="JM22" s="32">
        <f t="shared" si="35"/>
        <v>6.5560105066019531E-2</v>
      </c>
      <c r="JN22" s="32">
        <f t="shared" si="35"/>
        <v>6.5560105066019531E-2</v>
      </c>
      <c r="JO22" s="32">
        <f t="shared" si="35"/>
        <v>6.5560105066019531E-2</v>
      </c>
      <c r="JP22" s="32">
        <f t="shared" si="35"/>
        <v>6.5560105066019531E-2</v>
      </c>
      <c r="JQ22" s="32">
        <f t="shared" si="35"/>
        <v>6.5560105066019531E-2</v>
      </c>
      <c r="JR22" s="32">
        <f t="shared" si="35"/>
        <v>6.5560105066019531E-2</v>
      </c>
      <c r="JS22" s="32">
        <f t="shared" si="35"/>
        <v>6.5560105066019531E-2</v>
      </c>
      <c r="JT22" s="32">
        <f t="shared" si="35"/>
        <v>6.5560105066019531E-2</v>
      </c>
      <c r="JU22" s="32">
        <f t="shared" si="35"/>
        <v>6.5560105066019531E-2</v>
      </c>
      <c r="JV22" s="32">
        <f t="shared" si="35"/>
        <v>6.5560105066019531E-2</v>
      </c>
      <c r="JW22" s="32">
        <f t="shared" si="35"/>
        <v>6.5560105066019531E-2</v>
      </c>
      <c r="JX22" s="32">
        <f t="shared" si="35"/>
        <v>6.5560105066019531E-2</v>
      </c>
      <c r="JY22" s="32">
        <f t="shared" si="35"/>
        <v>6.5560105066019531E-2</v>
      </c>
      <c r="JZ22" s="32">
        <f t="shared" si="35"/>
        <v>6.5560105066019531E-2</v>
      </c>
      <c r="KA22" s="32">
        <f t="shared" si="35"/>
        <v>6.5560105066019531E-2</v>
      </c>
      <c r="KB22" s="32">
        <f t="shared" si="35"/>
        <v>6.5560105066019531E-2</v>
      </c>
      <c r="KC22" s="32">
        <f t="shared" si="35"/>
        <v>6.5560105066019531E-2</v>
      </c>
      <c r="KD22" s="32">
        <f t="shared" si="35"/>
        <v>6.5560105066019531E-2</v>
      </c>
      <c r="KE22" s="32">
        <f t="shared" si="35"/>
        <v>6.5560105066019531E-2</v>
      </c>
      <c r="KF22" s="32">
        <f t="shared" si="35"/>
        <v>6.5560105066019531E-2</v>
      </c>
      <c r="KG22" s="32">
        <f t="shared" si="35"/>
        <v>6.5560105066019531E-2</v>
      </c>
      <c r="KH22" s="32">
        <f t="shared" si="35"/>
        <v>6.5560105066019531E-2</v>
      </c>
      <c r="KI22" s="32">
        <f t="shared" si="35"/>
        <v>6.5560105066019531E-2</v>
      </c>
      <c r="KJ22" s="32">
        <f t="shared" si="35"/>
        <v>6.5560105066019531E-2</v>
      </c>
      <c r="KK22" s="32">
        <f t="shared" si="35"/>
        <v>6.5560105066019531E-2</v>
      </c>
      <c r="KL22" s="32">
        <f t="shared" si="35"/>
        <v>6.5560105066019531E-2</v>
      </c>
      <c r="KM22" s="32">
        <f t="shared" si="35"/>
        <v>6.5560105066019531E-2</v>
      </c>
      <c r="KN22" s="32">
        <f t="shared" si="35"/>
        <v>6.5560105066019531E-2</v>
      </c>
      <c r="KO22" s="32">
        <f t="shared" si="35"/>
        <v>6.5560105066019531E-2</v>
      </c>
      <c r="KP22" s="32">
        <f t="shared" si="35"/>
        <v>6.5560105066019531E-2</v>
      </c>
      <c r="KQ22" s="32">
        <f t="shared" si="35"/>
        <v>6.5560105066019531E-2</v>
      </c>
      <c r="KR22" s="32">
        <f t="shared" si="35"/>
        <v>6.5560105066019531E-2</v>
      </c>
      <c r="KS22" s="32">
        <f t="shared" si="35"/>
        <v>6.5560105066019531E-2</v>
      </c>
      <c r="KT22" s="32">
        <f t="shared" si="35"/>
        <v>6.5560105066019531E-2</v>
      </c>
      <c r="KU22" s="32">
        <f t="shared" si="35"/>
        <v>6.5560105066019531E-2</v>
      </c>
      <c r="KV22" s="32">
        <f t="shared" si="35"/>
        <v>6.5560105066019531E-2</v>
      </c>
      <c r="KW22" s="32">
        <f t="shared" si="35"/>
        <v>6.5560105066019531E-2</v>
      </c>
      <c r="KX22" s="32">
        <f t="shared" si="35"/>
        <v>6.5560105066019531E-2</v>
      </c>
      <c r="KY22" s="32">
        <f t="shared" si="35"/>
        <v>6.5560105066019531E-2</v>
      </c>
      <c r="KZ22" s="32">
        <f t="shared" si="35"/>
        <v>6.5560105066019531E-2</v>
      </c>
      <c r="LA22" s="32">
        <f t="shared" si="35"/>
        <v>6.5560105066019531E-2</v>
      </c>
      <c r="LB22" s="32">
        <f t="shared" si="35"/>
        <v>6.5560105066019531E-2</v>
      </c>
      <c r="LC22" s="32">
        <f t="shared" si="35"/>
        <v>6.5560105066019531E-2</v>
      </c>
      <c r="LD22" s="32">
        <f t="shared" si="35"/>
        <v>6.5560105066019531E-2</v>
      </c>
      <c r="LE22" s="32">
        <f t="shared" si="35"/>
        <v>6.5560105066019531E-2</v>
      </c>
      <c r="LF22" s="32">
        <f t="shared" si="35"/>
        <v>6.5560105066019531E-2</v>
      </c>
      <c r="LG22" s="32">
        <f t="shared" si="35"/>
        <v>6.5560105066019531E-2</v>
      </c>
      <c r="LH22" s="32">
        <f t="shared" si="35"/>
        <v>6.5560105066019531E-2</v>
      </c>
      <c r="LI22" s="32">
        <f t="shared" si="35"/>
        <v>6.5560105066019531E-2</v>
      </c>
      <c r="LJ22" s="32">
        <f t="shared" si="35"/>
        <v>6.5560105066019531E-2</v>
      </c>
      <c r="LK22" s="32">
        <f t="shared" si="35"/>
        <v>6.5560105066019531E-2</v>
      </c>
      <c r="LL22" s="32">
        <f t="shared" si="35"/>
        <v>6.5560105066019531E-2</v>
      </c>
      <c r="LM22" s="32">
        <f t="shared" si="35"/>
        <v>6.5560105066019531E-2</v>
      </c>
      <c r="LN22" s="32">
        <f t="shared" si="35"/>
        <v>6.5560105066019531E-2</v>
      </c>
      <c r="LO22" s="32">
        <f t="shared" si="35"/>
        <v>6.5560105066019531E-2</v>
      </c>
      <c r="LP22" s="32">
        <f t="shared" si="35"/>
        <v>6.5560105066019531E-2</v>
      </c>
      <c r="LQ22" s="32">
        <f t="shared" si="35"/>
        <v>6.5560105066019531E-2</v>
      </c>
      <c r="LR22" s="32">
        <f t="shared" si="35"/>
        <v>6.5560105066019531E-2</v>
      </c>
      <c r="LS22" s="32">
        <f t="shared" ref="LS22:NB22" si="36">0.00163*LS21/2.45</f>
        <v>6.5560105066019531E-2</v>
      </c>
      <c r="LT22" s="32">
        <f t="shared" si="36"/>
        <v>6.5560105066019531E-2</v>
      </c>
      <c r="LU22" s="32">
        <f t="shared" si="36"/>
        <v>6.5560105066019531E-2</v>
      </c>
      <c r="LV22" s="32">
        <f t="shared" si="36"/>
        <v>6.5560105066019531E-2</v>
      </c>
      <c r="LW22" s="32">
        <f t="shared" si="36"/>
        <v>6.5560105066019531E-2</v>
      </c>
      <c r="LX22" s="32">
        <f t="shared" si="36"/>
        <v>6.5560105066019531E-2</v>
      </c>
      <c r="LY22" s="32">
        <f t="shared" si="36"/>
        <v>6.5560105066019531E-2</v>
      </c>
      <c r="LZ22" s="32">
        <f t="shared" si="36"/>
        <v>6.5560105066019531E-2</v>
      </c>
      <c r="MA22" s="32">
        <f t="shared" si="36"/>
        <v>6.5560105066019531E-2</v>
      </c>
      <c r="MB22" s="32">
        <f t="shared" si="36"/>
        <v>6.5560105066019531E-2</v>
      </c>
      <c r="MC22" s="32">
        <f t="shared" si="36"/>
        <v>6.5560105066019531E-2</v>
      </c>
      <c r="MD22" s="32">
        <f t="shared" si="36"/>
        <v>6.5560105066019531E-2</v>
      </c>
      <c r="ME22" s="32">
        <f t="shared" si="36"/>
        <v>6.5560105066019531E-2</v>
      </c>
      <c r="MF22" s="32">
        <f t="shared" si="36"/>
        <v>6.5560105066019531E-2</v>
      </c>
      <c r="MG22" s="32">
        <f t="shared" si="36"/>
        <v>6.5560105066019531E-2</v>
      </c>
      <c r="MH22" s="32">
        <f t="shared" si="36"/>
        <v>6.5560105066019531E-2</v>
      </c>
      <c r="MI22" s="32">
        <f t="shared" si="36"/>
        <v>6.5560105066019531E-2</v>
      </c>
      <c r="MJ22" s="32">
        <f t="shared" si="36"/>
        <v>6.5560105066019531E-2</v>
      </c>
      <c r="MK22" s="32">
        <f t="shared" si="36"/>
        <v>6.5560105066019531E-2</v>
      </c>
      <c r="ML22" s="32">
        <f t="shared" si="36"/>
        <v>6.5560105066019531E-2</v>
      </c>
      <c r="MM22" s="32">
        <f t="shared" si="36"/>
        <v>6.5560105066019531E-2</v>
      </c>
      <c r="MN22" s="32">
        <f t="shared" si="36"/>
        <v>6.5560105066019531E-2</v>
      </c>
      <c r="MO22" s="32">
        <f t="shared" si="36"/>
        <v>6.5560105066019531E-2</v>
      </c>
      <c r="MP22" s="32">
        <f t="shared" si="36"/>
        <v>6.5560105066019531E-2</v>
      </c>
      <c r="MQ22" s="32">
        <f t="shared" si="36"/>
        <v>6.5560105066019531E-2</v>
      </c>
      <c r="MR22" s="32">
        <f t="shared" si="36"/>
        <v>6.5560105066019531E-2</v>
      </c>
      <c r="MS22" s="32">
        <f t="shared" si="36"/>
        <v>6.5560105066019531E-2</v>
      </c>
      <c r="MT22" s="32">
        <f t="shared" si="36"/>
        <v>6.5560105066019531E-2</v>
      </c>
      <c r="MU22" s="32">
        <f t="shared" si="36"/>
        <v>6.5560105066019531E-2</v>
      </c>
      <c r="MV22" s="32">
        <f t="shared" si="36"/>
        <v>6.5560105066019531E-2</v>
      </c>
      <c r="MW22" s="32">
        <f t="shared" si="36"/>
        <v>6.5560105066019531E-2</v>
      </c>
      <c r="MX22" s="32">
        <f t="shared" si="36"/>
        <v>6.5560105066019531E-2</v>
      </c>
      <c r="MY22" s="32">
        <f t="shared" si="36"/>
        <v>6.5560105066019531E-2</v>
      </c>
      <c r="MZ22" s="32">
        <f t="shared" si="36"/>
        <v>6.5560105066019531E-2</v>
      </c>
      <c r="NA22" s="32">
        <f t="shared" si="36"/>
        <v>6.5560105066019531E-2</v>
      </c>
      <c r="NB22" s="32">
        <f t="shared" si="36"/>
        <v>6.5560105066019531E-2</v>
      </c>
      <c r="NC22" s="6"/>
    </row>
    <row r="23" spans="1:367" ht="15.6">
      <c r="A23" s="30" t="s">
        <v>29</v>
      </c>
      <c r="B23" s="32">
        <f t="shared" ref="B23:BM23" si="37">0.611*EXP(17.27*B11/(B11+237.3))</f>
        <v>1.3520474094114816</v>
      </c>
      <c r="C23" s="32">
        <f t="shared" si="37"/>
        <v>1.4816812838155864</v>
      </c>
      <c r="D23" s="32">
        <f t="shared" si="37"/>
        <v>1.3601285151857085</v>
      </c>
      <c r="E23" s="32">
        <f t="shared" si="37"/>
        <v>1.5459579918550721</v>
      </c>
      <c r="F23" s="32">
        <f t="shared" si="37"/>
        <v>1.2119987528679013</v>
      </c>
      <c r="G23" s="32">
        <f t="shared" si="37"/>
        <v>1.0244219817336664</v>
      </c>
      <c r="H23" s="32">
        <f t="shared" si="37"/>
        <v>1.2006569809135152</v>
      </c>
      <c r="I23" s="32">
        <f t="shared" si="37"/>
        <v>1.054264786390904</v>
      </c>
      <c r="J23" s="32">
        <f t="shared" si="37"/>
        <v>0.82563057958885244</v>
      </c>
      <c r="K23" s="32">
        <f t="shared" si="37"/>
        <v>1.2616805817680199</v>
      </c>
      <c r="L23" s="32">
        <f t="shared" si="37"/>
        <v>1.4085836589218979</v>
      </c>
      <c r="M23" s="32">
        <f t="shared" si="37"/>
        <v>1.4691113294420337</v>
      </c>
      <c r="N23" s="32">
        <f t="shared" si="37"/>
        <v>1.8873693248642978</v>
      </c>
      <c r="O23" s="32">
        <f t="shared" si="37"/>
        <v>1.5918785874349708</v>
      </c>
      <c r="P23" s="32">
        <f t="shared" si="37"/>
        <v>1.8504882080430025</v>
      </c>
      <c r="Q23" s="32">
        <f t="shared" si="37"/>
        <v>1.999379322834959</v>
      </c>
      <c r="R23" s="32">
        <f t="shared" si="37"/>
        <v>2.20910748125696</v>
      </c>
      <c r="S23" s="32">
        <f t="shared" si="37"/>
        <v>2.125143177690926</v>
      </c>
      <c r="T23" s="32">
        <f t="shared" si="37"/>
        <v>1.4826521026233161</v>
      </c>
      <c r="U23" s="32">
        <f t="shared" si="37"/>
        <v>1.7436062363094043</v>
      </c>
      <c r="V23" s="32">
        <f t="shared" si="37"/>
        <v>1.9224524019258564</v>
      </c>
      <c r="W23" s="32">
        <f t="shared" si="37"/>
        <v>1.7980750575303686</v>
      </c>
      <c r="X23" s="32">
        <f t="shared" si="37"/>
        <v>1.5908452710522683</v>
      </c>
      <c r="Y23" s="32">
        <f t="shared" si="37"/>
        <v>1.7683888556527596</v>
      </c>
      <c r="Z23" s="32">
        <f t="shared" si="37"/>
        <v>1.8801812008807983</v>
      </c>
      <c r="AA23" s="32">
        <f t="shared" si="37"/>
        <v>2.0986604569076381</v>
      </c>
      <c r="AB23" s="32">
        <f t="shared" si="37"/>
        <v>1.8003765971280916</v>
      </c>
      <c r="AC23" s="32">
        <f t="shared" si="37"/>
        <v>2.506216466039962</v>
      </c>
      <c r="AD23" s="32">
        <f t="shared" si="37"/>
        <v>1.7615995264429876</v>
      </c>
      <c r="AE23" s="32">
        <f t="shared" si="37"/>
        <v>2.0247628579171466</v>
      </c>
      <c r="AF23" s="32">
        <f t="shared" si="37"/>
        <v>1.7866059980336499</v>
      </c>
      <c r="AG23" s="32">
        <f t="shared" si="37"/>
        <v>1.9905611540957886</v>
      </c>
      <c r="AH23" s="32">
        <f t="shared" si="37"/>
        <v>1.791185903943241</v>
      </c>
      <c r="AI23" s="32">
        <f t="shared" si="37"/>
        <v>1.5970540076880366</v>
      </c>
      <c r="AJ23" s="32">
        <f t="shared" si="37"/>
        <v>1.4281982488896261</v>
      </c>
      <c r="AK23" s="32">
        <f t="shared" si="37"/>
        <v>1.3148907312569671</v>
      </c>
      <c r="AL23" s="32">
        <f t="shared" si="37"/>
        <v>1.296651213548266</v>
      </c>
      <c r="AM23" s="32">
        <f t="shared" si="37"/>
        <v>1.413232211115945</v>
      </c>
      <c r="AN23" s="32">
        <f t="shared" si="37"/>
        <v>1.835210866489621</v>
      </c>
      <c r="AO23" s="32">
        <f t="shared" si="37"/>
        <v>1.6667662651502215</v>
      </c>
      <c r="AP23" s="32">
        <f t="shared" si="37"/>
        <v>1.7877500111528883</v>
      </c>
      <c r="AQ23" s="32">
        <f t="shared" si="37"/>
        <v>1.9115039226521366</v>
      </c>
      <c r="AR23" s="32">
        <f t="shared" si="37"/>
        <v>2.1898983015540612</v>
      </c>
      <c r="AS23" s="32">
        <f t="shared" si="37"/>
        <v>2.5668294462348871</v>
      </c>
      <c r="AT23" s="32">
        <f t="shared" si="37"/>
        <v>2.8964788838365951</v>
      </c>
      <c r="AU23" s="32">
        <f t="shared" si="37"/>
        <v>2.5293794706159782</v>
      </c>
      <c r="AV23" s="32">
        <f t="shared" si="37"/>
        <v>2.4213708494003097</v>
      </c>
      <c r="AW23" s="32">
        <f t="shared" si="37"/>
        <v>2.5200919182935353</v>
      </c>
      <c r="AX23" s="32">
        <f t="shared" si="37"/>
        <v>2.4378359087216235</v>
      </c>
      <c r="AY23" s="32">
        <f t="shared" si="37"/>
        <v>1.9420520498845462</v>
      </c>
      <c r="AZ23" s="32">
        <f t="shared" si="37"/>
        <v>2.1318093785999732</v>
      </c>
      <c r="BA23" s="32">
        <f t="shared" si="37"/>
        <v>1.7402504922068893</v>
      </c>
      <c r="BB23" s="32">
        <f t="shared" si="37"/>
        <v>2.1331448125857579</v>
      </c>
      <c r="BC23" s="32">
        <f t="shared" si="37"/>
        <v>2.2479685567927463</v>
      </c>
      <c r="BD23" s="32">
        <f t="shared" si="37"/>
        <v>2.4109437718458473</v>
      </c>
      <c r="BE23" s="32">
        <f t="shared" si="37"/>
        <v>1.7125054389192695</v>
      </c>
      <c r="BF23" s="32">
        <f t="shared" si="37"/>
        <v>2.1627101747601301</v>
      </c>
      <c r="BG23" s="32">
        <f t="shared" si="37"/>
        <v>2.1118654853116743</v>
      </c>
      <c r="BH23" s="32">
        <f t="shared" si="37"/>
        <v>2.3608543356638565</v>
      </c>
      <c r="BI23" s="32">
        <f t="shared" si="37"/>
        <v>2.3857841296971491</v>
      </c>
      <c r="BJ23" s="32">
        <f t="shared" si="37"/>
        <v>2.5449251985291825</v>
      </c>
      <c r="BK23" s="32">
        <f t="shared" si="37"/>
        <v>2.5278294713619123</v>
      </c>
      <c r="BL23" s="32">
        <f t="shared" si="37"/>
        <v>1.9445142693889232</v>
      </c>
      <c r="BM23" s="32">
        <f t="shared" si="37"/>
        <v>1.673234110655023</v>
      </c>
      <c r="BN23" s="32">
        <f t="shared" ref="BN23:DY23" si="38">0.611*EXP(17.27*BN11/(BN11+237.3))</f>
        <v>2.4786657160250352</v>
      </c>
      <c r="BO23" s="32">
        <f t="shared" si="38"/>
        <v>2.6512519726122066</v>
      </c>
      <c r="BP23" s="32">
        <f t="shared" si="38"/>
        <v>1.8130812774594964</v>
      </c>
      <c r="BQ23" s="32">
        <f t="shared" si="38"/>
        <v>2.1613585567199105</v>
      </c>
      <c r="BR23" s="32">
        <f t="shared" si="38"/>
        <v>2.3303733938500968</v>
      </c>
      <c r="BS23" s="32">
        <f t="shared" si="38"/>
        <v>2.2243036634686253</v>
      </c>
      <c r="BT23" s="32">
        <f t="shared" si="38"/>
        <v>1.9581054121760602</v>
      </c>
      <c r="BU23" s="32">
        <f t="shared" si="38"/>
        <v>2.1012956656756034</v>
      </c>
      <c r="BV23" s="32">
        <f t="shared" si="38"/>
        <v>2.4528889834375969</v>
      </c>
      <c r="BW23" s="32">
        <f t="shared" si="38"/>
        <v>2.6480227280614925</v>
      </c>
      <c r="BX23" s="32">
        <f t="shared" si="38"/>
        <v>2.8274007005475887</v>
      </c>
      <c r="BY23" s="32">
        <f t="shared" si="38"/>
        <v>2.8154610481333084</v>
      </c>
      <c r="BZ23" s="32">
        <f t="shared" si="38"/>
        <v>2.213242859618954</v>
      </c>
      <c r="CA23" s="32">
        <f t="shared" si="38"/>
        <v>2.2063543193922843</v>
      </c>
      <c r="CB23" s="32">
        <f t="shared" si="38"/>
        <v>1.8410736362408759</v>
      </c>
      <c r="CC23" s="32">
        <f t="shared" si="38"/>
        <v>2.1627101747601301</v>
      </c>
      <c r="CD23" s="32">
        <f t="shared" si="38"/>
        <v>2.8756024374646372</v>
      </c>
      <c r="CE23" s="32">
        <f t="shared" si="38"/>
        <v>2.9510230694255237</v>
      </c>
      <c r="CF23" s="32">
        <f t="shared" si="38"/>
        <v>2.8239848696803209</v>
      </c>
      <c r="CG23" s="32">
        <f t="shared" si="38"/>
        <v>2.6968239117249664</v>
      </c>
      <c r="CH23" s="32">
        <f t="shared" si="38"/>
        <v>2.4124309468917491</v>
      </c>
      <c r="CI23" s="32">
        <f t="shared" si="38"/>
        <v>2.9795239595242502</v>
      </c>
      <c r="CJ23" s="32">
        <f t="shared" si="38"/>
        <v>3.3072840499887981</v>
      </c>
      <c r="CK23" s="32">
        <f t="shared" si="38"/>
        <v>2.8583058386574187</v>
      </c>
      <c r="CL23" s="32">
        <f t="shared" si="38"/>
        <v>3.0830196047559637</v>
      </c>
      <c r="CM23" s="32">
        <f t="shared" si="38"/>
        <v>4.1815657113436391</v>
      </c>
      <c r="CN23" s="32">
        <f t="shared" si="38"/>
        <v>2.4303396985680572</v>
      </c>
      <c r="CO23" s="32">
        <f t="shared" si="38"/>
        <v>2.4139189238153347</v>
      </c>
      <c r="CP23" s="32">
        <f t="shared" si="38"/>
        <v>2.8548574370915745</v>
      </c>
      <c r="CQ23" s="32">
        <f t="shared" si="38"/>
        <v>3.086707264196578</v>
      </c>
      <c r="CR23" s="32">
        <f t="shared" si="38"/>
        <v>3.2624885984968568</v>
      </c>
      <c r="CS23" s="32">
        <f t="shared" si="38"/>
        <v>3.6574741956070831</v>
      </c>
      <c r="CT23" s="32">
        <f t="shared" si="38"/>
        <v>3.7592076207334997</v>
      </c>
      <c r="CU23" s="32">
        <f t="shared" si="38"/>
        <v>2.7198653186981816</v>
      </c>
      <c r="CV23" s="32">
        <f t="shared" si="38"/>
        <v>2.8790726980801549</v>
      </c>
      <c r="CW23" s="32">
        <f t="shared" si="38"/>
        <v>2.4228636452729422</v>
      </c>
      <c r="CX23" s="32">
        <f t="shared" si="38"/>
        <v>2.6480227280614925</v>
      </c>
      <c r="CY23" s="32">
        <f t="shared" si="38"/>
        <v>2.9938642491729879</v>
      </c>
      <c r="CZ23" s="32">
        <f t="shared" si="38"/>
        <v>3.1499887721282045</v>
      </c>
      <c r="DA23" s="32">
        <f t="shared" si="38"/>
        <v>2.8256923345523681</v>
      </c>
      <c r="DB23" s="32">
        <f t="shared" si="38"/>
        <v>2.9122229021753858</v>
      </c>
      <c r="DC23" s="32">
        <f t="shared" si="38"/>
        <v>3.1293926748127241</v>
      </c>
      <c r="DD23" s="32">
        <f t="shared" si="38"/>
        <v>2.9634628023439653</v>
      </c>
      <c r="DE23" s="32">
        <f t="shared" si="38"/>
        <v>3.3784750881185817</v>
      </c>
      <c r="DF23" s="32">
        <f t="shared" si="38"/>
        <v>3.1200697028403117</v>
      </c>
      <c r="DG23" s="32">
        <f t="shared" si="38"/>
        <v>2.6674498437018332</v>
      </c>
      <c r="DH23" s="32">
        <f t="shared" si="38"/>
        <v>2.4771429107045915</v>
      </c>
      <c r="DI23" s="32">
        <f t="shared" si="38"/>
        <v>2.8912474108470145</v>
      </c>
      <c r="DJ23" s="32">
        <f t="shared" si="38"/>
        <v>2.8617578753097068</v>
      </c>
      <c r="DK23" s="32">
        <f t="shared" si="38"/>
        <v>2.8325312092856758</v>
      </c>
      <c r="DL23" s="32">
        <f t="shared" si="38"/>
        <v>2.7580923541162545</v>
      </c>
      <c r="DM23" s="32">
        <f t="shared" si="38"/>
        <v>2.5936487661582142</v>
      </c>
      <c r="DN23" s="32">
        <f t="shared" si="38"/>
        <v>2.7917137178682254</v>
      </c>
      <c r="DO23" s="32">
        <f t="shared" si="38"/>
        <v>2.4453523216711242</v>
      </c>
      <c r="DP23" s="32">
        <f t="shared" si="38"/>
        <v>2.232630971570515</v>
      </c>
      <c r="DQ23" s="32">
        <f t="shared" si="38"/>
        <v>2.2760913309256225</v>
      </c>
      <c r="DR23" s="32">
        <f t="shared" si="38"/>
        <v>2.2732652742894466</v>
      </c>
      <c r="DS23" s="32">
        <f t="shared" si="38"/>
        <v>2.793404137451879</v>
      </c>
      <c r="DT23" s="32">
        <f t="shared" si="38"/>
        <v>3.4085298860553341</v>
      </c>
      <c r="DU23" s="32">
        <f t="shared" si="38"/>
        <v>3.7373582986290974</v>
      </c>
      <c r="DV23" s="32">
        <f t="shared" si="38"/>
        <v>3.8410200136823445</v>
      </c>
      <c r="DW23" s="32">
        <f t="shared" si="38"/>
        <v>3.8387886580426609</v>
      </c>
      <c r="DX23" s="32">
        <f t="shared" si="38"/>
        <v>4.0582153218829919</v>
      </c>
      <c r="DY23" s="32">
        <f t="shared" si="38"/>
        <v>3.8971720230510281</v>
      </c>
      <c r="DZ23" s="32">
        <f t="shared" ref="DZ23:GK23" si="39">0.611*EXP(17.27*DZ11/(DZ11+237.3))</f>
        <v>2.3521101286379031</v>
      </c>
      <c r="EA23" s="32">
        <f t="shared" si="39"/>
        <v>2.1331448125857579</v>
      </c>
      <c r="EB23" s="32">
        <f t="shared" si="39"/>
        <v>2.6335336035842616</v>
      </c>
      <c r="EC23" s="32">
        <f t="shared" si="39"/>
        <v>2.8514126673821028</v>
      </c>
      <c r="ED23" s="32">
        <f t="shared" si="39"/>
        <v>2.8617578753097068</v>
      </c>
      <c r="EE23" s="32">
        <f t="shared" si="39"/>
        <v>3.3170928233768127</v>
      </c>
      <c r="EF23" s="32">
        <f t="shared" si="39"/>
        <v>3.4632159810502143</v>
      </c>
      <c r="EG23" s="32">
        <f t="shared" si="39"/>
        <v>3.2994552437715559</v>
      </c>
      <c r="EH23" s="32">
        <f t="shared" si="39"/>
        <v>3.8746260764490743</v>
      </c>
      <c r="EI23" s="32">
        <f t="shared" si="39"/>
        <v>3.5602353020265456</v>
      </c>
      <c r="EJ23" s="32">
        <f t="shared" si="39"/>
        <v>4.2615258501151434</v>
      </c>
      <c r="EK23" s="32">
        <f t="shared" si="39"/>
        <v>5.3002982563085315</v>
      </c>
      <c r="EL23" s="32">
        <f t="shared" si="39"/>
        <v>3.9494614566224411</v>
      </c>
      <c r="EM23" s="32">
        <f t="shared" si="39"/>
        <v>2.7866478162900234</v>
      </c>
      <c r="EN23" s="32">
        <f t="shared" si="39"/>
        <v>2.7883355576855182</v>
      </c>
      <c r="EO23" s="32">
        <f t="shared" si="39"/>
        <v>3.1991409927491028</v>
      </c>
      <c r="EP23" s="32">
        <f t="shared" si="39"/>
        <v>4.4634521180151943</v>
      </c>
      <c r="EQ23" s="32">
        <f t="shared" si="39"/>
        <v>4.7644014988265369</v>
      </c>
      <c r="ER23" s="32">
        <f t="shared" si="39"/>
        <v>3.2335599578891761</v>
      </c>
      <c r="ES23" s="32">
        <f t="shared" si="39"/>
        <v>4.8457497539262464</v>
      </c>
      <c r="ET23" s="32">
        <f t="shared" si="39"/>
        <v>5.4497277457272206</v>
      </c>
      <c r="EU23" s="32">
        <f t="shared" si="39"/>
        <v>5.8683554985461672</v>
      </c>
      <c r="EV23" s="32">
        <f t="shared" si="39"/>
        <v>4.5274311521603545</v>
      </c>
      <c r="EW23" s="32">
        <f t="shared" si="39"/>
        <v>2.8359560614206178</v>
      </c>
      <c r="EX23" s="32">
        <f t="shared" si="39"/>
        <v>3.9334830396935252</v>
      </c>
      <c r="EY23" s="32">
        <f t="shared" si="39"/>
        <v>3.7592076207334997</v>
      </c>
      <c r="EZ23" s="32">
        <f t="shared" si="39"/>
        <v>4.568794664755603</v>
      </c>
      <c r="FA23" s="32">
        <f t="shared" si="39"/>
        <v>5.0346179668091038</v>
      </c>
      <c r="FB23" s="32">
        <f t="shared" si="39"/>
        <v>5.2444544633814871</v>
      </c>
      <c r="FC23" s="32">
        <f t="shared" si="39"/>
        <v>5.8683554985461672</v>
      </c>
      <c r="FD23" s="32">
        <f t="shared" si="39"/>
        <v>5.9723522896272492</v>
      </c>
      <c r="FE23" s="32">
        <f t="shared" si="39"/>
        <v>6.1716567782058762</v>
      </c>
      <c r="FF23" s="32">
        <f t="shared" si="39"/>
        <v>5.9169068877596285</v>
      </c>
      <c r="FG23" s="32">
        <f t="shared" si="39"/>
        <v>5.3417757621685888</v>
      </c>
      <c r="FH23" s="32">
        <f t="shared" si="39"/>
        <v>5.0261527816368305</v>
      </c>
      <c r="FI23" s="32">
        <f t="shared" si="39"/>
        <v>5.2503086133904286</v>
      </c>
      <c r="FJ23" s="32">
        <f t="shared" si="39"/>
        <v>5.6775861996827039</v>
      </c>
      <c r="FK23" s="32">
        <f t="shared" si="39"/>
        <v>5.5718890278056232</v>
      </c>
      <c r="FL23" s="32">
        <f t="shared" si="39"/>
        <v>4.1647732340099495</v>
      </c>
      <c r="FM23" s="32">
        <f t="shared" si="39"/>
        <v>3.2048552053905963</v>
      </c>
      <c r="FN23" s="32">
        <f t="shared" si="39"/>
        <v>3.1763728798480595</v>
      </c>
      <c r="FO23" s="32">
        <f t="shared" si="39"/>
        <v>2.9670254049401481</v>
      </c>
      <c r="FP23" s="32">
        <f t="shared" si="39"/>
        <v>3.1707029779260241</v>
      </c>
      <c r="FQ23" s="32">
        <f t="shared" si="39"/>
        <v>3.1014964018858122</v>
      </c>
      <c r="FR23" s="32">
        <f t="shared" si="39"/>
        <v>3.6638954226214167</v>
      </c>
      <c r="FS23" s="32">
        <f t="shared" si="39"/>
        <v>4.678939953946192</v>
      </c>
      <c r="FT23" s="32">
        <f t="shared" si="39"/>
        <v>5.8715814806237834</v>
      </c>
      <c r="FU23" s="32">
        <f t="shared" si="39"/>
        <v>6.2325604975865714</v>
      </c>
      <c r="FV23" s="32">
        <f t="shared" si="39"/>
        <v>5.3536780769022458</v>
      </c>
      <c r="FW23" s="32">
        <f t="shared" si="39"/>
        <v>3.9403240311794328</v>
      </c>
      <c r="FX23" s="32">
        <f t="shared" si="39"/>
        <v>3.9861957960080812</v>
      </c>
      <c r="FY23" s="32">
        <f t="shared" si="39"/>
        <v>4.4736356483591191</v>
      </c>
      <c r="FZ23" s="32">
        <f t="shared" si="39"/>
        <v>5.4135354047428246</v>
      </c>
      <c r="GA23" s="32">
        <f t="shared" si="39"/>
        <v>5.7500690717085394</v>
      </c>
      <c r="GB23" s="32">
        <f t="shared" si="39"/>
        <v>5.6338551680205136</v>
      </c>
      <c r="GC23" s="32">
        <f t="shared" si="39"/>
        <v>4.5300068039833619</v>
      </c>
      <c r="GD23" s="32">
        <f t="shared" si="39"/>
        <v>4.6736431116348038</v>
      </c>
      <c r="GE23" s="32">
        <f t="shared" si="39"/>
        <v>4.4634521180151943</v>
      </c>
      <c r="GF23" s="32">
        <f t="shared" si="39"/>
        <v>4.0302036388528863</v>
      </c>
      <c r="GG23" s="32">
        <f t="shared" si="39"/>
        <v>3.7504545840824508</v>
      </c>
      <c r="GH23" s="32">
        <f t="shared" si="39"/>
        <v>5.5411282200048095</v>
      </c>
      <c r="GI23" s="32">
        <f t="shared" si="39"/>
        <v>7.3740974102254633</v>
      </c>
      <c r="GJ23" s="32">
        <f t="shared" si="39"/>
        <v>8.2318492481020975</v>
      </c>
      <c r="GK23" s="32">
        <f t="shared" si="39"/>
        <v>7.1721523022018161</v>
      </c>
      <c r="GL23" s="32">
        <f t="shared" ref="GL23:IW23" si="40">0.611*EXP(17.27*GL11/(GL11+237.3))</f>
        <v>3.5269450072482349</v>
      </c>
      <c r="GM23" s="32">
        <f t="shared" si="40"/>
        <v>4.9560887531793796</v>
      </c>
      <c r="GN23" s="32">
        <f t="shared" si="40"/>
        <v>6.1146106771151167</v>
      </c>
      <c r="GO23" s="32">
        <f t="shared" si="40"/>
        <v>7.0805720231237235</v>
      </c>
      <c r="GP23" s="32">
        <f t="shared" si="40"/>
        <v>7.5367719486659244</v>
      </c>
      <c r="GQ23" s="32">
        <f t="shared" si="40"/>
        <v>6.8856118524148249</v>
      </c>
      <c r="GR23" s="32">
        <f t="shared" si="40"/>
        <v>5.9104133225657804</v>
      </c>
      <c r="GS23" s="32">
        <f t="shared" si="40"/>
        <v>5.3805424380180034</v>
      </c>
      <c r="GT23" s="32">
        <f t="shared" si="40"/>
        <v>5.189121926645555</v>
      </c>
      <c r="GU23" s="32">
        <f t="shared" si="40"/>
        <v>6.2257678102940961</v>
      </c>
      <c r="GV23" s="32">
        <f t="shared" si="40"/>
        <v>6.6054568667679909</v>
      </c>
      <c r="GW23" s="32">
        <f t="shared" si="40"/>
        <v>4.5351619278520934</v>
      </c>
      <c r="GX23" s="32">
        <f t="shared" si="40"/>
        <v>4.610486155147461</v>
      </c>
      <c r="GY23" s="32">
        <f t="shared" si="40"/>
        <v>4.1313641486843968</v>
      </c>
      <c r="GZ23" s="32">
        <f t="shared" si="40"/>
        <v>5.3536780769022458</v>
      </c>
      <c r="HA23" s="32">
        <f t="shared" si="40"/>
        <v>5.9136593327088676</v>
      </c>
      <c r="HB23" s="32">
        <f t="shared" si="40"/>
        <v>6.2325604975865714</v>
      </c>
      <c r="HC23" s="32">
        <f t="shared" si="40"/>
        <v>5.9953132789865089</v>
      </c>
      <c r="HD23" s="32">
        <f t="shared" si="40"/>
        <v>4.8758782051400091</v>
      </c>
      <c r="HE23" s="32">
        <f t="shared" si="40"/>
        <v>3.556059104112681</v>
      </c>
      <c r="HF23" s="32">
        <f t="shared" si="40"/>
        <v>4.0958276074784541</v>
      </c>
      <c r="HG23" s="32">
        <f t="shared" si="40"/>
        <v>5.0572523289821101</v>
      </c>
      <c r="HH23" s="32">
        <f t="shared" si="40"/>
        <v>5.477009556491037</v>
      </c>
      <c r="HI23" s="32">
        <f t="shared" si="40"/>
        <v>5.0999299219463641</v>
      </c>
      <c r="HJ23" s="32">
        <f t="shared" si="40"/>
        <v>5.6619343085277754</v>
      </c>
      <c r="HK23" s="32">
        <f t="shared" si="40"/>
        <v>4.8185006778373811</v>
      </c>
      <c r="HL23" s="32">
        <f t="shared" si="40"/>
        <v>4.079335086168034</v>
      </c>
      <c r="HM23" s="32">
        <f t="shared" si="40"/>
        <v>5.1113632708806325</v>
      </c>
      <c r="HN23" s="32">
        <f t="shared" si="40"/>
        <v>5.7977715071587408</v>
      </c>
      <c r="HO23" s="32">
        <f t="shared" si="40"/>
        <v>6.5095854946170251</v>
      </c>
      <c r="HP23" s="32">
        <f t="shared" si="40"/>
        <v>7.2299087295720508</v>
      </c>
      <c r="HQ23" s="32">
        <f t="shared" si="40"/>
        <v>6.7388200241779206</v>
      </c>
      <c r="HR23" s="32">
        <f t="shared" si="40"/>
        <v>8.6514316312423389</v>
      </c>
      <c r="HS23" s="32">
        <f t="shared" si="40"/>
        <v>9.6201793812025365</v>
      </c>
      <c r="HT23" s="32">
        <f t="shared" si="40"/>
        <v>7.5889952231340976</v>
      </c>
      <c r="HU23" s="32">
        <f t="shared" si="40"/>
        <v>6.6844756479085161</v>
      </c>
      <c r="HV23" s="32">
        <f t="shared" si="40"/>
        <v>6.9937585726992024</v>
      </c>
      <c r="HW23" s="32">
        <f t="shared" si="40"/>
        <v>6.2700351468999065</v>
      </c>
      <c r="HX23" s="32">
        <f t="shared" si="40"/>
        <v>5.6588084238240892</v>
      </c>
      <c r="HY23" s="32">
        <f t="shared" si="40"/>
        <v>5.3536780769022458</v>
      </c>
      <c r="HZ23" s="32">
        <f t="shared" si="40"/>
        <v>5.624522326000541</v>
      </c>
      <c r="IA23" s="32">
        <f t="shared" si="40"/>
        <v>7.4968118787561453</v>
      </c>
      <c r="IB23" s="32">
        <f t="shared" si="40"/>
        <v>7.6010910709419903</v>
      </c>
      <c r="IC23" s="32">
        <f t="shared" si="40"/>
        <v>5.861908142799753</v>
      </c>
      <c r="ID23" s="32">
        <f t="shared" si="40"/>
        <v>5.4497277457272206</v>
      </c>
      <c r="IE23" s="32">
        <f t="shared" si="40"/>
        <v>6.0580219702125282</v>
      </c>
      <c r="IF23" s="32">
        <f t="shared" si="40"/>
        <v>4.9449575711303542</v>
      </c>
      <c r="IG23" s="32">
        <f t="shared" si="40"/>
        <v>4.6948617836056723</v>
      </c>
      <c r="IH23" s="32">
        <f t="shared" si="40"/>
        <v>4.1743617389195222</v>
      </c>
      <c r="II23" s="32">
        <f t="shared" si="40"/>
        <v>4.7724825880267305</v>
      </c>
      <c r="IJ23" s="32">
        <f t="shared" si="40"/>
        <v>5.5873248859528184</v>
      </c>
      <c r="IK23" s="32">
        <f t="shared" si="40"/>
        <v>4.3106308065160652</v>
      </c>
      <c r="IL23" s="32">
        <f t="shared" si="40"/>
        <v>4.5325837290381674</v>
      </c>
      <c r="IM23" s="32">
        <f t="shared" si="40"/>
        <v>5.0657629586104767</v>
      </c>
      <c r="IN23" s="32">
        <f t="shared" si="40"/>
        <v>5.8297633736308292</v>
      </c>
      <c r="IO23" s="32">
        <f t="shared" si="40"/>
        <v>5.9985996565814395</v>
      </c>
      <c r="IP23" s="32">
        <f t="shared" si="40"/>
        <v>5.1429197681034555</v>
      </c>
      <c r="IQ23" s="32">
        <f t="shared" si="40"/>
        <v>4.796797327587675</v>
      </c>
      <c r="IR23" s="32">
        <f t="shared" si="40"/>
        <v>3.8926537222563309</v>
      </c>
      <c r="IS23" s="32">
        <f t="shared" si="40"/>
        <v>4.3328880471413829</v>
      </c>
      <c r="IT23" s="32">
        <f t="shared" si="40"/>
        <v>4.5068717106992224</v>
      </c>
      <c r="IU23" s="32">
        <f t="shared" si="40"/>
        <v>5.2649688023090091</v>
      </c>
      <c r="IV23" s="32">
        <f t="shared" si="40"/>
        <v>5.3805424380180034</v>
      </c>
      <c r="IW23" s="32">
        <f t="shared" si="40"/>
        <v>3.6553359654357851</v>
      </c>
      <c r="IX23" s="32">
        <f t="shared" ref="IX23:LI23" si="41">0.611*EXP(17.27*IX11/(IX11+237.3))</f>
        <v>2.6447969195164731</v>
      </c>
      <c r="IY23" s="32">
        <f t="shared" si="41"/>
        <v>3.7221296359033871</v>
      </c>
      <c r="IZ23" s="32">
        <f t="shared" si="41"/>
        <v>4.4254430968005236</v>
      </c>
      <c r="JA23" s="32">
        <f t="shared" si="41"/>
        <v>4.1123780987214618</v>
      </c>
      <c r="JB23" s="32">
        <f t="shared" si="41"/>
        <v>3.6983080313077048</v>
      </c>
      <c r="JC23" s="32">
        <f t="shared" si="41"/>
        <v>4.4966224506540229</v>
      </c>
      <c r="JD23" s="32">
        <f t="shared" si="41"/>
        <v>4.4431454838145479</v>
      </c>
      <c r="JE23" s="32">
        <f t="shared" si="41"/>
        <v>3.8232007354697726</v>
      </c>
      <c r="JF23" s="32">
        <f t="shared" si="41"/>
        <v>4.2153273980400412</v>
      </c>
      <c r="JG23" s="32">
        <f t="shared" si="41"/>
        <v>3.1014964018858122</v>
      </c>
      <c r="JH23" s="32">
        <f t="shared" si="41"/>
        <v>3.4754717304257658</v>
      </c>
      <c r="JI23" s="32">
        <f t="shared" si="41"/>
        <v>3.4571022392044446</v>
      </c>
      <c r="JJ23" s="32">
        <f t="shared" si="41"/>
        <v>3.8477208554836331</v>
      </c>
      <c r="JK23" s="32">
        <f t="shared" si="41"/>
        <v>3.9609091628282593</v>
      </c>
      <c r="JL23" s="32">
        <f t="shared" si="41"/>
        <v>3.3506325746232939</v>
      </c>
      <c r="JM23" s="32">
        <f t="shared" si="41"/>
        <v>4.0093054117334415</v>
      </c>
      <c r="JN23" s="32">
        <f t="shared" si="41"/>
        <v>4.8758782051400091</v>
      </c>
      <c r="JO23" s="32">
        <f t="shared" si="41"/>
        <v>4.0652446494154066</v>
      </c>
      <c r="JP23" s="32">
        <f t="shared" si="41"/>
        <v>3.5414759949729433</v>
      </c>
      <c r="JQ23" s="32">
        <f t="shared" si="41"/>
        <v>2.5464843531428611</v>
      </c>
      <c r="JR23" s="32">
        <f t="shared" si="41"/>
        <v>2.9087177923767373</v>
      </c>
      <c r="JS23" s="32">
        <f t="shared" si="41"/>
        <v>3.1033493823184646</v>
      </c>
      <c r="JT23" s="32">
        <f t="shared" si="41"/>
        <v>4.084041329763461</v>
      </c>
      <c r="JU23" s="32">
        <f t="shared" si="41"/>
        <v>4.7509594263741199</v>
      </c>
      <c r="JV23" s="32">
        <f t="shared" si="41"/>
        <v>4.82938429694196</v>
      </c>
      <c r="JW23" s="32">
        <f t="shared" si="41"/>
        <v>4.3428121801107276</v>
      </c>
      <c r="JX23" s="32">
        <f t="shared" si="41"/>
        <v>4.3977489156461047</v>
      </c>
      <c r="JY23" s="32">
        <f t="shared" si="41"/>
        <v>3.983891221707661</v>
      </c>
      <c r="JZ23" s="32">
        <f t="shared" si="41"/>
        <v>4.1887804935031454</v>
      </c>
      <c r="KA23" s="32">
        <f t="shared" si="41"/>
        <v>4.7348724317064308</v>
      </c>
      <c r="KB23" s="32">
        <f t="shared" si="41"/>
        <v>4.4761846838219999</v>
      </c>
      <c r="KC23" s="32">
        <f t="shared" si="41"/>
        <v>4.1242354646232844</v>
      </c>
      <c r="KD23" s="32">
        <f t="shared" si="41"/>
        <v>3.4347655636543553</v>
      </c>
      <c r="KE23" s="32">
        <f t="shared" si="41"/>
        <v>3.8187571754467093</v>
      </c>
      <c r="KF23" s="32">
        <f t="shared" si="41"/>
        <v>4.1671685626401738</v>
      </c>
      <c r="KG23" s="32">
        <f t="shared" si="41"/>
        <v>4.6472369636725919</v>
      </c>
      <c r="KH23" s="32">
        <f t="shared" si="41"/>
        <v>4.2493258823487547</v>
      </c>
      <c r="KI23" s="32">
        <f t="shared" si="41"/>
        <v>2.886024186101845</v>
      </c>
      <c r="KJ23" s="32">
        <f t="shared" si="41"/>
        <v>3.1575075152212171</v>
      </c>
      <c r="KK23" s="32">
        <f t="shared" si="41"/>
        <v>3.2741230721546026</v>
      </c>
      <c r="KL23" s="32">
        <f t="shared" si="41"/>
        <v>3.7833702361820034</v>
      </c>
      <c r="KM23" s="32">
        <f t="shared" si="41"/>
        <v>3.3210234266638703</v>
      </c>
      <c r="KN23" s="32">
        <f t="shared" si="41"/>
        <v>3.4836632067446232</v>
      </c>
      <c r="KO23" s="32">
        <f t="shared" si="41"/>
        <v>3.696149028236877</v>
      </c>
      <c r="KP23" s="32">
        <f t="shared" si="41"/>
        <v>3.4550664159991</v>
      </c>
      <c r="KQ23" s="32">
        <f t="shared" si="41"/>
        <v>2.8342431837876827</v>
      </c>
      <c r="KR23" s="32">
        <f t="shared" si="41"/>
        <v>2.3145449609993496</v>
      </c>
      <c r="KS23" s="32">
        <f t="shared" si="41"/>
        <v>2.7832750089007168</v>
      </c>
      <c r="KT23" s="32">
        <f t="shared" si="41"/>
        <v>2.5574218244563105</v>
      </c>
      <c r="KU23" s="32">
        <f t="shared" si="41"/>
        <v>2.1613585567199105</v>
      </c>
      <c r="KV23" s="32">
        <f t="shared" si="41"/>
        <v>2.0452723939520343</v>
      </c>
      <c r="KW23" s="32">
        <f t="shared" si="41"/>
        <v>1.9867923769226457</v>
      </c>
      <c r="KX23" s="32">
        <f t="shared" si="41"/>
        <v>2.1546115480604695</v>
      </c>
      <c r="KY23" s="32">
        <f t="shared" si="41"/>
        <v>1.9322304583231229</v>
      </c>
      <c r="KZ23" s="32">
        <f t="shared" si="41"/>
        <v>2.3073813546426685</v>
      </c>
      <c r="LA23" s="32">
        <f t="shared" si="41"/>
        <v>2.8308201375127631</v>
      </c>
      <c r="LB23" s="32">
        <f t="shared" si="41"/>
        <v>2.8018696462346577</v>
      </c>
      <c r="LC23" s="32">
        <f t="shared" si="41"/>
        <v>2.9403967313874806</v>
      </c>
      <c r="LD23" s="32">
        <f t="shared" si="41"/>
        <v>2.8001747550335492</v>
      </c>
      <c r="LE23" s="32">
        <f t="shared" si="41"/>
        <v>2.5154593275006158</v>
      </c>
      <c r="LF23" s="32">
        <f t="shared" si="41"/>
        <v>2.8342431837876827</v>
      </c>
      <c r="LG23" s="32">
        <f t="shared" si="41"/>
        <v>3.026350254959242</v>
      </c>
      <c r="LH23" s="32">
        <f t="shared" si="41"/>
        <v>2.8239848696803209</v>
      </c>
      <c r="LI23" s="32">
        <f t="shared" si="41"/>
        <v>2.3145449609993496</v>
      </c>
      <c r="LJ23" s="32">
        <f t="shared" ref="LJ23:NB23" si="42">0.611*EXP(17.27*LJ11/(LJ11+237.3))</f>
        <v>1.999379322834959</v>
      </c>
      <c r="LK23" s="32">
        <f t="shared" si="42"/>
        <v>2.1627101747601301</v>
      </c>
      <c r="LL23" s="32">
        <f t="shared" si="42"/>
        <v>2.1344809786321415</v>
      </c>
      <c r="LM23" s="32">
        <f t="shared" si="42"/>
        <v>2.0763777185341499</v>
      </c>
      <c r="LN23" s="32">
        <f t="shared" si="42"/>
        <v>2.1238121289370455</v>
      </c>
      <c r="LO23" s="32">
        <f t="shared" si="42"/>
        <v>1.81192306871894</v>
      </c>
      <c r="LP23" s="32">
        <f t="shared" si="42"/>
        <v>1.5980908614056684</v>
      </c>
      <c r="LQ23" s="32">
        <f t="shared" si="42"/>
        <v>1.7957760971031187</v>
      </c>
      <c r="LR23" s="32">
        <f t="shared" si="42"/>
        <v>1.7638600928227746</v>
      </c>
      <c r="LS23" s="32">
        <f t="shared" si="42"/>
        <v>1.7559592182181789</v>
      </c>
      <c r="LT23" s="32">
        <f t="shared" si="42"/>
        <v>1.6971382605010861</v>
      </c>
      <c r="LU23" s="32">
        <f t="shared" si="42"/>
        <v>1.568260711501982</v>
      </c>
      <c r="LV23" s="32">
        <f t="shared" si="42"/>
        <v>1.7026125993135988</v>
      </c>
      <c r="LW23" s="32">
        <f t="shared" si="42"/>
        <v>1.8504882080430025</v>
      </c>
      <c r="LX23" s="32">
        <f t="shared" si="42"/>
        <v>1.9593450861120751</v>
      </c>
      <c r="LY23" s="32">
        <f t="shared" si="42"/>
        <v>1.7257742764052304</v>
      </c>
      <c r="LZ23" s="32">
        <f t="shared" si="42"/>
        <v>1.8587605359911441</v>
      </c>
      <c r="MA23" s="32">
        <f t="shared" si="42"/>
        <v>1.7335559867177901</v>
      </c>
      <c r="MB23" s="32">
        <f t="shared" si="42"/>
        <v>1.7302172090960493</v>
      </c>
      <c r="MC23" s="32">
        <f t="shared" si="42"/>
        <v>1.9445142693889232</v>
      </c>
      <c r="MD23" s="32">
        <f t="shared" si="42"/>
        <v>1.7246651074491195</v>
      </c>
      <c r="ME23" s="32">
        <f t="shared" si="42"/>
        <v>1.6721546102588176</v>
      </c>
      <c r="MF23" s="32">
        <f t="shared" si="42"/>
        <v>1.7661232017498822</v>
      </c>
      <c r="MG23" s="32">
        <f t="shared" si="42"/>
        <v>1.7570860116209042</v>
      </c>
      <c r="MH23" s="32">
        <f t="shared" si="42"/>
        <v>2.3404952445756537</v>
      </c>
      <c r="MI23" s="32">
        <f t="shared" si="42"/>
        <v>2.5809975697576322</v>
      </c>
      <c r="MJ23" s="32">
        <f t="shared" si="42"/>
        <v>2.3637753808047837</v>
      </c>
      <c r="MK23" s="32">
        <f t="shared" si="42"/>
        <v>2.2902677565392278</v>
      </c>
      <c r="ML23" s="32">
        <f t="shared" si="42"/>
        <v>2.0816019982042313</v>
      </c>
      <c r="MM23" s="32">
        <f t="shared" si="42"/>
        <v>1.8281971436675644</v>
      </c>
      <c r="MN23" s="32">
        <f t="shared" si="42"/>
        <v>1.9667975746666739</v>
      </c>
      <c r="MO23" s="32">
        <f t="shared" si="42"/>
        <v>1.9705331195352671</v>
      </c>
      <c r="MP23" s="32">
        <f t="shared" si="42"/>
        <v>2.1184952273783444</v>
      </c>
      <c r="MQ23" s="32">
        <f t="shared" si="42"/>
        <v>1.6808077419275758</v>
      </c>
      <c r="MR23" s="32">
        <f t="shared" si="42"/>
        <v>2.2187672317414004</v>
      </c>
      <c r="MS23" s="32">
        <f t="shared" si="42"/>
        <v>2.2201502082154088</v>
      </c>
      <c r="MT23" s="32">
        <f t="shared" si="42"/>
        <v>1.8200441653567638</v>
      </c>
      <c r="MU23" s="32">
        <f t="shared" si="42"/>
        <v>1.9767728365433606</v>
      </c>
      <c r="MV23" s="32">
        <f t="shared" si="42"/>
        <v>1.8177206034367042</v>
      </c>
      <c r="MW23" s="32">
        <f t="shared" si="42"/>
        <v>2.1465394719084503</v>
      </c>
      <c r="MX23" s="32">
        <f t="shared" si="42"/>
        <v>2.2577767556629054</v>
      </c>
      <c r="MY23" s="32">
        <f t="shared" si="42"/>
        <v>2.1559594733944212</v>
      </c>
      <c r="MZ23" s="32">
        <f t="shared" si="42"/>
        <v>1.7866059980336499</v>
      </c>
      <c r="NA23" s="32">
        <f t="shared" si="42"/>
        <v>2.1198233594271052</v>
      </c>
      <c r="NB23" s="32">
        <f t="shared" si="42"/>
        <v>2.8411001171254844</v>
      </c>
      <c r="NC23" s="6"/>
    </row>
    <row r="24" spans="1:367" ht="15.6">
      <c r="A24" s="30" t="s">
        <v>30</v>
      </c>
      <c r="B24" s="32">
        <f t="shared" ref="B24:BM24" si="43">0.611*EXP(17.27*B12/(B12+237.3))</f>
        <v>0.73257671259442669</v>
      </c>
      <c r="C24" s="32">
        <f t="shared" si="43"/>
        <v>0.64937740587511361</v>
      </c>
      <c r="D24" s="32">
        <f t="shared" si="43"/>
        <v>0.50123845981789672</v>
      </c>
      <c r="E24" s="32">
        <f t="shared" si="43"/>
        <v>0.59041392096553247</v>
      </c>
      <c r="F24" s="32">
        <f t="shared" si="43"/>
        <v>0.52136712511234962</v>
      </c>
      <c r="G24" s="32">
        <f t="shared" si="43"/>
        <v>0.58141589549253847</v>
      </c>
      <c r="H24" s="32">
        <f t="shared" si="43"/>
        <v>0.80781918513419737</v>
      </c>
      <c r="I24" s="32">
        <f t="shared" si="43"/>
        <v>0.78422874694892919</v>
      </c>
      <c r="J24" s="32">
        <f t="shared" si="43"/>
        <v>0.66742755430485745</v>
      </c>
      <c r="K24" s="32">
        <f t="shared" si="43"/>
        <v>0.62810542895796051</v>
      </c>
      <c r="L24" s="32">
        <f t="shared" si="43"/>
        <v>0.56627262210765061</v>
      </c>
      <c r="M24" s="32">
        <f t="shared" si="43"/>
        <v>0.44727406281182913</v>
      </c>
      <c r="N24" s="32">
        <f t="shared" si="43"/>
        <v>0.45475118558931926</v>
      </c>
      <c r="O24" s="32">
        <f t="shared" si="43"/>
        <v>0.63176004361850291</v>
      </c>
      <c r="P24" s="32">
        <f t="shared" si="43"/>
        <v>0.53110770662634044</v>
      </c>
      <c r="Q24" s="32">
        <f t="shared" si="43"/>
        <v>0.49974762748104734</v>
      </c>
      <c r="R24" s="32">
        <f t="shared" si="43"/>
        <v>0.52680218253254374</v>
      </c>
      <c r="S24" s="32">
        <f t="shared" si="43"/>
        <v>0.58397429864598438</v>
      </c>
      <c r="T24" s="32">
        <f t="shared" si="43"/>
        <v>0.64750272279315535</v>
      </c>
      <c r="U24" s="32">
        <f t="shared" si="43"/>
        <v>1.1322452233670606</v>
      </c>
      <c r="V24" s="32">
        <f t="shared" si="43"/>
        <v>1.2803407944103113</v>
      </c>
      <c r="W24" s="32">
        <f t="shared" si="43"/>
        <v>1.0449469875221833</v>
      </c>
      <c r="X24" s="32">
        <f t="shared" si="43"/>
        <v>0.96762666248601514</v>
      </c>
      <c r="Y24" s="32">
        <f t="shared" si="43"/>
        <v>1.155437598273952</v>
      </c>
      <c r="Z24" s="32">
        <f t="shared" si="43"/>
        <v>1.4030231277532583</v>
      </c>
      <c r="AA24" s="32">
        <f t="shared" si="43"/>
        <v>1.5289152105435824</v>
      </c>
      <c r="AB24" s="32">
        <f t="shared" si="43"/>
        <v>1.4253815613819605</v>
      </c>
      <c r="AC24" s="32">
        <f t="shared" si="43"/>
        <v>1.2499307701367863</v>
      </c>
      <c r="AD24" s="32">
        <f t="shared" si="43"/>
        <v>1.2507668403525674</v>
      </c>
      <c r="AE24" s="32">
        <f t="shared" si="43"/>
        <v>1.1679769320520557</v>
      </c>
      <c r="AF24" s="32">
        <f t="shared" si="43"/>
        <v>1.1782531262544609</v>
      </c>
      <c r="AG24" s="32">
        <f t="shared" si="43"/>
        <v>1.3709693176922761</v>
      </c>
      <c r="AH24" s="32">
        <f t="shared" si="43"/>
        <v>1.3448996502243884</v>
      </c>
      <c r="AI24" s="32">
        <f t="shared" si="43"/>
        <v>1.3289384638569488</v>
      </c>
      <c r="AJ24" s="32">
        <f t="shared" si="43"/>
        <v>1.1846163919247832</v>
      </c>
      <c r="AK24" s="32">
        <f t="shared" si="43"/>
        <v>1.1492124617527841</v>
      </c>
      <c r="AL24" s="32">
        <f t="shared" si="43"/>
        <v>1.1246059873027958</v>
      </c>
      <c r="AM24" s="32">
        <f t="shared" si="43"/>
        <v>0.82737250943074792</v>
      </c>
      <c r="AN24" s="32">
        <f t="shared" si="43"/>
        <v>1.1822266339338736</v>
      </c>
      <c r="AO24" s="32">
        <f t="shared" si="43"/>
        <v>1.2234346357570764</v>
      </c>
      <c r="AP24" s="32">
        <f t="shared" si="43"/>
        <v>1.291480937866138</v>
      </c>
      <c r="AQ24" s="32">
        <f t="shared" si="43"/>
        <v>1.4347895369959578</v>
      </c>
      <c r="AR24" s="32">
        <f t="shared" si="43"/>
        <v>1.1027080638918816</v>
      </c>
      <c r="AS24" s="32">
        <f t="shared" si="43"/>
        <v>0.94126007093074771</v>
      </c>
      <c r="AT24" s="32">
        <f t="shared" si="43"/>
        <v>0.87259658934786222</v>
      </c>
      <c r="AU24" s="32">
        <f t="shared" si="43"/>
        <v>1.0056324987440854</v>
      </c>
      <c r="AV24" s="32">
        <f t="shared" si="43"/>
        <v>1.1468856543369517</v>
      </c>
      <c r="AW24" s="32">
        <f t="shared" si="43"/>
        <v>0.93541559507788385</v>
      </c>
      <c r="AX24" s="32">
        <f t="shared" si="43"/>
        <v>1.1437896924801816</v>
      </c>
      <c r="AY24" s="32">
        <f t="shared" si="43"/>
        <v>1.1902090246652475</v>
      </c>
      <c r="AZ24" s="32">
        <f t="shared" si="43"/>
        <v>1.2616805817680199</v>
      </c>
      <c r="BA24" s="32">
        <f t="shared" si="43"/>
        <v>0.89976322600132375</v>
      </c>
      <c r="BB24" s="32">
        <f t="shared" si="43"/>
        <v>0.80214634758046521</v>
      </c>
      <c r="BC24" s="32">
        <f t="shared" si="43"/>
        <v>1.0392490667839775</v>
      </c>
      <c r="BD24" s="32">
        <f t="shared" si="43"/>
        <v>0.97163725909140775</v>
      </c>
      <c r="BE24" s="32">
        <f t="shared" si="43"/>
        <v>1.2201575987481763</v>
      </c>
      <c r="BF24" s="32">
        <f t="shared" si="43"/>
        <v>1.2633670280196654</v>
      </c>
      <c r="BG24" s="32">
        <f t="shared" si="43"/>
        <v>0.9960098316772964</v>
      </c>
      <c r="BH24" s="32">
        <f t="shared" si="43"/>
        <v>1.0819222111863416</v>
      </c>
      <c r="BI24" s="32">
        <f t="shared" si="43"/>
        <v>1.1468856543369517</v>
      </c>
      <c r="BJ24" s="32">
        <f t="shared" si="43"/>
        <v>1.1383894493487743</v>
      </c>
      <c r="BK24" s="32">
        <f t="shared" si="43"/>
        <v>1.1322452233670606</v>
      </c>
      <c r="BL24" s="32">
        <f t="shared" si="43"/>
        <v>1.2424282211065076</v>
      </c>
      <c r="BM24" s="32">
        <f t="shared" si="43"/>
        <v>1.1185272910840898</v>
      </c>
      <c r="BN24" s="32">
        <f t="shared" ref="BN24:DY24" si="44">0.611*EXP(17.27*BN12/(BN12+237.3))</f>
        <v>1.1492124617527841</v>
      </c>
      <c r="BO24" s="32">
        <f t="shared" si="44"/>
        <v>0.95634239742106286</v>
      </c>
      <c r="BP24" s="32">
        <f t="shared" si="44"/>
        <v>0.97633479196985884</v>
      </c>
      <c r="BQ24" s="32">
        <f t="shared" si="44"/>
        <v>0.83320237946451525</v>
      </c>
      <c r="BR24" s="32">
        <f t="shared" si="44"/>
        <v>0.80214634758046521</v>
      </c>
      <c r="BS24" s="32">
        <f t="shared" si="44"/>
        <v>0.93606339807317507</v>
      </c>
      <c r="BT24" s="32">
        <f t="shared" si="44"/>
        <v>1.0132505116938675</v>
      </c>
      <c r="BU24" s="32">
        <f t="shared" si="44"/>
        <v>0.81467329109603637</v>
      </c>
      <c r="BV24" s="32">
        <f t="shared" si="44"/>
        <v>0.89103953465215091</v>
      </c>
      <c r="BW24" s="32">
        <f t="shared" si="44"/>
        <v>0.9912289834181276</v>
      </c>
      <c r="BX24" s="32">
        <f t="shared" si="44"/>
        <v>1.1601258997621393</v>
      </c>
      <c r="BY24" s="32">
        <f t="shared" si="44"/>
        <v>1.3113992552890195</v>
      </c>
      <c r="BZ24" s="32">
        <f t="shared" si="44"/>
        <v>1.1593433559504753</v>
      </c>
      <c r="CA24" s="32">
        <f t="shared" si="44"/>
        <v>0.89851239294261642</v>
      </c>
      <c r="CB24" s="32">
        <f t="shared" si="44"/>
        <v>0.83378735453852315</v>
      </c>
      <c r="CC24" s="32">
        <f t="shared" si="44"/>
        <v>0.70536748628819301</v>
      </c>
      <c r="CD24" s="32">
        <f t="shared" si="44"/>
        <v>0.7145065295956522</v>
      </c>
      <c r="CE24" s="32">
        <f t="shared" si="44"/>
        <v>0.81639481338088526</v>
      </c>
      <c r="CF24" s="32">
        <f t="shared" si="44"/>
        <v>0.85269886983338261</v>
      </c>
      <c r="CG24" s="32">
        <f t="shared" si="44"/>
        <v>0.82679150627941544</v>
      </c>
      <c r="CH24" s="32">
        <f t="shared" si="44"/>
        <v>0.97768061377253468</v>
      </c>
      <c r="CI24" s="32">
        <f t="shared" si="44"/>
        <v>1.0549845606247978</v>
      </c>
      <c r="CJ24" s="32">
        <f t="shared" si="44"/>
        <v>1.2880441624830223</v>
      </c>
      <c r="CK24" s="32">
        <f t="shared" si="44"/>
        <v>1.5002225927569575</v>
      </c>
      <c r="CL24" s="32">
        <f t="shared" si="44"/>
        <v>1.5867178882384925</v>
      </c>
      <c r="CM24" s="32">
        <f t="shared" si="44"/>
        <v>1.5601181802719459</v>
      </c>
      <c r="CN24" s="32">
        <f t="shared" si="44"/>
        <v>1.3892060663419339</v>
      </c>
      <c r="CO24" s="32">
        <f t="shared" si="44"/>
        <v>1.2684382629816515</v>
      </c>
      <c r="CP24" s="32">
        <f t="shared" si="44"/>
        <v>1.1322452233670606</v>
      </c>
      <c r="CQ24" s="32">
        <f t="shared" si="44"/>
        <v>1.2846154283963744</v>
      </c>
      <c r="CR24" s="32">
        <f t="shared" si="44"/>
        <v>1.1998504380193145</v>
      </c>
      <c r="CS24" s="32">
        <f t="shared" si="44"/>
        <v>1.1314792505716371</v>
      </c>
      <c r="CT24" s="32">
        <f t="shared" si="44"/>
        <v>1.0716592180992659</v>
      </c>
      <c r="CU24" s="32">
        <f t="shared" si="44"/>
        <v>1.2599961149099099</v>
      </c>
      <c r="CV24" s="32">
        <f t="shared" si="44"/>
        <v>1.4528150235835844</v>
      </c>
      <c r="CW24" s="32">
        <f t="shared" si="44"/>
        <v>1.4366776619531232</v>
      </c>
      <c r="CX24" s="32">
        <f t="shared" si="44"/>
        <v>1.2391064840459081</v>
      </c>
      <c r="CY24" s="32">
        <f t="shared" si="44"/>
        <v>1.0513900110721115</v>
      </c>
      <c r="CZ24" s="32">
        <f t="shared" si="44"/>
        <v>1.3974818860101321</v>
      </c>
      <c r="DA24" s="32">
        <f t="shared" si="44"/>
        <v>1.627363579016925</v>
      </c>
      <c r="DB24" s="32">
        <f t="shared" si="44"/>
        <v>1.4933680240532525</v>
      </c>
      <c r="DC24" s="32">
        <f t="shared" si="44"/>
        <v>1.2006569809135152</v>
      </c>
      <c r="DD24" s="32">
        <f t="shared" si="44"/>
        <v>1.1376198202470496</v>
      </c>
      <c r="DE24" s="32">
        <f t="shared" si="44"/>
        <v>1.1307137337695039</v>
      </c>
      <c r="DF24" s="32">
        <f t="shared" si="44"/>
        <v>1.3664431264636057</v>
      </c>
      <c r="DG24" s="32">
        <f t="shared" si="44"/>
        <v>1.2794873695918314</v>
      </c>
      <c r="DH24" s="32">
        <f t="shared" si="44"/>
        <v>1.2030794712355641</v>
      </c>
      <c r="DI24" s="32">
        <f t="shared" si="44"/>
        <v>1.3637337177276783</v>
      </c>
      <c r="DJ24" s="32">
        <f t="shared" si="44"/>
        <v>1.4030231277532583</v>
      </c>
      <c r="DK24" s="32">
        <f t="shared" si="44"/>
        <v>1.4662239025085191</v>
      </c>
      <c r="DL24" s="32">
        <f t="shared" si="44"/>
        <v>1.5041518765196449</v>
      </c>
      <c r="DM24" s="32">
        <f t="shared" si="44"/>
        <v>1.4490037469578676</v>
      </c>
      <c r="DN24" s="32">
        <f t="shared" si="44"/>
        <v>1.3289384638569488</v>
      </c>
      <c r="DO24" s="32">
        <f t="shared" si="44"/>
        <v>1.1538785394586275</v>
      </c>
      <c r="DP24" s="32">
        <f t="shared" si="44"/>
        <v>1.0286391620390141</v>
      </c>
      <c r="DQ24" s="32">
        <f t="shared" si="44"/>
        <v>0.92638774634228793</v>
      </c>
      <c r="DR24" s="32">
        <f t="shared" si="44"/>
        <v>0.91998638388719012</v>
      </c>
      <c r="DS24" s="32">
        <f t="shared" si="44"/>
        <v>0.83437269184801777</v>
      </c>
      <c r="DT24" s="32">
        <f t="shared" si="44"/>
        <v>0.91807359307885039</v>
      </c>
      <c r="DU24" s="32">
        <f t="shared" si="44"/>
        <v>1.0342858463311138</v>
      </c>
      <c r="DV24" s="32">
        <f t="shared" si="44"/>
        <v>1.0244219817336664</v>
      </c>
      <c r="DW24" s="32">
        <f t="shared" si="44"/>
        <v>1.1854139215820612</v>
      </c>
      <c r="DX24" s="32">
        <f t="shared" si="44"/>
        <v>1.0636556583277588</v>
      </c>
      <c r="DY24" s="32">
        <f t="shared" si="44"/>
        <v>1.353839555813704</v>
      </c>
      <c r="DZ24" s="32">
        <f t="shared" ref="DZ24:GK24" si="45">0.611*EXP(17.27*DZ12/(DZ12+237.3))</f>
        <v>1.1846163919247832</v>
      </c>
      <c r="EA24" s="32">
        <f t="shared" si="45"/>
        <v>1.1012117908666723</v>
      </c>
      <c r="EB24" s="32">
        <f t="shared" si="45"/>
        <v>0.98443426704800308</v>
      </c>
      <c r="EC24" s="32">
        <f t="shared" si="45"/>
        <v>1.2168882830214995</v>
      </c>
      <c r="ED24" s="32">
        <f t="shared" si="45"/>
        <v>1.1117233349029294</v>
      </c>
      <c r="EE24" s="32">
        <f t="shared" si="45"/>
        <v>1.2718290196695798</v>
      </c>
      <c r="EF24" s="32">
        <f t="shared" si="45"/>
        <v>1.2474255068319482</v>
      </c>
      <c r="EG24" s="32">
        <f t="shared" si="45"/>
        <v>1.4710390531932802</v>
      </c>
      <c r="EH24" s="32">
        <f t="shared" si="45"/>
        <v>1.272677952794296</v>
      </c>
      <c r="EI24" s="32">
        <f t="shared" si="45"/>
        <v>1.2063161444773751</v>
      </c>
      <c r="EJ24" s="32">
        <f t="shared" si="45"/>
        <v>1.1934152300948322</v>
      </c>
      <c r="EK24" s="32">
        <f t="shared" si="45"/>
        <v>1.3218981992116727</v>
      </c>
      <c r="EL24" s="32">
        <f t="shared" si="45"/>
        <v>1.3166395306913878</v>
      </c>
      <c r="EM24" s="32">
        <f t="shared" si="45"/>
        <v>1.1616923815450027</v>
      </c>
      <c r="EN24" s="32">
        <f t="shared" si="45"/>
        <v>1.0900465832743278</v>
      </c>
      <c r="EO24" s="32">
        <f t="shared" si="45"/>
        <v>1.1162552453979184</v>
      </c>
      <c r="EP24" s="32">
        <f t="shared" si="45"/>
        <v>1.0585899253295545</v>
      </c>
      <c r="EQ24" s="32">
        <f t="shared" si="45"/>
        <v>1.3736913498897101</v>
      </c>
      <c r="ER24" s="32">
        <f t="shared" si="45"/>
        <v>1.498261331998219</v>
      </c>
      <c r="ES24" s="32">
        <f t="shared" si="45"/>
        <v>1.3351257017467155</v>
      </c>
      <c r="ET24" s="32">
        <f t="shared" si="45"/>
        <v>1.4633414594876724</v>
      </c>
      <c r="EU24" s="32">
        <f t="shared" si="45"/>
        <v>1.4225697536058386</v>
      </c>
      <c r="EV24" s="32">
        <f t="shared" si="45"/>
        <v>1.8212069221310991</v>
      </c>
      <c r="EW24" s="32">
        <f t="shared" si="45"/>
        <v>1.5289152105435824</v>
      </c>
      <c r="EX24" s="32">
        <f t="shared" si="45"/>
        <v>1.2168882830214995</v>
      </c>
      <c r="EY24" s="32">
        <f t="shared" si="45"/>
        <v>1.2992431667867657</v>
      </c>
      <c r="EZ24" s="32">
        <f t="shared" si="45"/>
        <v>1.1049558283621803</v>
      </c>
      <c r="FA24" s="32">
        <f t="shared" si="45"/>
        <v>1.3993268268451524</v>
      </c>
      <c r="FB24" s="32">
        <f t="shared" si="45"/>
        <v>1.2743773135305834</v>
      </c>
      <c r="FC24" s="32">
        <f t="shared" si="45"/>
        <v>1.3910414075842117</v>
      </c>
      <c r="FD24" s="32">
        <f t="shared" si="45"/>
        <v>1.3574301110209714</v>
      </c>
      <c r="FE24" s="32">
        <f t="shared" si="45"/>
        <v>1.4461510538654034</v>
      </c>
      <c r="FF24" s="32">
        <f t="shared" si="45"/>
        <v>1.4528150235835844</v>
      </c>
      <c r="FG24" s="32">
        <f t="shared" si="45"/>
        <v>1.4787721750550831</v>
      </c>
      <c r="FH24" s="32">
        <f t="shared" si="45"/>
        <v>1.7180232100796413</v>
      </c>
      <c r="FI24" s="32">
        <f t="shared" si="45"/>
        <v>1.9297818692097644</v>
      </c>
      <c r="FJ24" s="32">
        <f t="shared" si="45"/>
        <v>1.6147610312585201</v>
      </c>
      <c r="FK24" s="32">
        <f t="shared" si="45"/>
        <v>1.8933778080200421</v>
      </c>
      <c r="FL24" s="32">
        <f t="shared" si="45"/>
        <v>1.8873693248642978</v>
      </c>
      <c r="FM24" s="32">
        <f t="shared" si="45"/>
        <v>1.7346701671640548</v>
      </c>
      <c r="FN24" s="32">
        <f t="shared" si="45"/>
        <v>1.4933680240532525</v>
      </c>
      <c r="FO24" s="32">
        <f t="shared" si="45"/>
        <v>1.5836285200033462</v>
      </c>
      <c r="FP24" s="32">
        <f t="shared" si="45"/>
        <v>1.5249291924953658</v>
      </c>
      <c r="FQ24" s="32">
        <f t="shared" si="45"/>
        <v>1.5249291924953658</v>
      </c>
      <c r="FR24" s="32">
        <f t="shared" si="45"/>
        <v>1.3395606407879945</v>
      </c>
      <c r="FS24" s="32">
        <f t="shared" si="45"/>
        <v>1.4225697536058386</v>
      </c>
      <c r="FT24" s="32">
        <f t="shared" si="45"/>
        <v>1.4595059422181114</v>
      </c>
      <c r="FU24" s="32">
        <f t="shared" si="45"/>
        <v>1.9236722837502227</v>
      </c>
      <c r="FV24" s="32">
        <f t="shared" si="45"/>
        <v>1.7114037512844094</v>
      </c>
      <c r="FW24" s="32">
        <f t="shared" si="45"/>
        <v>1.4923910478002411</v>
      </c>
      <c r="FX24" s="32">
        <f t="shared" si="45"/>
        <v>1.2625235573457025</v>
      </c>
      <c r="FY24" s="32">
        <f t="shared" si="45"/>
        <v>1.3673473130151319</v>
      </c>
      <c r="FZ24" s="32">
        <f t="shared" si="45"/>
        <v>1.2718290196695798</v>
      </c>
      <c r="GA24" s="32">
        <f t="shared" si="45"/>
        <v>1.354736411426982</v>
      </c>
      <c r="GB24" s="32">
        <f t="shared" si="45"/>
        <v>1.4471014031137168</v>
      </c>
      <c r="GC24" s="32">
        <f t="shared" si="45"/>
        <v>1.7808955522590695</v>
      </c>
      <c r="GD24" s="32">
        <f t="shared" si="45"/>
        <v>1.5784913004187435</v>
      </c>
      <c r="GE24" s="32">
        <f t="shared" si="45"/>
        <v>1.739133169821284</v>
      </c>
      <c r="GF24" s="32">
        <f t="shared" si="45"/>
        <v>1.6829771509983513</v>
      </c>
      <c r="GG24" s="32">
        <f t="shared" si="45"/>
        <v>1.3800612299337229</v>
      </c>
      <c r="GH24" s="32">
        <f t="shared" si="45"/>
        <v>1.4300787550839145</v>
      </c>
      <c r="GI24" s="32">
        <f t="shared" si="45"/>
        <v>1.5570743096595139</v>
      </c>
      <c r="GJ24" s="32">
        <f t="shared" si="45"/>
        <v>1.9531535831265916</v>
      </c>
      <c r="GK24" s="32">
        <f t="shared" si="45"/>
        <v>2.0006418494824323</v>
      </c>
      <c r="GL24" s="32">
        <f t="shared" ref="GL24:IW24" si="46">0.611*EXP(17.27*GL12/(GL12+237.3))</f>
        <v>1.5150040262169486</v>
      </c>
      <c r="GM24" s="32">
        <f t="shared" si="46"/>
        <v>1.4366776619531232</v>
      </c>
      <c r="GN24" s="32">
        <f t="shared" si="46"/>
        <v>1.5279178496783383</v>
      </c>
      <c r="GO24" s="32">
        <f t="shared" si="46"/>
        <v>2.0196636980337974</v>
      </c>
      <c r="GP24" s="32">
        <f t="shared" si="46"/>
        <v>1.9805249663633431</v>
      </c>
      <c r="GQ24" s="32">
        <f t="shared" si="46"/>
        <v>2.0452723939520343</v>
      </c>
      <c r="GR24" s="32">
        <f t="shared" si="46"/>
        <v>1.8909724068403675</v>
      </c>
      <c r="GS24" s="32">
        <f t="shared" si="46"/>
        <v>1.7114037512844094</v>
      </c>
      <c r="GT24" s="32">
        <f t="shared" si="46"/>
        <v>1.8049874236630399</v>
      </c>
      <c r="GU24" s="32">
        <f t="shared" si="46"/>
        <v>1.5621503271320114</v>
      </c>
      <c r="GV24" s="32">
        <f t="shared" si="46"/>
        <v>1.4836234798302117</v>
      </c>
      <c r="GW24" s="32">
        <f t="shared" si="46"/>
        <v>1.7059046297032363</v>
      </c>
      <c r="GX24" s="32">
        <f t="shared" si="46"/>
        <v>1.4894634847716317</v>
      </c>
      <c r="GY24" s="32">
        <f t="shared" si="46"/>
        <v>1.7593415001839374</v>
      </c>
      <c r="GZ24" s="32">
        <f t="shared" si="46"/>
        <v>2.0933987158771723</v>
      </c>
      <c r="HA24" s="32">
        <f t="shared" si="46"/>
        <v>1.6667662651502215</v>
      </c>
      <c r="HB24" s="32">
        <f t="shared" si="46"/>
        <v>1.6829771509983513</v>
      </c>
      <c r="HC24" s="32">
        <f t="shared" si="46"/>
        <v>1.7729278081089486</v>
      </c>
      <c r="HD24" s="32">
        <f t="shared" si="46"/>
        <v>1.5021861068630367</v>
      </c>
      <c r="HE24" s="32">
        <f t="shared" si="46"/>
        <v>1.5970540076880366</v>
      </c>
      <c r="HF24" s="32">
        <f t="shared" si="46"/>
        <v>1.4263199146695429</v>
      </c>
      <c r="HG24" s="32">
        <f t="shared" si="46"/>
        <v>1.8623157268465689</v>
      </c>
      <c r="HH24" s="32">
        <f t="shared" si="46"/>
        <v>1.6884114202403966</v>
      </c>
      <c r="HI24" s="32">
        <f t="shared" si="46"/>
        <v>1.9730269333827579</v>
      </c>
      <c r="HJ24" s="32">
        <f t="shared" si="46"/>
        <v>1.673234110655023</v>
      </c>
      <c r="HK24" s="32">
        <f t="shared" si="46"/>
        <v>1.8363821098455935</v>
      </c>
      <c r="HL24" s="32">
        <f t="shared" si="46"/>
        <v>1.7649913293161792</v>
      </c>
      <c r="HM24" s="32">
        <f t="shared" si="46"/>
        <v>1.3755086746426002</v>
      </c>
      <c r="HN24" s="32">
        <f t="shared" si="46"/>
        <v>1.3773281111292857</v>
      </c>
      <c r="HO24" s="32">
        <f t="shared" si="46"/>
        <v>1.645364864315773</v>
      </c>
      <c r="HP24" s="32">
        <f t="shared" si="46"/>
        <v>1.8410736362408759</v>
      </c>
      <c r="HQ24" s="32">
        <f t="shared" si="46"/>
        <v>1.8317010632314483</v>
      </c>
      <c r="HR24" s="32">
        <f t="shared" si="46"/>
        <v>2.0069649599376187</v>
      </c>
      <c r="HS24" s="32">
        <f t="shared" si="46"/>
        <v>2.3347066330248598</v>
      </c>
      <c r="HT24" s="32">
        <f t="shared" si="46"/>
        <v>2.1131899790955138</v>
      </c>
      <c r="HU24" s="32">
        <f t="shared" si="46"/>
        <v>1.6840627760776321</v>
      </c>
      <c r="HV24" s="32">
        <f t="shared" si="46"/>
        <v>1.8921747725664171</v>
      </c>
      <c r="HW24" s="32">
        <f t="shared" si="46"/>
        <v>1.753707531656898</v>
      </c>
      <c r="HX24" s="32">
        <f t="shared" si="46"/>
        <v>1.4623817514170148</v>
      </c>
      <c r="HY24" s="32">
        <f t="shared" si="46"/>
        <v>1.3556337889933563</v>
      </c>
      <c r="HZ24" s="32">
        <f t="shared" si="46"/>
        <v>1.5080901913058991</v>
      </c>
      <c r="IA24" s="32">
        <f t="shared" si="46"/>
        <v>1.6689197729938732</v>
      </c>
      <c r="IB24" s="32">
        <f t="shared" si="46"/>
        <v>1.935908444566993</v>
      </c>
      <c r="IC24" s="32">
        <f t="shared" si="46"/>
        <v>1.9212331977781465</v>
      </c>
      <c r="ID24" s="32">
        <f t="shared" si="46"/>
        <v>2.0881485255852756</v>
      </c>
      <c r="IE24" s="32">
        <f t="shared" si="46"/>
        <v>1.7357849753970012</v>
      </c>
      <c r="IF24" s="32">
        <f t="shared" si="46"/>
        <v>1.6242048803721565</v>
      </c>
      <c r="IG24" s="32">
        <f t="shared" si="46"/>
        <v>1.6678427142344381</v>
      </c>
      <c r="IH24" s="32">
        <f t="shared" si="46"/>
        <v>1.6474941022148033</v>
      </c>
      <c r="II24" s="32">
        <f t="shared" si="46"/>
        <v>1.7548330583310321</v>
      </c>
      <c r="IJ24" s="32">
        <f t="shared" si="46"/>
        <v>1.7492117510432368</v>
      </c>
      <c r="IK24" s="32">
        <f t="shared" si="46"/>
        <v>1.8038337478435307</v>
      </c>
      <c r="IL24" s="32">
        <f t="shared" si="46"/>
        <v>1.7717921136534667</v>
      </c>
      <c r="IM24" s="32">
        <f t="shared" si="46"/>
        <v>1.753707531656898</v>
      </c>
      <c r="IN24" s="32">
        <f t="shared" si="46"/>
        <v>1.6379315278627149</v>
      </c>
      <c r="IO24" s="32">
        <f t="shared" si="46"/>
        <v>1.9139321862231067</v>
      </c>
      <c r="IP24" s="32">
        <f t="shared" si="46"/>
        <v>2.3347066330248598</v>
      </c>
      <c r="IQ24" s="32">
        <f t="shared" si="46"/>
        <v>2.1052539092191398</v>
      </c>
      <c r="IR24" s="32">
        <f t="shared" si="46"/>
        <v>1.9248928435707779</v>
      </c>
      <c r="IS24" s="32">
        <f t="shared" si="46"/>
        <v>1.9006101027543281</v>
      </c>
      <c r="IT24" s="32">
        <f t="shared" si="46"/>
        <v>1.7503347478886555</v>
      </c>
      <c r="IU24" s="32">
        <f t="shared" si="46"/>
        <v>1.8516679905039177</v>
      </c>
      <c r="IV24" s="32">
        <f t="shared" si="46"/>
        <v>1.574392059021646</v>
      </c>
      <c r="IW24" s="32">
        <f t="shared" si="46"/>
        <v>1.9248928435707779</v>
      </c>
      <c r="IX24" s="32">
        <f t="shared" ref="IX24:LI24" si="47">0.611*EXP(17.27*IX12/(IX12+237.3))</f>
        <v>1.791185903943241</v>
      </c>
      <c r="IY24" s="32">
        <f t="shared" si="47"/>
        <v>1.7246651074491195</v>
      </c>
      <c r="IZ24" s="32">
        <f t="shared" si="47"/>
        <v>1.9273359984791885</v>
      </c>
      <c r="JA24" s="32">
        <f t="shared" si="47"/>
        <v>1.7313295079839752</v>
      </c>
      <c r="JB24" s="32">
        <f t="shared" si="47"/>
        <v>1.5140146352940356</v>
      </c>
      <c r="JC24" s="32">
        <f t="shared" si="47"/>
        <v>1.4160278050879165</v>
      </c>
      <c r="JD24" s="32">
        <f t="shared" si="47"/>
        <v>1.5379172032464434</v>
      </c>
      <c r="JE24" s="32">
        <f t="shared" si="47"/>
        <v>1.9212331977781465</v>
      </c>
      <c r="JF24" s="32">
        <f t="shared" si="47"/>
        <v>1.9090783583065094</v>
      </c>
      <c r="JG24" s="32">
        <f t="shared" si="47"/>
        <v>1.6022441846960509</v>
      </c>
      <c r="JH24" s="32">
        <f t="shared" si="47"/>
        <v>1.6786407856747023</v>
      </c>
      <c r="JI24" s="32">
        <f t="shared" si="47"/>
        <v>1.6485596271998624</v>
      </c>
      <c r="JJ24" s="32">
        <f t="shared" si="47"/>
        <v>1.4518613801357092</v>
      </c>
      <c r="JK24" s="32">
        <f t="shared" si="47"/>
        <v>1.5621503271320114</v>
      </c>
      <c r="JL24" s="32">
        <f t="shared" si="47"/>
        <v>1.4253815613819605</v>
      </c>
      <c r="JM24" s="32">
        <f t="shared" si="47"/>
        <v>1.2457577849512491</v>
      </c>
      <c r="JN24" s="32">
        <f t="shared" si="47"/>
        <v>1.2811947195547415</v>
      </c>
      <c r="JO24" s="32">
        <f t="shared" si="47"/>
        <v>1.4404604588486194</v>
      </c>
      <c r="JP24" s="32">
        <f t="shared" si="47"/>
        <v>1.5080901913058991</v>
      </c>
      <c r="JQ24" s="32">
        <f t="shared" si="47"/>
        <v>1.2625235573457025</v>
      </c>
      <c r="JR24" s="32">
        <f t="shared" si="47"/>
        <v>1.1727099523850433</v>
      </c>
      <c r="JS24" s="32">
        <f t="shared" si="47"/>
        <v>1.3280566327417493</v>
      </c>
      <c r="JT24" s="32">
        <f t="shared" si="47"/>
        <v>1.4778035871122484</v>
      </c>
      <c r="JU24" s="32">
        <f t="shared" si="47"/>
        <v>1.6032839940546157</v>
      </c>
      <c r="JV24" s="32">
        <f t="shared" si="47"/>
        <v>1.4253815613819605</v>
      </c>
      <c r="JW24" s="32">
        <f t="shared" si="47"/>
        <v>1.4643017205122995</v>
      </c>
      <c r="JX24" s="32">
        <f t="shared" si="47"/>
        <v>1.3984040891793657</v>
      </c>
      <c r="JY24" s="32">
        <f t="shared" si="47"/>
        <v>1.8765961418299961</v>
      </c>
      <c r="JZ24" s="32">
        <f t="shared" si="47"/>
        <v>1.7224486445003462</v>
      </c>
      <c r="KA24" s="32">
        <f t="shared" si="47"/>
        <v>1.3709693176922761</v>
      </c>
      <c r="KB24" s="32">
        <f t="shared" si="47"/>
        <v>1.2659004130999667</v>
      </c>
      <c r="KC24" s="32">
        <f t="shared" si="47"/>
        <v>1.3087859978522032</v>
      </c>
      <c r="KD24" s="32">
        <f t="shared" si="47"/>
        <v>1.382799111906019</v>
      </c>
      <c r="KE24" s="32">
        <f t="shared" si="47"/>
        <v>1.4816812838155864</v>
      </c>
      <c r="KF24" s="32">
        <f t="shared" si="47"/>
        <v>1.6927699087374839</v>
      </c>
      <c r="KG24" s="32">
        <f t="shared" si="47"/>
        <v>1.8754024538139025</v>
      </c>
      <c r="KH24" s="32">
        <f t="shared" si="47"/>
        <v>1.5219456675908911</v>
      </c>
      <c r="KI24" s="32">
        <f t="shared" si="47"/>
        <v>1.3368981267138118</v>
      </c>
      <c r="KJ24" s="32">
        <f t="shared" si="47"/>
        <v>1.1330116523877718</v>
      </c>
      <c r="KK24" s="32">
        <f t="shared" si="47"/>
        <v>1.076047101948463</v>
      </c>
      <c r="KL24" s="32">
        <f t="shared" si="47"/>
        <v>1.0687427200300166</v>
      </c>
      <c r="KM24" s="32">
        <f t="shared" si="47"/>
        <v>1.04067097612469</v>
      </c>
      <c r="KN24" s="32">
        <f t="shared" si="47"/>
        <v>1.0687427200300166</v>
      </c>
      <c r="KO24" s="32">
        <f t="shared" si="47"/>
        <v>1.2794873695918314</v>
      </c>
      <c r="KP24" s="32">
        <f t="shared" si="47"/>
        <v>1.0399598074745293</v>
      </c>
      <c r="KQ24" s="32">
        <f t="shared" si="47"/>
        <v>1.7424870251498348</v>
      </c>
      <c r="KR24" s="32">
        <f t="shared" si="47"/>
        <v>2.1425133672285255</v>
      </c>
      <c r="KS24" s="32">
        <f t="shared" si="47"/>
        <v>2.1776268601907862</v>
      </c>
      <c r="KT24" s="32">
        <f t="shared" si="47"/>
        <v>1.3113992552890195</v>
      </c>
      <c r="KU24" s="32">
        <f t="shared" si="47"/>
        <v>1.2006569809135152</v>
      </c>
      <c r="KV24" s="32">
        <f t="shared" si="47"/>
        <v>1.0265286648269454</v>
      </c>
      <c r="KW24" s="32">
        <f t="shared" si="47"/>
        <v>0.93412117422292895</v>
      </c>
      <c r="KX24" s="32">
        <f t="shared" si="47"/>
        <v>0.82215642265711719</v>
      </c>
      <c r="KY24" s="32">
        <f t="shared" si="47"/>
        <v>0.79650868879481573</v>
      </c>
      <c r="KZ24" s="32">
        <f t="shared" si="47"/>
        <v>0.70184139345185814</v>
      </c>
      <c r="LA24" s="32">
        <f t="shared" si="47"/>
        <v>0.77650151073829465</v>
      </c>
      <c r="LB24" s="32">
        <f t="shared" si="47"/>
        <v>0.94060909958421635</v>
      </c>
      <c r="LC24" s="32">
        <f t="shared" si="47"/>
        <v>0.98240386912817801</v>
      </c>
      <c r="LD24" s="32">
        <f t="shared" si="47"/>
        <v>0.92190268636763006</v>
      </c>
      <c r="LE24" s="32">
        <f t="shared" si="47"/>
        <v>1.04067097612469</v>
      </c>
      <c r="LF24" s="32">
        <f t="shared" si="47"/>
        <v>0.9231821750089072</v>
      </c>
      <c r="LG24" s="32">
        <f t="shared" si="47"/>
        <v>0.91172291507045877</v>
      </c>
      <c r="LH24" s="32">
        <f t="shared" si="47"/>
        <v>0.86289865992249615</v>
      </c>
      <c r="LI24" s="32">
        <f t="shared" si="47"/>
        <v>0.93412117422292895</v>
      </c>
      <c r="LJ24" s="32">
        <f t="shared" ref="LJ24:NB24" si="48">0.611*EXP(17.27*LJ12/(LJ12+237.3))</f>
        <v>0.88177554973173011</v>
      </c>
      <c r="LK24" s="32">
        <f t="shared" si="48"/>
        <v>1.0622061329936259</v>
      </c>
      <c r="LL24" s="32">
        <f t="shared" si="48"/>
        <v>1.1766670154356764</v>
      </c>
      <c r="LM24" s="32">
        <f t="shared" si="48"/>
        <v>1.3529432218947572</v>
      </c>
      <c r="LN24" s="32">
        <f t="shared" si="48"/>
        <v>1.2574731216500727</v>
      </c>
      <c r="LO24" s="32">
        <f t="shared" si="48"/>
        <v>0.82273455168225285</v>
      </c>
      <c r="LP24" s="32">
        <f t="shared" si="48"/>
        <v>0.66454838837343022</v>
      </c>
      <c r="LQ24" s="32">
        <f t="shared" si="48"/>
        <v>0.66120323685870785</v>
      </c>
      <c r="LR24" s="32">
        <f t="shared" si="48"/>
        <v>0.77266315231560634</v>
      </c>
      <c r="LS24" s="32">
        <f t="shared" si="48"/>
        <v>0.73205487451135764</v>
      </c>
      <c r="LT24" s="32">
        <f t="shared" si="48"/>
        <v>0.77925348882216849</v>
      </c>
      <c r="LU24" s="32">
        <f t="shared" si="48"/>
        <v>0.67176697037723321</v>
      </c>
      <c r="LV24" s="32">
        <f t="shared" si="48"/>
        <v>0.94582799727165112</v>
      </c>
      <c r="LW24" s="32">
        <f t="shared" si="48"/>
        <v>0.79146471891832815</v>
      </c>
      <c r="LX24" s="32">
        <f t="shared" si="48"/>
        <v>0.6391257087036778</v>
      </c>
      <c r="LY24" s="32">
        <f t="shared" si="48"/>
        <v>0.82911768040475242</v>
      </c>
      <c r="LZ24" s="32">
        <f t="shared" si="48"/>
        <v>0.64843946558317345</v>
      </c>
      <c r="MA24" s="32">
        <f t="shared" si="48"/>
        <v>0.86834198323316214</v>
      </c>
      <c r="MB24" s="32">
        <f t="shared" si="48"/>
        <v>0.901642353790157</v>
      </c>
      <c r="MC24" s="32">
        <f t="shared" si="48"/>
        <v>0.77430610767805441</v>
      </c>
      <c r="MD24" s="32">
        <f t="shared" si="48"/>
        <v>1.1345458800335289</v>
      </c>
      <c r="ME24" s="32">
        <f t="shared" si="48"/>
        <v>0.93865856532442749</v>
      </c>
      <c r="MF24" s="32">
        <f t="shared" si="48"/>
        <v>0.92126352834779879</v>
      </c>
      <c r="MG24" s="32">
        <f t="shared" si="48"/>
        <v>1.1990443716641839</v>
      </c>
      <c r="MH24" s="32">
        <f t="shared" si="48"/>
        <v>1.1147428055246222</v>
      </c>
      <c r="MI24" s="32">
        <f t="shared" si="48"/>
        <v>0.9994371469287755</v>
      </c>
      <c r="MJ24" s="32">
        <f t="shared" si="48"/>
        <v>1.008396828280681</v>
      </c>
      <c r="MK24" s="32">
        <f t="shared" si="48"/>
        <v>0.97970241079348297</v>
      </c>
      <c r="ML24" s="32">
        <f t="shared" si="48"/>
        <v>0.94517424274413619</v>
      </c>
      <c r="MM24" s="32">
        <f t="shared" si="48"/>
        <v>0.82737250943074792</v>
      </c>
      <c r="MN24" s="32">
        <f t="shared" si="48"/>
        <v>0.96230189118326503</v>
      </c>
      <c r="MO24" s="32">
        <f t="shared" si="48"/>
        <v>0.85688583363663695</v>
      </c>
      <c r="MP24" s="32">
        <f t="shared" si="48"/>
        <v>0.95304563906971673</v>
      </c>
      <c r="MQ24" s="32">
        <f t="shared" si="48"/>
        <v>1.2111855131342737</v>
      </c>
      <c r="MR24" s="32">
        <f t="shared" si="48"/>
        <v>1.3475761594843061</v>
      </c>
      <c r="MS24" s="32">
        <f t="shared" si="48"/>
        <v>1.2168882830214995</v>
      </c>
      <c r="MT24" s="32">
        <f t="shared" si="48"/>
        <v>1.3368981267138118</v>
      </c>
      <c r="MU24" s="32">
        <f t="shared" si="48"/>
        <v>1.2193395465534231</v>
      </c>
      <c r="MV24" s="32">
        <f t="shared" si="48"/>
        <v>1.3148907312569671</v>
      </c>
      <c r="MW24" s="32">
        <f t="shared" si="48"/>
        <v>1.3511521181053197</v>
      </c>
      <c r="MX24" s="32">
        <f t="shared" si="48"/>
        <v>1.55808835361568</v>
      </c>
      <c r="MY24" s="32">
        <f t="shared" si="48"/>
        <v>1.3873728525534625</v>
      </c>
      <c r="MZ24" s="32">
        <f t="shared" si="48"/>
        <v>1.2906209892700238</v>
      </c>
      <c r="NA24" s="32">
        <f t="shared" si="48"/>
        <v>1.1934152300948322</v>
      </c>
      <c r="NB24" s="32">
        <f t="shared" si="48"/>
        <v>1.0848703400023985</v>
      </c>
      <c r="NC24" s="6"/>
    </row>
    <row r="25" spans="1:367" ht="15.6">
      <c r="A25" s="30" t="s">
        <v>31</v>
      </c>
      <c r="B25" s="32">
        <f>(B23+B24)/2</f>
        <v>1.0423120610029541</v>
      </c>
      <c r="C25" s="32">
        <f t="shared" ref="C25:J25" si="49">(C23+C24)/2</f>
        <v>1.06552934484535</v>
      </c>
      <c r="D25" s="32">
        <f t="shared" si="49"/>
        <v>0.93068348750180263</v>
      </c>
      <c r="E25" s="32">
        <f t="shared" si="49"/>
        <v>1.0681859564103022</v>
      </c>
      <c r="F25" s="32">
        <f t="shared" si="49"/>
        <v>0.86668293899012538</v>
      </c>
      <c r="G25" s="32">
        <f t="shared" si="49"/>
        <v>0.80291893861310237</v>
      </c>
      <c r="H25" s="32">
        <f t="shared" si="49"/>
        <v>1.0042380830238562</v>
      </c>
      <c r="I25" s="32">
        <f t="shared" si="49"/>
        <v>0.91924676666991667</v>
      </c>
      <c r="J25" s="32">
        <f t="shared" si="49"/>
        <v>0.74652906694685495</v>
      </c>
      <c r="K25" s="32">
        <f t="shared" ref="K25:BV25" si="50">(K23+K24)/2</f>
        <v>0.94489300536299026</v>
      </c>
      <c r="L25" s="32">
        <f t="shared" si="50"/>
        <v>0.98742814051477423</v>
      </c>
      <c r="M25" s="32">
        <f t="shared" si="50"/>
        <v>0.95819269612693136</v>
      </c>
      <c r="N25" s="32">
        <f t="shared" si="50"/>
        <v>1.1710602552268086</v>
      </c>
      <c r="O25" s="32">
        <f t="shared" si="50"/>
        <v>1.1118193155267369</v>
      </c>
      <c r="P25" s="32">
        <f t="shared" si="50"/>
        <v>1.1907979573346714</v>
      </c>
      <c r="Q25" s="32">
        <f t="shared" si="50"/>
        <v>1.2495634751580031</v>
      </c>
      <c r="R25" s="32">
        <f t="shared" si="50"/>
        <v>1.3679548318947519</v>
      </c>
      <c r="S25" s="32">
        <f t="shared" si="50"/>
        <v>1.3545587381684552</v>
      </c>
      <c r="T25" s="32">
        <f t="shared" si="50"/>
        <v>1.0650774127082356</v>
      </c>
      <c r="U25" s="32">
        <f t="shared" si="50"/>
        <v>1.4379257298382324</v>
      </c>
      <c r="V25" s="32">
        <f t="shared" si="50"/>
        <v>1.6013965981680838</v>
      </c>
      <c r="W25" s="32">
        <f t="shared" si="50"/>
        <v>1.4215110225262759</v>
      </c>
      <c r="X25" s="32">
        <f t="shared" si="50"/>
        <v>1.2792359667691418</v>
      </c>
      <c r="Y25" s="32">
        <f t="shared" si="50"/>
        <v>1.4619132269633557</v>
      </c>
      <c r="Z25" s="32">
        <f t="shared" si="50"/>
        <v>1.6416021643170282</v>
      </c>
      <c r="AA25" s="32">
        <f t="shared" si="50"/>
        <v>1.8137878337256104</v>
      </c>
      <c r="AB25" s="32">
        <f t="shared" si="50"/>
        <v>1.612879079255026</v>
      </c>
      <c r="AC25" s="32">
        <f t="shared" si="50"/>
        <v>1.8780736180883741</v>
      </c>
      <c r="AD25" s="32">
        <f t="shared" si="50"/>
        <v>1.5061831833977775</v>
      </c>
      <c r="AE25" s="32">
        <f t="shared" si="50"/>
        <v>1.5963698949846012</v>
      </c>
      <c r="AF25" s="32">
        <f t="shared" si="50"/>
        <v>1.4824295621440555</v>
      </c>
      <c r="AG25" s="32">
        <f t="shared" si="50"/>
        <v>1.6807652358940324</v>
      </c>
      <c r="AH25" s="32">
        <f t="shared" si="50"/>
        <v>1.5680427770838148</v>
      </c>
      <c r="AI25" s="32">
        <f t="shared" si="50"/>
        <v>1.4629962357724926</v>
      </c>
      <c r="AJ25" s="32">
        <f t="shared" si="50"/>
        <v>1.3064073204072046</v>
      </c>
      <c r="AK25" s="32">
        <f t="shared" si="50"/>
        <v>1.2320515965048755</v>
      </c>
      <c r="AL25" s="32">
        <f t="shared" si="50"/>
        <v>1.2106286004255309</v>
      </c>
      <c r="AM25" s="32">
        <f t="shared" si="50"/>
        <v>1.1203023602733464</v>
      </c>
      <c r="AN25" s="32">
        <f t="shared" si="50"/>
        <v>1.5087187502117474</v>
      </c>
      <c r="AO25" s="32">
        <f t="shared" si="50"/>
        <v>1.4451004504536491</v>
      </c>
      <c r="AP25" s="32">
        <f t="shared" si="50"/>
        <v>1.5396154745095132</v>
      </c>
      <c r="AQ25" s="32">
        <f t="shared" si="50"/>
        <v>1.6731467298240472</v>
      </c>
      <c r="AR25" s="32">
        <f t="shared" si="50"/>
        <v>1.6463031827229715</v>
      </c>
      <c r="AS25" s="32">
        <f t="shared" si="50"/>
        <v>1.7540447585828174</v>
      </c>
      <c r="AT25" s="32">
        <f t="shared" si="50"/>
        <v>1.8845377365922287</v>
      </c>
      <c r="AU25" s="32">
        <f t="shared" si="50"/>
        <v>1.7675059846800318</v>
      </c>
      <c r="AV25" s="32">
        <f t="shared" si="50"/>
        <v>1.7841282518686308</v>
      </c>
      <c r="AW25" s="32">
        <f t="shared" si="50"/>
        <v>1.7277537566857095</v>
      </c>
      <c r="AX25" s="32">
        <f t="shared" si="50"/>
        <v>1.7908128006009025</v>
      </c>
      <c r="AY25" s="32">
        <f t="shared" si="50"/>
        <v>1.5661305372748968</v>
      </c>
      <c r="AZ25" s="32">
        <f t="shared" si="50"/>
        <v>1.6967449801839964</v>
      </c>
      <c r="BA25" s="32">
        <f t="shared" si="50"/>
        <v>1.3200068591041065</v>
      </c>
      <c r="BB25" s="32">
        <f t="shared" si="50"/>
        <v>1.4676455800831116</v>
      </c>
      <c r="BC25" s="32">
        <f t="shared" si="50"/>
        <v>1.6436088117883618</v>
      </c>
      <c r="BD25" s="32">
        <f t="shared" si="50"/>
        <v>1.6912905154686275</v>
      </c>
      <c r="BE25" s="32">
        <f t="shared" si="50"/>
        <v>1.4663315188337229</v>
      </c>
      <c r="BF25" s="32">
        <f t="shared" si="50"/>
        <v>1.7130386013898977</v>
      </c>
      <c r="BG25" s="32">
        <f t="shared" si="50"/>
        <v>1.5539376584944853</v>
      </c>
      <c r="BH25" s="32">
        <f t="shared" si="50"/>
        <v>1.7213882734250991</v>
      </c>
      <c r="BI25" s="32">
        <f t="shared" si="50"/>
        <v>1.7663348920170505</v>
      </c>
      <c r="BJ25" s="32">
        <f t="shared" si="50"/>
        <v>1.8416573239389784</v>
      </c>
      <c r="BK25" s="32">
        <f t="shared" si="50"/>
        <v>1.8300373473644864</v>
      </c>
      <c r="BL25" s="32">
        <f t="shared" si="50"/>
        <v>1.5934712452477156</v>
      </c>
      <c r="BM25" s="32">
        <f t="shared" si="50"/>
        <v>1.3958807008695564</v>
      </c>
      <c r="BN25" s="32">
        <f t="shared" si="50"/>
        <v>1.8139390888889095</v>
      </c>
      <c r="BO25" s="32">
        <f t="shared" si="50"/>
        <v>1.8037971850166348</v>
      </c>
      <c r="BP25" s="32">
        <f t="shared" si="50"/>
        <v>1.3947080347146776</v>
      </c>
      <c r="BQ25" s="32">
        <f t="shared" si="50"/>
        <v>1.4972804680922129</v>
      </c>
      <c r="BR25" s="32">
        <f t="shared" si="50"/>
        <v>1.5662598707152811</v>
      </c>
      <c r="BS25" s="32">
        <f t="shared" si="50"/>
        <v>1.5801835307709002</v>
      </c>
      <c r="BT25" s="32">
        <f t="shared" si="50"/>
        <v>1.4856779619349638</v>
      </c>
      <c r="BU25" s="32">
        <f t="shared" si="50"/>
        <v>1.45798447838582</v>
      </c>
      <c r="BV25" s="32">
        <f t="shared" si="50"/>
        <v>1.671964259044874</v>
      </c>
      <c r="BW25" s="32">
        <f t="shared" ref="BW25:EH25" si="51">(BW23+BW24)/2</f>
        <v>1.8196258557398099</v>
      </c>
      <c r="BX25" s="32">
        <f t="shared" si="51"/>
        <v>1.993763300154864</v>
      </c>
      <c r="BY25" s="32">
        <f t="shared" si="51"/>
        <v>2.063430151711164</v>
      </c>
      <c r="BZ25" s="32">
        <f t="shared" si="51"/>
        <v>1.6862931077847145</v>
      </c>
      <c r="CA25" s="32">
        <f t="shared" si="51"/>
        <v>1.5524333561674504</v>
      </c>
      <c r="CB25" s="32">
        <f t="shared" si="51"/>
        <v>1.3374304953896996</v>
      </c>
      <c r="CC25" s="32">
        <f t="shared" si="51"/>
        <v>1.4340388305241616</v>
      </c>
      <c r="CD25" s="32">
        <f t="shared" si="51"/>
        <v>1.7950544835301447</v>
      </c>
      <c r="CE25" s="32">
        <f t="shared" si="51"/>
        <v>1.8837089414032044</v>
      </c>
      <c r="CF25" s="32">
        <f t="shared" si="51"/>
        <v>1.8383418697568517</v>
      </c>
      <c r="CG25" s="32">
        <f t="shared" si="51"/>
        <v>1.7618077090021909</v>
      </c>
      <c r="CH25" s="32">
        <f t="shared" si="51"/>
        <v>1.695055780332142</v>
      </c>
      <c r="CI25" s="32">
        <f t="shared" si="51"/>
        <v>2.017254260074524</v>
      </c>
      <c r="CJ25" s="32">
        <f t="shared" si="51"/>
        <v>2.29766410623591</v>
      </c>
      <c r="CK25" s="32">
        <f t="shared" si="51"/>
        <v>2.179264215707188</v>
      </c>
      <c r="CL25" s="32">
        <f t="shared" si="51"/>
        <v>2.3348687464972282</v>
      </c>
      <c r="CM25" s="32">
        <f t="shared" si="51"/>
        <v>2.8708419458077925</v>
      </c>
      <c r="CN25" s="32">
        <f t="shared" si="51"/>
        <v>1.9097728824549955</v>
      </c>
      <c r="CO25" s="32">
        <f t="shared" si="51"/>
        <v>1.8411785933984932</v>
      </c>
      <c r="CP25" s="32">
        <f t="shared" si="51"/>
        <v>1.9935513302293175</v>
      </c>
      <c r="CQ25" s="32">
        <f t="shared" si="51"/>
        <v>2.1856613462964765</v>
      </c>
      <c r="CR25" s="32">
        <f t="shared" si="51"/>
        <v>2.2311695182580857</v>
      </c>
      <c r="CS25" s="32">
        <f t="shared" si="51"/>
        <v>2.39447672308936</v>
      </c>
      <c r="CT25" s="32">
        <f t="shared" si="51"/>
        <v>2.4154334194163827</v>
      </c>
      <c r="CU25" s="32">
        <f t="shared" si="51"/>
        <v>1.9899307168040457</v>
      </c>
      <c r="CV25" s="32">
        <f t="shared" si="51"/>
        <v>2.1659438608318697</v>
      </c>
      <c r="CW25" s="32">
        <f t="shared" si="51"/>
        <v>1.9297706536130326</v>
      </c>
      <c r="CX25" s="32">
        <f t="shared" si="51"/>
        <v>1.9435646060537004</v>
      </c>
      <c r="CY25" s="32">
        <f t="shared" si="51"/>
        <v>2.0226271301225496</v>
      </c>
      <c r="CZ25" s="32">
        <f t="shared" si="51"/>
        <v>2.2737353290691682</v>
      </c>
      <c r="DA25" s="32">
        <f t="shared" si="51"/>
        <v>2.2265279567846465</v>
      </c>
      <c r="DB25" s="32">
        <f t="shared" si="51"/>
        <v>2.2027954631143194</v>
      </c>
      <c r="DC25" s="32">
        <f t="shared" si="51"/>
        <v>2.1650248278631197</v>
      </c>
      <c r="DD25" s="32">
        <f t="shared" si="51"/>
        <v>2.0505413112955075</v>
      </c>
      <c r="DE25" s="32">
        <f t="shared" si="51"/>
        <v>2.2545944109440428</v>
      </c>
      <c r="DF25" s="32">
        <f t="shared" si="51"/>
        <v>2.2432564146519587</v>
      </c>
      <c r="DG25" s="32">
        <f t="shared" si="51"/>
        <v>1.9734686066468323</v>
      </c>
      <c r="DH25" s="32">
        <f t="shared" si="51"/>
        <v>1.8401111909700778</v>
      </c>
      <c r="DI25" s="32">
        <f t="shared" si="51"/>
        <v>2.1274905642873465</v>
      </c>
      <c r="DJ25" s="32">
        <f t="shared" si="51"/>
        <v>2.1323905015314826</v>
      </c>
      <c r="DK25" s="32">
        <f t="shared" si="51"/>
        <v>2.1493775558970976</v>
      </c>
      <c r="DL25" s="32">
        <f t="shared" si="51"/>
        <v>2.1311221153179498</v>
      </c>
      <c r="DM25" s="32">
        <f t="shared" si="51"/>
        <v>2.0213262565580408</v>
      </c>
      <c r="DN25" s="32">
        <f t="shared" si="51"/>
        <v>2.0603260908625871</v>
      </c>
      <c r="DO25" s="32">
        <f t="shared" si="51"/>
        <v>1.7996154305648759</v>
      </c>
      <c r="DP25" s="32">
        <f t="shared" si="51"/>
        <v>1.6306350668047647</v>
      </c>
      <c r="DQ25" s="32">
        <f t="shared" si="51"/>
        <v>1.6012395386339553</v>
      </c>
      <c r="DR25" s="32">
        <f t="shared" si="51"/>
        <v>1.5966258290883184</v>
      </c>
      <c r="DS25" s="32">
        <f t="shared" si="51"/>
        <v>1.8138884146499483</v>
      </c>
      <c r="DT25" s="32">
        <f t="shared" si="51"/>
        <v>2.1633017395670922</v>
      </c>
      <c r="DU25" s="32">
        <f t="shared" si="51"/>
        <v>2.3858220724801056</v>
      </c>
      <c r="DV25" s="32">
        <f t="shared" si="51"/>
        <v>2.4327209977080053</v>
      </c>
      <c r="DW25" s="32">
        <f t="shared" si="51"/>
        <v>2.5121012898123611</v>
      </c>
      <c r="DX25" s="32">
        <f t="shared" si="51"/>
        <v>2.5609354901053756</v>
      </c>
      <c r="DY25" s="32">
        <f t="shared" si="51"/>
        <v>2.6255057894323661</v>
      </c>
      <c r="DZ25" s="32">
        <f t="shared" si="51"/>
        <v>1.7683632602813431</v>
      </c>
      <c r="EA25" s="32">
        <f t="shared" si="51"/>
        <v>1.6171783017262151</v>
      </c>
      <c r="EB25" s="32">
        <f t="shared" si="51"/>
        <v>1.8089839353161323</v>
      </c>
      <c r="EC25" s="32">
        <f t="shared" si="51"/>
        <v>2.0341504752018009</v>
      </c>
      <c r="ED25" s="32">
        <f t="shared" si="51"/>
        <v>1.9867406051063181</v>
      </c>
      <c r="EE25" s="32">
        <f t="shared" si="51"/>
        <v>2.2944609215231964</v>
      </c>
      <c r="EF25" s="32">
        <f t="shared" si="51"/>
        <v>2.355320743941081</v>
      </c>
      <c r="EG25" s="32">
        <f t="shared" si="51"/>
        <v>2.385247148482418</v>
      </c>
      <c r="EH25" s="32">
        <f t="shared" si="51"/>
        <v>2.5736520146216852</v>
      </c>
      <c r="EI25" s="32">
        <f t="shared" ref="EI25:GT25" si="52">(EI23+EI24)/2</f>
        <v>2.3832757232519604</v>
      </c>
      <c r="EJ25" s="32">
        <f t="shared" si="52"/>
        <v>2.7274705401049877</v>
      </c>
      <c r="EK25" s="32">
        <f t="shared" si="52"/>
        <v>3.3110982277601022</v>
      </c>
      <c r="EL25" s="32">
        <f t="shared" si="52"/>
        <v>2.6330504936569143</v>
      </c>
      <c r="EM25" s="32">
        <f t="shared" si="52"/>
        <v>1.974170098917513</v>
      </c>
      <c r="EN25" s="32">
        <f t="shared" si="52"/>
        <v>1.9391910704799229</v>
      </c>
      <c r="EO25" s="32">
        <f t="shared" si="52"/>
        <v>2.1576981190735105</v>
      </c>
      <c r="EP25" s="32">
        <f t="shared" si="52"/>
        <v>2.7610210216723745</v>
      </c>
      <c r="EQ25" s="32">
        <f t="shared" si="52"/>
        <v>3.0690464243581235</v>
      </c>
      <c r="ER25" s="32">
        <f t="shared" si="52"/>
        <v>2.3659106449436975</v>
      </c>
      <c r="ES25" s="32">
        <f t="shared" si="52"/>
        <v>3.090437727836481</v>
      </c>
      <c r="ET25" s="32">
        <f t="shared" si="52"/>
        <v>3.4565346026074466</v>
      </c>
      <c r="EU25" s="32">
        <f t="shared" si="52"/>
        <v>3.6454626260760028</v>
      </c>
      <c r="EV25" s="32">
        <f t="shared" si="52"/>
        <v>3.1743190371457271</v>
      </c>
      <c r="EW25" s="32">
        <f t="shared" si="52"/>
        <v>2.1824356359821002</v>
      </c>
      <c r="EX25" s="32">
        <f t="shared" si="52"/>
        <v>2.5751856613575121</v>
      </c>
      <c r="EY25" s="32">
        <f t="shared" si="52"/>
        <v>2.5292253937601328</v>
      </c>
      <c r="EZ25" s="32">
        <f t="shared" si="52"/>
        <v>2.8368752465588916</v>
      </c>
      <c r="FA25" s="32">
        <f t="shared" si="52"/>
        <v>3.2169723968271282</v>
      </c>
      <c r="FB25" s="32">
        <f t="shared" si="52"/>
        <v>3.2594158884560351</v>
      </c>
      <c r="FC25" s="32">
        <f t="shared" si="52"/>
        <v>3.6296984530651892</v>
      </c>
      <c r="FD25" s="32">
        <f t="shared" si="52"/>
        <v>3.6648912003241101</v>
      </c>
      <c r="FE25" s="32">
        <f t="shared" si="52"/>
        <v>3.8089039160356397</v>
      </c>
      <c r="FF25" s="32">
        <f t="shared" si="52"/>
        <v>3.6848609556716063</v>
      </c>
      <c r="FG25" s="32">
        <f t="shared" si="52"/>
        <v>3.4102739686118362</v>
      </c>
      <c r="FH25" s="32">
        <f t="shared" si="52"/>
        <v>3.3720879958582359</v>
      </c>
      <c r="FI25" s="32">
        <f t="shared" si="52"/>
        <v>3.5900452413000963</v>
      </c>
      <c r="FJ25" s="32">
        <f t="shared" si="52"/>
        <v>3.6461736154706119</v>
      </c>
      <c r="FK25" s="32">
        <f t="shared" si="52"/>
        <v>3.7326334179128327</v>
      </c>
      <c r="FL25" s="32">
        <f t="shared" si="52"/>
        <v>3.0260712794371236</v>
      </c>
      <c r="FM25" s="32">
        <f t="shared" si="52"/>
        <v>2.4697626862773254</v>
      </c>
      <c r="FN25" s="32">
        <f t="shared" si="52"/>
        <v>2.334870451950656</v>
      </c>
      <c r="FO25" s="32">
        <f t="shared" si="52"/>
        <v>2.2753269624717474</v>
      </c>
      <c r="FP25" s="32">
        <f t="shared" si="52"/>
        <v>2.3478160852106948</v>
      </c>
      <c r="FQ25" s="32">
        <f t="shared" si="52"/>
        <v>2.3132127971905891</v>
      </c>
      <c r="FR25" s="32">
        <f t="shared" si="52"/>
        <v>2.5017280317047055</v>
      </c>
      <c r="FS25" s="32">
        <f t="shared" si="52"/>
        <v>3.0507548537760152</v>
      </c>
      <c r="FT25" s="32">
        <f t="shared" si="52"/>
        <v>3.6655437114209475</v>
      </c>
      <c r="FU25" s="32">
        <f t="shared" si="52"/>
        <v>4.0781163906683968</v>
      </c>
      <c r="FV25" s="32">
        <f t="shared" si="52"/>
        <v>3.5325409140933277</v>
      </c>
      <c r="FW25" s="32">
        <f t="shared" si="52"/>
        <v>2.7163575394898372</v>
      </c>
      <c r="FX25" s="32">
        <f t="shared" si="52"/>
        <v>2.624359676676892</v>
      </c>
      <c r="FY25" s="32">
        <f t="shared" si="52"/>
        <v>2.9204914806871254</v>
      </c>
      <c r="FZ25" s="32">
        <f t="shared" si="52"/>
        <v>3.3426822122062023</v>
      </c>
      <c r="GA25" s="32">
        <f t="shared" si="52"/>
        <v>3.5524027415677608</v>
      </c>
      <c r="GB25" s="32">
        <f t="shared" si="52"/>
        <v>3.5404782855671151</v>
      </c>
      <c r="GC25" s="32">
        <f t="shared" si="52"/>
        <v>3.1554511781212158</v>
      </c>
      <c r="GD25" s="32">
        <f t="shared" si="52"/>
        <v>3.1260672060267738</v>
      </c>
      <c r="GE25" s="32">
        <f t="shared" si="52"/>
        <v>3.1012926439182391</v>
      </c>
      <c r="GF25" s="32">
        <f t="shared" si="52"/>
        <v>2.8565903949256191</v>
      </c>
      <c r="GG25" s="32">
        <f t="shared" si="52"/>
        <v>2.5652579070080868</v>
      </c>
      <c r="GH25" s="32">
        <f t="shared" si="52"/>
        <v>3.485603487544362</v>
      </c>
      <c r="GI25" s="32">
        <f t="shared" si="52"/>
        <v>4.4655858599424887</v>
      </c>
      <c r="GJ25" s="32">
        <f t="shared" si="52"/>
        <v>5.0925014156143442</v>
      </c>
      <c r="GK25" s="32">
        <f t="shared" si="52"/>
        <v>4.5863970758421244</v>
      </c>
      <c r="GL25" s="32">
        <f t="shared" si="52"/>
        <v>2.5209745167325917</v>
      </c>
      <c r="GM25" s="32">
        <f t="shared" si="52"/>
        <v>3.1963832075662513</v>
      </c>
      <c r="GN25" s="32">
        <f t="shared" si="52"/>
        <v>3.8212642633967278</v>
      </c>
      <c r="GO25" s="32">
        <f t="shared" si="52"/>
        <v>4.5501178605787604</v>
      </c>
      <c r="GP25" s="32">
        <f t="shared" si="52"/>
        <v>4.7586484575146333</v>
      </c>
      <c r="GQ25" s="32">
        <f t="shared" si="52"/>
        <v>4.4654421231834291</v>
      </c>
      <c r="GR25" s="32">
        <f t="shared" si="52"/>
        <v>3.9006928647030739</v>
      </c>
      <c r="GS25" s="32">
        <f t="shared" si="52"/>
        <v>3.5459730946512065</v>
      </c>
      <c r="GT25" s="32">
        <f t="shared" si="52"/>
        <v>3.4970546751542972</v>
      </c>
      <c r="GU25" s="32">
        <f t="shared" ref="GU25:JF25" si="53">(GU23+GU24)/2</f>
        <v>3.8939590687130536</v>
      </c>
      <c r="GV25" s="32">
        <f t="shared" si="53"/>
        <v>4.0445401732991009</v>
      </c>
      <c r="GW25" s="32">
        <f t="shared" si="53"/>
        <v>3.120533278777665</v>
      </c>
      <c r="GX25" s="32">
        <f t="shared" si="53"/>
        <v>3.0499748199595462</v>
      </c>
      <c r="GY25" s="32">
        <f t="shared" si="53"/>
        <v>2.9453528244341669</v>
      </c>
      <c r="GZ25" s="32">
        <f t="shared" si="53"/>
        <v>3.7235383963897091</v>
      </c>
      <c r="HA25" s="32">
        <f t="shared" si="53"/>
        <v>3.7902127989295447</v>
      </c>
      <c r="HB25" s="32">
        <f t="shared" si="53"/>
        <v>3.9577688242924616</v>
      </c>
      <c r="HC25" s="32">
        <f t="shared" si="53"/>
        <v>3.8841205435477288</v>
      </c>
      <c r="HD25" s="32">
        <f t="shared" si="53"/>
        <v>3.1890321560015229</v>
      </c>
      <c r="HE25" s="32">
        <f t="shared" si="53"/>
        <v>2.5765565559003587</v>
      </c>
      <c r="HF25" s="32">
        <f t="shared" si="53"/>
        <v>2.7610737610739986</v>
      </c>
      <c r="HG25" s="32">
        <f t="shared" si="53"/>
        <v>3.4597840279143393</v>
      </c>
      <c r="HH25" s="32">
        <f t="shared" si="53"/>
        <v>3.5827104883657168</v>
      </c>
      <c r="HI25" s="32">
        <f t="shared" si="53"/>
        <v>3.5364784276645609</v>
      </c>
      <c r="HJ25" s="32">
        <f t="shared" si="53"/>
        <v>3.6675842095913991</v>
      </c>
      <c r="HK25" s="32">
        <f t="shared" si="53"/>
        <v>3.3274413938414873</v>
      </c>
      <c r="HL25" s="32">
        <f t="shared" si="53"/>
        <v>2.9221632077421065</v>
      </c>
      <c r="HM25" s="32">
        <f t="shared" si="53"/>
        <v>3.2434359727616164</v>
      </c>
      <c r="HN25" s="32">
        <f t="shared" si="53"/>
        <v>3.5875498091440132</v>
      </c>
      <c r="HO25" s="32">
        <f t="shared" si="53"/>
        <v>4.0774751794663988</v>
      </c>
      <c r="HP25" s="32">
        <f t="shared" si="53"/>
        <v>4.5354911829064637</v>
      </c>
      <c r="HQ25" s="32">
        <f t="shared" si="53"/>
        <v>4.285260543704684</v>
      </c>
      <c r="HR25" s="32">
        <f t="shared" si="53"/>
        <v>5.329198295589979</v>
      </c>
      <c r="HS25" s="32">
        <f t="shared" si="53"/>
        <v>5.9774430071136981</v>
      </c>
      <c r="HT25" s="32">
        <f t="shared" si="53"/>
        <v>4.8510926011148054</v>
      </c>
      <c r="HU25" s="32">
        <f t="shared" si="53"/>
        <v>4.1842692119930742</v>
      </c>
      <c r="HV25" s="32">
        <f t="shared" si="53"/>
        <v>4.4429666726328101</v>
      </c>
      <c r="HW25" s="32">
        <f t="shared" si="53"/>
        <v>4.011871339278402</v>
      </c>
      <c r="HX25" s="32">
        <f t="shared" si="53"/>
        <v>3.5605950876205519</v>
      </c>
      <c r="HY25" s="32">
        <f t="shared" si="53"/>
        <v>3.354655932947801</v>
      </c>
      <c r="HZ25" s="32">
        <f t="shared" si="53"/>
        <v>3.5663062586532202</v>
      </c>
      <c r="IA25" s="32">
        <f t="shared" si="53"/>
        <v>4.5828658258750092</v>
      </c>
      <c r="IB25" s="32">
        <f t="shared" si="53"/>
        <v>4.7684997577544914</v>
      </c>
      <c r="IC25" s="32">
        <f t="shared" si="53"/>
        <v>3.8915706702889499</v>
      </c>
      <c r="ID25" s="32">
        <f t="shared" si="53"/>
        <v>3.7689381356562484</v>
      </c>
      <c r="IE25" s="32">
        <f t="shared" si="53"/>
        <v>3.8969034728047647</v>
      </c>
      <c r="IF25" s="32">
        <f t="shared" si="53"/>
        <v>3.2845812257512552</v>
      </c>
      <c r="IG25" s="32">
        <f t="shared" si="53"/>
        <v>3.1813522489200552</v>
      </c>
      <c r="IH25" s="32">
        <f t="shared" si="53"/>
        <v>2.910927920567163</v>
      </c>
      <c r="II25" s="32">
        <f t="shared" si="53"/>
        <v>3.2636578231788813</v>
      </c>
      <c r="IJ25" s="32">
        <f t="shared" si="53"/>
        <v>3.6682683184980274</v>
      </c>
      <c r="IK25" s="32">
        <f t="shared" si="53"/>
        <v>3.0572322771797982</v>
      </c>
      <c r="IL25" s="32">
        <f t="shared" si="53"/>
        <v>3.152187921345817</v>
      </c>
      <c r="IM25" s="32">
        <f t="shared" si="53"/>
        <v>3.4097352451336871</v>
      </c>
      <c r="IN25" s="32">
        <f t="shared" si="53"/>
        <v>3.7338474507467723</v>
      </c>
      <c r="IO25" s="32">
        <f t="shared" si="53"/>
        <v>3.9562659214022728</v>
      </c>
      <c r="IP25" s="32">
        <f t="shared" si="53"/>
        <v>3.7388132005641577</v>
      </c>
      <c r="IQ25" s="32">
        <f t="shared" si="53"/>
        <v>3.4510256184034072</v>
      </c>
      <c r="IR25" s="32">
        <f t="shared" si="53"/>
        <v>2.9087732829135544</v>
      </c>
      <c r="IS25" s="32">
        <f t="shared" si="53"/>
        <v>3.1167490749478555</v>
      </c>
      <c r="IT25" s="32">
        <f t="shared" si="53"/>
        <v>3.128603229293939</v>
      </c>
      <c r="IU25" s="32">
        <f t="shared" si="53"/>
        <v>3.5583183964064635</v>
      </c>
      <c r="IV25" s="32">
        <f t="shared" si="53"/>
        <v>3.4774672485198246</v>
      </c>
      <c r="IW25" s="32">
        <f t="shared" si="53"/>
        <v>2.7901144045032815</v>
      </c>
      <c r="IX25" s="32">
        <f t="shared" si="53"/>
        <v>2.2179914117298569</v>
      </c>
      <c r="IY25" s="32">
        <f t="shared" si="53"/>
        <v>2.7233973716762532</v>
      </c>
      <c r="IZ25" s="32">
        <f t="shared" si="53"/>
        <v>3.176389547639856</v>
      </c>
      <c r="JA25" s="32">
        <f t="shared" si="53"/>
        <v>2.9218538033527186</v>
      </c>
      <c r="JB25" s="32">
        <f t="shared" si="53"/>
        <v>2.6061613333008702</v>
      </c>
      <c r="JC25" s="32">
        <f t="shared" si="53"/>
        <v>2.9563251278709695</v>
      </c>
      <c r="JD25" s="32">
        <f t="shared" si="53"/>
        <v>2.9905313435304954</v>
      </c>
      <c r="JE25" s="32">
        <f t="shared" si="53"/>
        <v>2.8722169666239594</v>
      </c>
      <c r="JF25" s="32">
        <f t="shared" si="53"/>
        <v>3.0622028781732755</v>
      </c>
      <c r="JG25" s="32">
        <f t="shared" ref="JG25:LR25" si="54">(JG23+JG24)/2</f>
        <v>2.3518702932909314</v>
      </c>
      <c r="JH25" s="32">
        <f t="shared" si="54"/>
        <v>2.5770562580502343</v>
      </c>
      <c r="JI25" s="32">
        <f t="shared" si="54"/>
        <v>2.5528309332021535</v>
      </c>
      <c r="JJ25" s="32">
        <f t="shared" si="54"/>
        <v>2.6497911178096709</v>
      </c>
      <c r="JK25" s="32">
        <f t="shared" si="54"/>
        <v>2.7615297449801353</v>
      </c>
      <c r="JL25" s="32">
        <f t="shared" si="54"/>
        <v>2.3880070680026271</v>
      </c>
      <c r="JM25" s="32">
        <f t="shared" si="54"/>
        <v>2.6275315983423453</v>
      </c>
      <c r="JN25" s="32">
        <f t="shared" si="54"/>
        <v>3.0785364623473752</v>
      </c>
      <c r="JO25" s="32">
        <f t="shared" si="54"/>
        <v>2.752852554132013</v>
      </c>
      <c r="JP25" s="32">
        <f t="shared" si="54"/>
        <v>2.5247830931394213</v>
      </c>
      <c r="JQ25" s="32">
        <f t="shared" si="54"/>
        <v>1.904503955244282</v>
      </c>
      <c r="JR25" s="32">
        <f t="shared" si="54"/>
        <v>2.0407138723808904</v>
      </c>
      <c r="JS25" s="32">
        <f t="shared" si="54"/>
        <v>2.2157030075301067</v>
      </c>
      <c r="JT25" s="32">
        <f t="shared" si="54"/>
        <v>2.7809224584378547</v>
      </c>
      <c r="JU25" s="32">
        <f t="shared" si="54"/>
        <v>3.1771217102143678</v>
      </c>
      <c r="JV25" s="32">
        <f t="shared" si="54"/>
        <v>3.1273829291619601</v>
      </c>
      <c r="JW25" s="32">
        <f t="shared" si="54"/>
        <v>2.9035569503115135</v>
      </c>
      <c r="JX25" s="32">
        <f t="shared" si="54"/>
        <v>2.8980765024127351</v>
      </c>
      <c r="JY25" s="32">
        <f t="shared" si="54"/>
        <v>2.9302436817688284</v>
      </c>
      <c r="JZ25" s="32">
        <f t="shared" si="54"/>
        <v>2.9556145690017459</v>
      </c>
      <c r="KA25" s="32">
        <f t="shared" si="54"/>
        <v>3.0529208746993532</v>
      </c>
      <c r="KB25" s="32">
        <f t="shared" si="54"/>
        <v>2.8710425484609834</v>
      </c>
      <c r="KC25" s="32">
        <f t="shared" si="54"/>
        <v>2.7165107312377437</v>
      </c>
      <c r="KD25" s="32">
        <f t="shared" si="54"/>
        <v>2.4087823377801874</v>
      </c>
      <c r="KE25" s="32">
        <f t="shared" si="54"/>
        <v>2.6502192296311478</v>
      </c>
      <c r="KF25" s="32">
        <f t="shared" si="54"/>
        <v>2.9299692356888287</v>
      </c>
      <c r="KG25" s="32">
        <f t="shared" si="54"/>
        <v>3.2613197087432471</v>
      </c>
      <c r="KH25" s="32">
        <f t="shared" si="54"/>
        <v>2.8856357749698232</v>
      </c>
      <c r="KI25" s="32">
        <f t="shared" si="54"/>
        <v>2.1114611564078283</v>
      </c>
      <c r="KJ25" s="32">
        <f t="shared" si="54"/>
        <v>2.1452595838044943</v>
      </c>
      <c r="KK25" s="32">
        <f t="shared" si="54"/>
        <v>2.1750850870515328</v>
      </c>
      <c r="KL25" s="32">
        <f t="shared" si="54"/>
        <v>2.4260564781060099</v>
      </c>
      <c r="KM25" s="32">
        <f t="shared" si="54"/>
        <v>2.1808472013942799</v>
      </c>
      <c r="KN25" s="32">
        <f t="shared" si="54"/>
        <v>2.2762029633873198</v>
      </c>
      <c r="KO25" s="32">
        <f t="shared" si="54"/>
        <v>2.4878181989143542</v>
      </c>
      <c r="KP25" s="32">
        <f t="shared" si="54"/>
        <v>2.2475131117368146</v>
      </c>
      <c r="KQ25" s="32">
        <f t="shared" si="54"/>
        <v>2.2883651044687587</v>
      </c>
      <c r="KR25" s="32">
        <f t="shared" si="54"/>
        <v>2.2285291641139375</v>
      </c>
      <c r="KS25" s="32">
        <f t="shared" si="54"/>
        <v>2.4804509345457513</v>
      </c>
      <c r="KT25" s="32">
        <f t="shared" si="54"/>
        <v>1.934410539872665</v>
      </c>
      <c r="KU25" s="32">
        <f t="shared" si="54"/>
        <v>1.6810077688167129</v>
      </c>
      <c r="KV25" s="32">
        <f t="shared" si="54"/>
        <v>1.5359005293894898</v>
      </c>
      <c r="KW25" s="32">
        <f t="shared" si="54"/>
        <v>1.4604567755727873</v>
      </c>
      <c r="KX25" s="32">
        <f t="shared" si="54"/>
        <v>1.4883839853587935</v>
      </c>
      <c r="KY25" s="32">
        <f t="shared" si="54"/>
        <v>1.3643695735589694</v>
      </c>
      <c r="KZ25" s="32">
        <f t="shared" si="54"/>
        <v>1.5046113740472633</v>
      </c>
      <c r="LA25" s="32">
        <f t="shared" si="54"/>
        <v>1.803660824125529</v>
      </c>
      <c r="LB25" s="32">
        <f t="shared" si="54"/>
        <v>1.871239372909437</v>
      </c>
      <c r="LC25" s="32">
        <f t="shared" si="54"/>
        <v>1.9614003002578293</v>
      </c>
      <c r="LD25" s="32">
        <f t="shared" si="54"/>
        <v>1.8610387207005896</v>
      </c>
      <c r="LE25" s="32">
        <f t="shared" si="54"/>
        <v>1.7780651518126529</v>
      </c>
      <c r="LF25" s="32">
        <f t="shared" si="54"/>
        <v>1.8787126793982949</v>
      </c>
      <c r="LG25" s="32">
        <f t="shared" si="54"/>
        <v>1.9690365850148503</v>
      </c>
      <c r="LH25" s="32">
        <f t="shared" si="54"/>
        <v>1.8434417648014085</v>
      </c>
      <c r="LI25" s="32">
        <f t="shared" si="54"/>
        <v>1.6243330676111394</v>
      </c>
      <c r="LJ25" s="32">
        <f t="shared" si="54"/>
        <v>1.4405774362833446</v>
      </c>
      <c r="LK25" s="32">
        <f t="shared" si="54"/>
        <v>1.6124581538768781</v>
      </c>
      <c r="LL25" s="32">
        <f t="shared" si="54"/>
        <v>1.655573997033909</v>
      </c>
      <c r="LM25" s="32">
        <f t="shared" si="54"/>
        <v>1.7146604702144534</v>
      </c>
      <c r="LN25" s="32">
        <f t="shared" si="54"/>
        <v>1.6906426252935591</v>
      </c>
      <c r="LO25" s="32">
        <f t="shared" si="54"/>
        <v>1.3173288102005964</v>
      </c>
      <c r="LP25" s="32">
        <f t="shared" si="54"/>
        <v>1.1313196248895494</v>
      </c>
      <c r="LQ25" s="32">
        <f t="shared" si="54"/>
        <v>1.2284896669809133</v>
      </c>
      <c r="LR25" s="32">
        <f t="shared" si="54"/>
        <v>1.2682616225691905</v>
      </c>
      <c r="LS25" s="32">
        <f t="shared" ref="LS25:NB25" si="55">(LS23+LS24)/2</f>
        <v>1.2440070463647683</v>
      </c>
      <c r="LT25" s="32">
        <f t="shared" si="55"/>
        <v>1.2381958746616273</v>
      </c>
      <c r="LU25" s="32">
        <f t="shared" si="55"/>
        <v>1.1200138409396077</v>
      </c>
      <c r="LV25" s="32">
        <f t="shared" si="55"/>
        <v>1.324220298292625</v>
      </c>
      <c r="LW25" s="32">
        <f t="shared" si="55"/>
        <v>1.3209764634806653</v>
      </c>
      <c r="LX25" s="32">
        <f t="shared" si="55"/>
        <v>1.2992353974078765</v>
      </c>
      <c r="LY25" s="32">
        <f t="shared" si="55"/>
        <v>1.2774459784049914</v>
      </c>
      <c r="LZ25" s="32">
        <f t="shared" si="55"/>
        <v>1.2536000007871588</v>
      </c>
      <c r="MA25" s="32">
        <f t="shared" si="55"/>
        <v>1.3009489849754761</v>
      </c>
      <c r="MB25" s="32">
        <f t="shared" si="55"/>
        <v>1.3159297814431032</v>
      </c>
      <c r="MC25" s="32">
        <f t="shared" si="55"/>
        <v>1.3594101885334888</v>
      </c>
      <c r="MD25" s="32">
        <f t="shared" si="55"/>
        <v>1.4296054937413243</v>
      </c>
      <c r="ME25" s="32">
        <f t="shared" si="55"/>
        <v>1.3054065877916226</v>
      </c>
      <c r="MF25" s="32">
        <f t="shared" si="55"/>
        <v>1.3436933650488405</v>
      </c>
      <c r="MG25" s="32">
        <f t="shared" si="55"/>
        <v>1.478065191642544</v>
      </c>
      <c r="MH25" s="32">
        <f t="shared" si="55"/>
        <v>1.727619025050138</v>
      </c>
      <c r="MI25" s="32">
        <f t="shared" si="55"/>
        <v>1.7902173583432037</v>
      </c>
      <c r="MJ25" s="32">
        <f t="shared" si="55"/>
        <v>1.6860861045427322</v>
      </c>
      <c r="MK25" s="32">
        <f t="shared" si="55"/>
        <v>1.6349850836663553</v>
      </c>
      <c r="ML25" s="32">
        <f t="shared" si="55"/>
        <v>1.5133881204741837</v>
      </c>
      <c r="MM25" s="32">
        <f t="shared" si="55"/>
        <v>1.3277848265491561</v>
      </c>
      <c r="MN25" s="32">
        <f t="shared" si="55"/>
        <v>1.4645497329249695</v>
      </c>
      <c r="MO25" s="32">
        <f t="shared" si="55"/>
        <v>1.4137094765859519</v>
      </c>
      <c r="MP25" s="32">
        <f t="shared" si="55"/>
        <v>1.5357704332240305</v>
      </c>
      <c r="MQ25" s="32">
        <f t="shared" si="55"/>
        <v>1.4459966275309246</v>
      </c>
      <c r="MR25" s="32">
        <f t="shared" si="55"/>
        <v>1.7831716956128534</v>
      </c>
      <c r="MS25" s="32">
        <f t="shared" si="55"/>
        <v>1.7185192456184541</v>
      </c>
      <c r="MT25" s="32">
        <f t="shared" si="55"/>
        <v>1.5784711460352878</v>
      </c>
      <c r="MU25" s="32">
        <f t="shared" si="55"/>
        <v>1.598056191548392</v>
      </c>
      <c r="MV25" s="32">
        <f t="shared" si="55"/>
        <v>1.5663056673468356</v>
      </c>
      <c r="MW25" s="32">
        <f t="shared" si="55"/>
        <v>1.748845795006885</v>
      </c>
      <c r="MX25" s="32">
        <f t="shared" si="55"/>
        <v>1.9079325546392927</v>
      </c>
      <c r="MY25" s="32">
        <f t="shared" si="55"/>
        <v>1.7716661629739419</v>
      </c>
      <c r="MZ25" s="32">
        <f t="shared" si="55"/>
        <v>1.538613493651837</v>
      </c>
      <c r="NA25" s="32">
        <f t="shared" si="55"/>
        <v>1.6566192947609686</v>
      </c>
      <c r="NB25" s="32">
        <f t="shared" si="55"/>
        <v>1.9629852285639413</v>
      </c>
      <c r="NC25" s="6"/>
    </row>
    <row r="26" spans="1:367" ht="15.6">
      <c r="A26" s="30" t="s">
        <v>32</v>
      </c>
      <c r="B26" s="32">
        <f t="shared" ref="B26:BM26" si="56">(B24*B13/100+B23*B14/100)/2</f>
        <v>0.78304461469074127</v>
      </c>
      <c r="C26" s="32">
        <f t="shared" si="56"/>
        <v>0.69651662111107826</v>
      </c>
      <c r="D26" s="32">
        <f t="shared" si="56"/>
        <v>0.59377965429030266</v>
      </c>
      <c r="E26" s="32">
        <f t="shared" si="56"/>
        <v>0.68672082192006334</v>
      </c>
      <c r="F26" s="32">
        <f t="shared" si="56"/>
        <v>0.64137237083198251</v>
      </c>
      <c r="G26" s="32">
        <f t="shared" si="56"/>
        <v>0.56899217908421962</v>
      </c>
      <c r="H26" s="32">
        <f t="shared" si="56"/>
        <v>0.68462617865941588</v>
      </c>
      <c r="I26" s="32">
        <f t="shared" si="56"/>
        <v>0.64855851388754571</v>
      </c>
      <c r="J26" s="32">
        <f t="shared" si="56"/>
        <v>0.60338004438525072</v>
      </c>
      <c r="K26" s="32">
        <f t="shared" si="56"/>
        <v>0.63666443923706284</v>
      </c>
      <c r="L26" s="32">
        <f t="shared" si="56"/>
        <v>0.5055661866085045</v>
      </c>
      <c r="M26" s="32">
        <f t="shared" si="56"/>
        <v>0.41902327719963983</v>
      </c>
      <c r="N26" s="32">
        <f t="shared" si="56"/>
        <v>0.52869410550924467</v>
      </c>
      <c r="O26" s="32">
        <f t="shared" si="56"/>
        <v>0.73454409030464873</v>
      </c>
      <c r="P26" s="32">
        <f t="shared" si="56"/>
        <v>0.67599213785710821</v>
      </c>
      <c r="Q26" s="32">
        <f t="shared" si="56"/>
        <v>0.57617251922718893</v>
      </c>
      <c r="R26" s="32">
        <f t="shared" si="56"/>
        <v>0.6892158827323186</v>
      </c>
      <c r="S26" s="32">
        <f t="shared" si="56"/>
        <v>0.63838548728661315</v>
      </c>
      <c r="T26" s="32">
        <f t="shared" si="56"/>
        <v>0.89360869703984935</v>
      </c>
      <c r="U26" s="32">
        <f t="shared" si="56"/>
        <v>1.2347956033081868</v>
      </c>
      <c r="V26" s="32">
        <f t="shared" si="56"/>
        <v>1.3073575032935241</v>
      </c>
      <c r="W26" s="32">
        <f t="shared" si="56"/>
        <v>0.97227140171280257</v>
      </c>
      <c r="X26" s="32">
        <f t="shared" si="56"/>
        <v>1.172808418135745</v>
      </c>
      <c r="Y26" s="32">
        <f t="shared" si="56"/>
        <v>1.2111556872317943</v>
      </c>
      <c r="Z26" s="32">
        <f t="shared" si="56"/>
        <v>1.4634549955335727</v>
      </c>
      <c r="AA26" s="32">
        <f t="shared" si="56"/>
        <v>1.6763255737981599</v>
      </c>
      <c r="AB26" s="32">
        <f t="shared" si="56"/>
        <v>1.5217800234403445</v>
      </c>
      <c r="AC26" s="32">
        <f t="shared" si="56"/>
        <v>1.4051505709466334</v>
      </c>
      <c r="AD26" s="32">
        <f t="shared" si="56"/>
        <v>1.36860226038258</v>
      </c>
      <c r="AE26" s="32">
        <f t="shared" si="56"/>
        <v>1.0997968040804209</v>
      </c>
      <c r="AF26" s="32">
        <f t="shared" si="56"/>
        <v>1.3974764469375553</v>
      </c>
      <c r="AG26" s="32">
        <f t="shared" si="56"/>
        <v>1.3256491260033436</v>
      </c>
      <c r="AH26" s="32">
        <f t="shared" si="56"/>
        <v>1.2567346669784794</v>
      </c>
      <c r="AI26" s="32">
        <f t="shared" si="56"/>
        <v>1.3183031426759566</v>
      </c>
      <c r="AJ26" s="32">
        <f t="shared" si="56"/>
        <v>1.2493508003640641</v>
      </c>
      <c r="AK26" s="32">
        <f t="shared" si="56"/>
        <v>1.2256743764582794</v>
      </c>
      <c r="AL26" s="32">
        <f t="shared" si="56"/>
        <v>1.1241419644818615</v>
      </c>
      <c r="AM26" s="32">
        <f t="shared" si="56"/>
        <v>0.87386037117627413</v>
      </c>
      <c r="AN26" s="32">
        <f t="shared" si="56"/>
        <v>1.1035523517757606</v>
      </c>
      <c r="AO26" s="32">
        <f t="shared" si="56"/>
        <v>1.2859242721318029</v>
      </c>
      <c r="AP26" s="32">
        <f t="shared" si="56"/>
        <v>1.44942348644685</v>
      </c>
      <c r="AQ26" s="32">
        <f t="shared" si="56"/>
        <v>1.475114923437286</v>
      </c>
      <c r="AR26" s="32">
        <f t="shared" si="56"/>
        <v>1.120289610689686</v>
      </c>
      <c r="AS26" s="32">
        <f t="shared" si="56"/>
        <v>0.88414625925381407</v>
      </c>
      <c r="AT26" s="32">
        <f t="shared" si="56"/>
        <v>0.88510769772441156</v>
      </c>
      <c r="AU26" s="32">
        <f t="shared" si="56"/>
        <v>1.0118419330246888</v>
      </c>
      <c r="AV26" s="32">
        <f t="shared" si="56"/>
        <v>1.1989728413319647</v>
      </c>
      <c r="AW26" s="32">
        <f t="shared" si="56"/>
        <v>1.1404463351274012</v>
      </c>
      <c r="AX26" s="32">
        <f t="shared" si="56"/>
        <v>0.99315289126718742</v>
      </c>
      <c r="AY26" s="32">
        <f t="shared" si="56"/>
        <v>1.2045270664125556</v>
      </c>
      <c r="AZ26" s="32">
        <f t="shared" si="56"/>
        <v>1.1105300880050395</v>
      </c>
      <c r="BA26" s="32">
        <f t="shared" si="56"/>
        <v>0.8933084545747596</v>
      </c>
      <c r="BB26" s="32">
        <f t="shared" si="56"/>
        <v>0.84391403688303601</v>
      </c>
      <c r="BC26" s="32">
        <f t="shared" si="56"/>
        <v>0.90964271983678924</v>
      </c>
      <c r="BD26" s="32">
        <f t="shared" si="56"/>
        <v>0.9918691472174701</v>
      </c>
      <c r="BE26" s="32">
        <f t="shared" si="56"/>
        <v>1.2143256517069272</v>
      </c>
      <c r="BF26" s="32">
        <f t="shared" si="56"/>
        <v>1.2858626528640609</v>
      </c>
      <c r="BG26" s="32">
        <f t="shared" si="56"/>
        <v>1.0759169058941878</v>
      </c>
      <c r="BH26" s="32">
        <f t="shared" si="56"/>
        <v>1.0539615276857495</v>
      </c>
      <c r="BI26" s="32">
        <f t="shared" si="56"/>
        <v>1.0930378525626412</v>
      </c>
      <c r="BJ26" s="32">
        <f t="shared" si="56"/>
        <v>1.1403432222642806</v>
      </c>
      <c r="BK26" s="32">
        <f t="shared" si="56"/>
        <v>1.0897837114136659</v>
      </c>
      <c r="BL26" s="32">
        <f t="shared" si="56"/>
        <v>1.1907616225044917</v>
      </c>
      <c r="BM26" s="32">
        <f t="shared" si="56"/>
        <v>1.1426367182219188</v>
      </c>
      <c r="BN26" s="32">
        <f t="shared" ref="BN26:DY26" si="57">(BN24*BN13/100+BN23*BN14/100)/2</f>
        <v>1.0466924915606168</v>
      </c>
      <c r="BO26" s="32">
        <f t="shared" si="57"/>
        <v>1.0349341129590948</v>
      </c>
      <c r="BP26" s="32">
        <f t="shared" si="57"/>
        <v>0.92808337612549319</v>
      </c>
      <c r="BQ26" s="32">
        <f t="shared" si="57"/>
        <v>0.87113489421045487</v>
      </c>
      <c r="BR26" s="32">
        <f t="shared" si="57"/>
        <v>0.7661223626544057</v>
      </c>
      <c r="BS26" s="32">
        <f t="shared" si="57"/>
        <v>1.0862769022976919</v>
      </c>
      <c r="BT26" s="32">
        <f t="shared" si="57"/>
        <v>0.95512930050586031</v>
      </c>
      <c r="BU26" s="32">
        <f t="shared" si="57"/>
        <v>0.77422286877497859</v>
      </c>
      <c r="BV26" s="32">
        <f t="shared" si="57"/>
        <v>0.84238947303464262</v>
      </c>
      <c r="BW26" s="32">
        <f t="shared" si="57"/>
        <v>0.87838786634180366</v>
      </c>
      <c r="BX26" s="32">
        <f t="shared" si="57"/>
        <v>0.90131818530099439</v>
      </c>
      <c r="BY26" s="32">
        <f t="shared" si="57"/>
        <v>0.84104246223219548</v>
      </c>
      <c r="BZ26" s="32">
        <f t="shared" si="57"/>
        <v>0.61407269400195719</v>
      </c>
      <c r="CA26" s="32">
        <f t="shared" si="57"/>
        <v>0.78058494746925922</v>
      </c>
      <c r="CB26" s="32">
        <f t="shared" si="57"/>
        <v>0.58001527323561053</v>
      </c>
      <c r="CC26" s="32">
        <f t="shared" si="57"/>
        <v>0.57396062558240324</v>
      </c>
      <c r="CD26" s="32">
        <f t="shared" si="57"/>
        <v>0.70657981372017753</v>
      </c>
      <c r="CE26" s="32">
        <f t="shared" si="57"/>
        <v>0.77215182955688355</v>
      </c>
      <c r="CF26" s="32">
        <f t="shared" si="57"/>
        <v>0.83032047052446134</v>
      </c>
      <c r="CG26" s="32">
        <f t="shared" si="57"/>
        <v>0.87131645335060692</v>
      </c>
      <c r="CH26" s="32">
        <f t="shared" si="57"/>
        <v>0.94415036563110633</v>
      </c>
      <c r="CI26" s="32">
        <f t="shared" si="57"/>
        <v>0.84937506245770911</v>
      </c>
      <c r="CJ26" s="32">
        <f t="shared" si="57"/>
        <v>1.0001774078504286</v>
      </c>
      <c r="CK26" s="32">
        <f t="shared" si="57"/>
        <v>1.273563956490084</v>
      </c>
      <c r="CL26" s="32">
        <f t="shared" si="57"/>
        <v>1.2176159542029752</v>
      </c>
      <c r="CM26" s="32">
        <f t="shared" si="57"/>
        <v>0.88335869322296612</v>
      </c>
      <c r="CN26" s="32">
        <f t="shared" si="57"/>
        <v>1.3578900139031129</v>
      </c>
      <c r="CO26" s="32">
        <f t="shared" si="57"/>
        <v>1.1986788091125904</v>
      </c>
      <c r="CP26" s="32">
        <f t="shared" si="57"/>
        <v>1.1915033776571136</v>
      </c>
      <c r="CQ26" s="32">
        <f t="shared" si="57"/>
        <v>1.0423495134331204</v>
      </c>
      <c r="CR26" s="32">
        <f t="shared" si="57"/>
        <v>1.0742910612311003</v>
      </c>
      <c r="CS26" s="32">
        <f t="shared" si="57"/>
        <v>0.92508646500421443</v>
      </c>
      <c r="CT26" s="32">
        <f t="shared" si="57"/>
        <v>0.94563868206833246</v>
      </c>
      <c r="CU26" s="32">
        <f t="shared" si="57"/>
        <v>1.2304189711261759</v>
      </c>
      <c r="CV26" s="32">
        <f t="shared" si="57"/>
        <v>1.2683851319916792</v>
      </c>
      <c r="CW26" s="32">
        <f t="shared" si="57"/>
        <v>1.396960366204258</v>
      </c>
      <c r="CX26" s="32">
        <f t="shared" si="57"/>
        <v>1.1735170748252051</v>
      </c>
      <c r="CY26" s="32">
        <f t="shared" si="57"/>
        <v>1.1319525159935857</v>
      </c>
      <c r="CZ26" s="32">
        <f t="shared" si="57"/>
        <v>1.2522636420000415</v>
      </c>
      <c r="DA26" s="32">
        <f t="shared" si="57"/>
        <v>1.5236428830464495</v>
      </c>
      <c r="DB26" s="32">
        <f t="shared" si="57"/>
        <v>1.4405517000046419</v>
      </c>
      <c r="DC26" s="32">
        <f t="shared" si="57"/>
        <v>1.245765729636882</v>
      </c>
      <c r="DD26" s="32">
        <f t="shared" si="57"/>
        <v>0.90756620323222448</v>
      </c>
      <c r="DE26" s="32">
        <f t="shared" si="57"/>
        <v>0.813613614291673</v>
      </c>
      <c r="DF26" s="32">
        <f t="shared" si="57"/>
        <v>1.0207950233962961</v>
      </c>
      <c r="DG26" s="32">
        <f t="shared" si="57"/>
        <v>1.1814758887074897</v>
      </c>
      <c r="DH26" s="32">
        <f t="shared" si="57"/>
        <v>1.1739162775195298</v>
      </c>
      <c r="DI26" s="32">
        <f t="shared" si="57"/>
        <v>1.1911600902845407</v>
      </c>
      <c r="DJ26" s="32">
        <f t="shared" si="57"/>
        <v>1.3231321608531066</v>
      </c>
      <c r="DK26" s="32">
        <f t="shared" si="57"/>
        <v>1.3350626010353177</v>
      </c>
      <c r="DL26" s="32">
        <f t="shared" si="57"/>
        <v>1.449363542314722</v>
      </c>
      <c r="DM26" s="32">
        <f t="shared" si="57"/>
        <v>1.4360512150014824</v>
      </c>
      <c r="DN26" s="32">
        <f t="shared" si="57"/>
        <v>1.3245517508874305</v>
      </c>
      <c r="DO26" s="32">
        <f t="shared" si="57"/>
        <v>1.2508783695818755</v>
      </c>
      <c r="DP26" s="32">
        <f t="shared" si="57"/>
        <v>0.96311175221917922</v>
      </c>
      <c r="DQ26" s="32">
        <f t="shared" si="57"/>
        <v>0.8779225597810455</v>
      </c>
      <c r="DR26" s="32">
        <f t="shared" si="57"/>
        <v>0.80988707747159316</v>
      </c>
      <c r="DS26" s="32">
        <f t="shared" si="57"/>
        <v>0.82806912989504766</v>
      </c>
      <c r="DT26" s="32">
        <f t="shared" si="57"/>
        <v>0.82966844070964019</v>
      </c>
      <c r="DU26" s="32">
        <f t="shared" si="57"/>
        <v>0.92656769905021208</v>
      </c>
      <c r="DV26" s="32">
        <f t="shared" si="57"/>
        <v>0.88176563767663063</v>
      </c>
      <c r="DW26" s="32">
        <f t="shared" si="57"/>
        <v>1.0002576918860211</v>
      </c>
      <c r="DX26" s="32">
        <f t="shared" si="57"/>
        <v>1.0231860044428618</v>
      </c>
      <c r="DY26" s="32">
        <f t="shared" si="57"/>
        <v>1.1969993377030463</v>
      </c>
      <c r="DZ26" s="32">
        <f t="shared" ref="DZ26:GK26" si="58">(DZ24*DZ13/100+DZ23*DZ14/100)/2</f>
        <v>1.1569099728901451</v>
      </c>
      <c r="EA26" s="32">
        <f t="shared" si="58"/>
        <v>1.1276655111604055</v>
      </c>
      <c r="EB26" s="32">
        <f t="shared" si="58"/>
        <v>0.94647347222368594</v>
      </c>
      <c r="EC26" s="32">
        <f t="shared" si="58"/>
        <v>1.1143139543426732</v>
      </c>
      <c r="ED26" s="32">
        <f t="shared" si="58"/>
        <v>1.2375911722818194</v>
      </c>
      <c r="EE26" s="32">
        <f t="shared" si="58"/>
        <v>1.1838433295536408</v>
      </c>
      <c r="EF26" s="32">
        <f t="shared" si="58"/>
        <v>1.3901362846802727</v>
      </c>
      <c r="EG26" s="32">
        <f t="shared" si="58"/>
        <v>1.5218769784883373</v>
      </c>
      <c r="EH26" s="32">
        <f t="shared" si="58"/>
        <v>0.98194745706054287</v>
      </c>
      <c r="EI26" s="32">
        <f t="shared" si="58"/>
        <v>1.2922069419517941</v>
      </c>
      <c r="EJ26" s="32">
        <f t="shared" si="58"/>
        <v>0.86408688063667216</v>
      </c>
      <c r="EK26" s="32">
        <f t="shared" si="58"/>
        <v>0.99739974550463795</v>
      </c>
      <c r="EL26" s="32">
        <f t="shared" si="58"/>
        <v>1.2226268098899018</v>
      </c>
      <c r="EM26" s="32">
        <f t="shared" si="58"/>
        <v>0.85490338713937586</v>
      </c>
      <c r="EN26" s="32">
        <f t="shared" si="58"/>
        <v>0.78915668357557678</v>
      </c>
      <c r="EO26" s="32">
        <f t="shared" si="58"/>
        <v>1.1455084521923553</v>
      </c>
      <c r="EP26" s="32">
        <f t="shared" si="58"/>
        <v>0.91333150894119086</v>
      </c>
      <c r="EQ26" s="32">
        <f t="shared" si="58"/>
        <v>1.096305130479525</v>
      </c>
      <c r="ER26" s="32">
        <f t="shared" si="58"/>
        <v>1.1936109342475225</v>
      </c>
      <c r="ES26" s="32">
        <f t="shared" si="58"/>
        <v>1.002116560051433</v>
      </c>
      <c r="ET26" s="32">
        <f t="shared" si="58"/>
        <v>1.258362593901156</v>
      </c>
      <c r="EU26" s="32">
        <f t="shared" si="58"/>
        <v>1.327535272651355</v>
      </c>
      <c r="EV26" s="32">
        <f t="shared" si="58"/>
        <v>1.4889324046613024</v>
      </c>
      <c r="EW26" s="32">
        <f t="shared" si="58"/>
        <v>1.3006368471214294</v>
      </c>
      <c r="EX26" s="32">
        <f t="shared" si="58"/>
        <v>1.0771606833871692</v>
      </c>
      <c r="EY26" s="32">
        <f t="shared" si="58"/>
        <v>1.1109076510182727</v>
      </c>
      <c r="EZ26" s="32">
        <f t="shared" si="58"/>
        <v>0.88079849080650696</v>
      </c>
      <c r="FA26" s="32">
        <f t="shared" si="58"/>
        <v>1.0812375702761834</v>
      </c>
      <c r="FB26" s="32">
        <f t="shared" si="58"/>
        <v>0.92428198977970366</v>
      </c>
      <c r="FC26" s="32">
        <f t="shared" si="58"/>
        <v>1.1030614980445703</v>
      </c>
      <c r="FD26" s="32">
        <f t="shared" si="58"/>
        <v>0.89511484617157633</v>
      </c>
      <c r="FE26" s="32">
        <f t="shared" si="58"/>
        <v>0.90166633348105762</v>
      </c>
      <c r="FF26" s="32">
        <f t="shared" si="58"/>
        <v>1.1257985207787842</v>
      </c>
      <c r="FG26" s="32">
        <f t="shared" si="58"/>
        <v>1.3774666187738742</v>
      </c>
      <c r="FH26" s="32">
        <f t="shared" si="58"/>
        <v>1.5670240420970334</v>
      </c>
      <c r="FI26" s="32">
        <f t="shared" si="58"/>
        <v>1.4949642805451666</v>
      </c>
      <c r="FJ26" s="32">
        <f t="shared" si="58"/>
        <v>1.4157614467203139</v>
      </c>
      <c r="FK26" s="32">
        <f t="shared" si="58"/>
        <v>1.5642886058573389</v>
      </c>
      <c r="FL26" s="32">
        <f t="shared" si="58"/>
        <v>1.5254753930408578</v>
      </c>
      <c r="FM26" s="32">
        <f t="shared" si="58"/>
        <v>1.6419847157801286</v>
      </c>
      <c r="FN26" s="32">
        <f t="shared" si="58"/>
        <v>1.3538773286762027</v>
      </c>
      <c r="FO26" s="32">
        <f t="shared" si="58"/>
        <v>1.4673831640058834</v>
      </c>
      <c r="FP26" s="32">
        <f t="shared" si="58"/>
        <v>1.3124296570332485</v>
      </c>
      <c r="FQ26" s="32">
        <f t="shared" si="58"/>
        <v>1.4140663206643711</v>
      </c>
      <c r="FR26" s="32">
        <f t="shared" si="58"/>
        <v>1.2659776617133467</v>
      </c>
      <c r="FS26" s="32">
        <f t="shared" si="58"/>
        <v>1.1967644687187677</v>
      </c>
      <c r="FT26" s="32">
        <f t="shared" si="58"/>
        <v>1.139380576234478</v>
      </c>
      <c r="FU26" s="32">
        <f t="shared" si="58"/>
        <v>1.3147168657765751</v>
      </c>
      <c r="FV26" s="32">
        <f t="shared" si="58"/>
        <v>1.2931683038580903</v>
      </c>
      <c r="FW26" s="32">
        <f t="shared" si="58"/>
        <v>1.3575064962632855</v>
      </c>
      <c r="FX26" s="32">
        <f t="shared" si="58"/>
        <v>1.0849784181899271</v>
      </c>
      <c r="FY26" s="32">
        <f t="shared" si="58"/>
        <v>1.0257269471796349</v>
      </c>
      <c r="FZ26" s="32">
        <f t="shared" si="58"/>
        <v>1.0573427828316797</v>
      </c>
      <c r="GA26" s="32">
        <f t="shared" si="58"/>
        <v>0.99740293757313603</v>
      </c>
      <c r="GB26" s="32">
        <f t="shared" si="58"/>
        <v>1.1753717621299293</v>
      </c>
      <c r="GC26" s="32">
        <f t="shared" si="58"/>
        <v>1.7424005102520366</v>
      </c>
      <c r="GD26" s="32">
        <f t="shared" si="58"/>
        <v>1.5370167237625378</v>
      </c>
      <c r="GE26" s="32">
        <f t="shared" si="58"/>
        <v>1.6714269358672478</v>
      </c>
      <c r="GF26" s="32">
        <f t="shared" si="58"/>
        <v>1.4503113572108202</v>
      </c>
      <c r="GG26" s="32">
        <f t="shared" si="58"/>
        <v>1.1754864994393066</v>
      </c>
      <c r="GH26" s="32">
        <f t="shared" si="58"/>
        <v>1.0454484719269788</v>
      </c>
      <c r="GI26" s="32">
        <f t="shared" si="58"/>
        <v>1.0432148918164974</v>
      </c>
      <c r="GJ26" s="32">
        <f t="shared" si="58"/>
        <v>1.2565552552651462</v>
      </c>
      <c r="GK26" s="32">
        <f t="shared" si="58"/>
        <v>1.5042639109967029</v>
      </c>
      <c r="GL26" s="32">
        <f t="shared" ref="GL26:IW26" si="59">(GL24*GL13/100+GL23*GL14/100)/2</f>
        <v>1.2057250990872905</v>
      </c>
      <c r="GM26" s="32">
        <f t="shared" si="59"/>
        <v>1.0004903201613349</v>
      </c>
      <c r="GN26" s="32">
        <f t="shared" si="59"/>
        <v>1.1212445134621636</v>
      </c>
      <c r="GO26" s="32">
        <f t="shared" si="59"/>
        <v>1.2586044256989444</v>
      </c>
      <c r="GP26" s="32">
        <f t="shared" si="59"/>
        <v>1.3698607033018191</v>
      </c>
      <c r="GQ26" s="32">
        <f t="shared" si="59"/>
        <v>1.5335144468983344</v>
      </c>
      <c r="GR26" s="32">
        <f t="shared" si="59"/>
        <v>1.47210619096546</v>
      </c>
      <c r="GS26" s="32">
        <f t="shared" si="59"/>
        <v>1.5955782145176216</v>
      </c>
      <c r="GT26" s="32">
        <f t="shared" si="59"/>
        <v>1.5123241200568307</v>
      </c>
      <c r="GU26" s="32">
        <f t="shared" si="59"/>
        <v>1.215293258408676</v>
      </c>
      <c r="GV26" s="32">
        <f t="shared" si="59"/>
        <v>1.0817074971349239</v>
      </c>
      <c r="GW26" s="32">
        <f t="shared" si="59"/>
        <v>1.3603465797033025</v>
      </c>
      <c r="GX26" s="32">
        <f t="shared" si="59"/>
        <v>1.290984276801822</v>
      </c>
      <c r="GY26" s="32">
        <f t="shared" si="59"/>
        <v>1.6357523780253698</v>
      </c>
      <c r="GZ26" s="32">
        <f t="shared" si="59"/>
        <v>1.4861971153391549</v>
      </c>
      <c r="HA26" s="32">
        <f t="shared" si="59"/>
        <v>1.3813029173702389</v>
      </c>
      <c r="HB26" s="32">
        <f t="shared" si="59"/>
        <v>1.3630539753349804</v>
      </c>
      <c r="HC26" s="32">
        <f t="shared" si="59"/>
        <v>1.2868066564601874</v>
      </c>
      <c r="HD26" s="32">
        <f t="shared" si="59"/>
        <v>1.3334799487141353</v>
      </c>
      <c r="HE26" s="32">
        <f t="shared" si="59"/>
        <v>1.1047380945792682</v>
      </c>
      <c r="HF26" s="32">
        <f t="shared" si="59"/>
        <v>1.222341067890782</v>
      </c>
      <c r="HG26" s="32">
        <f t="shared" si="59"/>
        <v>1.5694559502529537</v>
      </c>
      <c r="HH26" s="32">
        <f t="shared" si="59"/>
        <v>1.3676117328018109</v>
      </c>
      <c r="HI26" s="32">
        <f t="shared" si="59"/>
        <v>1.5813574704731268</v>
      </c>
      <c r="HJ26" s="32">
        <f t="shared" si="59"/>
        <v>1.3776063010783606</v>
      </c>
      <c r="HK26" s="32">
        <f t="shared" si="59"/>
        <v>1.4810552473110306</v>
      </c>
      <c r="HL26" s="32">
        <f t="shared" si="59"/>
        <v>1.3993624076688542</v>
      </c>
      <c r="HM26" s="32">
        <f t="shared" si="59"/>
        <v>1.1596699494784373</v>
      </c>
      <c r="HN26" s="32">
        <f t="shared" si="59"/>
        <v>1.0704638067635031</v>
      </c>
      <c r="HO26" s="32">
        <f t="shared" si="59"/>
        <v>1.3146124869715099</v>
      </c>
      <c r="HP26" s="32">
        <f t="shared" si="59"/>
        <v>1.39345144608279</v>
      </c>
      <c r="HQ26" s="32">
        <f t="shared" si="59"/>
        <v>1.4873708066242948</v>
      </c>
      <c r="HR26" s="32">
        <f t="shared" si="59"/>
        <v>1.4260136782033794</v>
      </c>
      <c r="HS26" s="32">
        <f t="shared" si="59"/>
        <v>1.5094273139765892</v>
      </c>
      <c r="HT26" s="32">
        <f t="shared" si="59"/>
        <v>1.0035106574733714</v>
      </c>
      <c r="HU26" s="32">
        <f t="shared" si="59"/>
        <v>1.1477755698774335</v>
      </c>
      <c r="HV26" s="32">
        <f t="shared" si="59"/>
        <v>1.2551642752026901</v>
      </c>
      <c r="HW26" s="32">
        <f t="shared" si="59"/>
        <v>1.1461914758930332</v>
      </c>
      <c r="HX26" s="32">
        <f t="shared" si="59"/>
        <v>1.2842283834821084</v>
      </c>
      <c r="HY26" s="32">
        <f t="shared" si="59"/>
        <v>1.111044790543426</v>
      </c>
      <c r="HZ26" s="32">
        <f t="shared" si="59"/>
        <v>1.3879686336033132</v>
      </c>
      <c r="IA26" s="32">
        <f t="shared" si="59"/>
        <v>1.4622525785541542</v>
      </c>
      <c r="IB26" s="32">
        <f t="shared" si="59"/>
        <v>1.4809316983455196</v>
      </c>
      <c r="IC26" s="32">
        <f t="shared" si="59"/>
        <v>1.9764831103876039</v>
      </c>
      <c r="ID26" s="32">
        <f t="shared" si="59"/>
        <v>1.8504727987324046</v>
      </c>
      <c r="IE26" s="32">
        <f t="shared" si="59"/>
        <v>1.5546596441329896</v>
      </c>
      <c r="IF26" s="32">
        <f t="shared" si="59"/>
        <v>1.5383987459685806</v>
      </c>
      <c r="IG26" s="32">
        <f t="shared" si="59"/>
        <v>1.6978248361922952</v>
      </c>
      <c r="IH26" s="32">
        <f t="shared" si="59"/>
        <v>1.587072293687056</v>
      </c>
      <c r="II26" s="32">
        <f t="shared" si="59"/>
        <v>1.6659355718729416</v>
      </c>
      <c r="IJ26" s="32">
        <f t="shared" si="59"/>
        <v>1.4288189031109853</v>
      </c>
      <c r="IK26" s="32">
        <f t="shared" si="59"/>
        <v>1.6269344610411551</v>
      </c>
      <c r="IL26" s="32">
        <f t="shared" si="59"/>
        <v>1.6215758358199277</v>
      </c>
      <c r="IM26" s="32">
        <f t="shared" si="59"/>
        <v>1.5347573578087053</v>
      </c>
      <c r="IN26" s="32">
        <f t="shared" si="59"/>
        <v>1.4636234134067996</v>
      </c>
      <c r="IO26" s="32">
        <f t="shared" si="59"/>
        <v>1.4158821107207475</v>
      </c>
      <c r="IP26" s="32">
        <f t="shared" si="59"/>
        <v>1.6737425419613539</v>
      </c>
      <c r="IQ26" s="32">
        <f t="shared" si="59"/>
        <v>1.7112367857758635</v>
      </c>
      <c r="IR26" s="32">
        <f t="shared" si="59"/>
        <v>1.7149825392414266</v>
      </c>
      <c r="IS26" s="32">
        <f t="shared" si="59"/>
        <v>1.7610809205667621</v>
      </c>
      <c r="IT26" s="32">
        <f t="shared" si="59"/>
        <v>1.6443847677321792</v>
      </c>
      <c r="IU26" s="32">
        <f t="shared" si="59"/>
        <v>1.4690936113371378</v>
      </c>
      <c r="IV26" s="32">
        <f t="shared" si="59"/>
        <v>1.3695192862424994</v>
      </c>
      <c r="IW26" s="32">
        <f t="shared" si="59"/>
        <v>1.7482890012102938</v>
      </c>
      <c r="IX26" s="32">
        <f t="shared" ref="IX26:LI26" si="60">(IX24*IX13/100+IX23*IX14/100)/2</f>
        <v>1.8863527666401914</v>
      </c>
      <c r="IY26" s="32">
        <f t="shared" si="60"/>
        <v>1.7119047093742745</v>
      </c>
      <c r="IZ26" s="32">
        <f t="shared" si="60"/>
        <v>1.7341894309942798</v>
      </c>
      <c r="JA26" s="32">
        <f t="shared" si="60"/>
        <v>1.4588461965026891</v>
      </c>
      <c r="JB26" s="32">
        <f t="shared" si="60"/>
        <v>1.222549889444537</v>
      </c>
      <c r="JC26" s="32">
        <f t="shared" si="60"/>
        <v>1.1388745287035924</v>
      </c>
      <c r="JD26" s="32">
        <f t="shared" si="60"/>
        <v>1.2474705254803871</v>
      </c>
      <c r="JE26" s="32">
        <f t="shared" si="60"/>
        <v>0.9832248808355557</v>
      </c>
      <c r="JF26" s="32">
        <f t="shared" si="60"/>
        <v>1.3894425454553121</v>
      </c>
      <c r="JG26" s="32">
        <f t="shared" si="60"/>
        <v>1.7041113629332287</v>
      </c>
      <c r="JH26" s="32">
        <f t="shared" si="60"/>
        <v>1.4844375760401913</v>
      </c>
      <c r="JI26" s="32">
        <f t="shared" si="60"/>
        <v>1.590778822488075</v>
      </c>
      <c r="JJ26" s="32">
        <f t="shared" si="60"/>
        <v>1.4218169763425639</v>
      </c>
      <c r="JK26" s="32">
        <f t="shared" si="60"/>
        <v>1.3664464753214469</v>
      </c>
      <c r="JL26" s="32">
        <f t="shared" si="60"/>
        <v>1.2586008569662772</v>
      </c>
      <c r="JM26" s="32">
        <f t="shared" si="60"/>
        <v>1.021784434385006</v>
      </c>
      <c r="JN26" s="32">
        <f t="shared" si="60"/>
        <v>1.2317720583364871</v>
      </c>
      <c r="JO26" s="32">
        <f t="shared" si="60"/>
        <v>1.2998583052995207</v>
      </c>
      <c r="JP26" s="32">
        <f t="shared" si="60"/>
        <v>1.6316559173309237</v>
      </c>
      <c r="JQ26" s="32">
        <f t="shared" si="60"/>
        <v>1.116508533720346</v>
      </c>
      <c r="JR26" s="32">
        <f t="shared" si="60"/>
        <v>1.100863025039104</v>
      </c>
      <c r="JS26" s="32">
        <f t="shared" si="60"/>
        <v>1.5689414328057882</v>
      </c>
      <c r="JT26" s="32">
        <f t="shared" si="60"/>
        <v>1.5712025122048421</v>
      </c>
      <c r="JU26" s="32">
        <f t="shared" si="60"/>
        <v>1.4037695411317412</v>
      </c>
      <c r="JV26" s="32">
        <f t="shared" si="60"/>
        <v>1.1779310452963394</v>
      </c>
      <c r="JW26" s="32">
        <f t="shared" si="60"/>
        <v>1.3339661832455172</v>
      </c>
      <c r="JX26" s="32">
        <f t="shared" si="60"/>
        <v>1.3183733595895872</v>
      </c>
      <c r="JY26" s="32">
        <f t="shared" si="60"/>
        <v>1.3905264303785894</v>
      </c>
      <c r="JZ26" s="32">
        <f t="shared" si="60"/>
        <v>1.3430438059239791</v>
      </c>
      <c r="KA26" s="32">
        <f t="shared" si="60"/>
        <v>1.2284020937663582</v>
      </c>
      <c r="KB26" s="32">
        <f t="shared" si="60"/>
        <v>1.1677916394154475</v>
      </c>
      <c r="KC26" s="32">
        <f t="shared" si="60"/>
        <v>1.1562846573754497</v>
      </c>
      <c r="KD26" s="32">
        <f t="shared" si="60"/>
        <v>1.1759113412372333</v>
      </c>
      <c r="KE26" s="32">
        <f t="shared" si="60"/>
        <v>1.4945776376398574</v>
      </c>
      <c r="KF26" s="32">
        <f t="shared" si="60"/>
        <v>1.7003036876215978</v>
      </c>
      <c r="KG26" s="32">
        <f t="shared" si="60"/>
        <v>1.6792564842172886</v>
      </c>
      <c r="KH26" s="32">
        <f t="shared" si="60"/>
        <v>1.4463493639536857</v>
      </c>
      <c r="KI26" s="32">
        <f t="shared" si="60"/>
        <v>1.244182299745423</v>
      </c>
      <c r="KJ26" s="32">
        <f t="shared" si="60"/>
        <v>1.041951631305007</v>
      </c>
      <c r="KK26" s="32">
        <f t="shared" si="60"/>
        <v>0.92372529478083454</v>
      </c>
      <c r="KL26" s="32">
        <f t="shared" si="60"/>
        <v>0.91338622070574416</v>
      </c>
      <c r="KM26" s="32">
        <f t="shared" si="60"/>
        <v>0.98634740854132974</v>
      </c>
      <c r="KN26" s="32">
        <f t="shared" si="60"/>
        <v>0.98075031754527664</v>
      </c>
      <c r="KO26" s="32">
        <f t="shared" si="60"/>
        <v>0.83490713480544465</v>
      </c>
      <c r="KP26" s="32">
        <f t="shared" si="60"/>
        <v>0.99032563782420402</v>
      </c>
      <c r="KQ26" s="32">
        <f t="shared" si="60"/>
        <v>1.6646225420469973</v>
      </c>
      <c r="KR26" s="32">
        <f t="shared" si="60"/>
        <v>2.1451304957672361</v>
      </c>
      <c r="KS26" s="32">
        <f t="shared" si="60"/>
        <v>2.1565811227538978</v>
      </c>
      <c r="KT26" s="32">
        <f t="shared" si="60"/>
        <v>1.5669424851479248</v>
      </c>
      <c r="KU26" s="32">
        <f t="shared" si="60"/>
        <v>1.2551120652150547</v>
      </c>
      <c r="KV26" s="32">
        <f t="shared" si="60"/>
        <v>0.97618098828849331</v>
      </c>
      <c r="KW26" s="32">
        <f t="shared" si="60"/>
        <v>0.88096471271531751</v>
      </c>
      <c r="KX26" s="32">
        <f t="shared" si="60"/>
        <v>0.77821266212153639</v>
      </c>
      <c r="KY26" s="32">
        <f t="shared" si="60"/>
        <v>0.68598630842825115</v>
      </c>
      <c r="KZ26" s="32">
        <f t="shared" si="60"/>
        <v>0.58359588409701801</v>
      </c>
      <c r="LA26" s="32">
        <f t="shared" si="60"/>
        <v>0.86264930492059722</v>
      </c>
      <c r="LB26" s="32">
        <f t="shared" si="60"/>
        <v>0.96972184811142148</v>
      </c>
      <c r="LC26" s="32">
        <f t="shared" si="60"/>
        <v>0.8721286804826156</v>
      </c>
      <c r="LD26" s="32">
        <f t="shared" si="60"/>
        <v>0.98641879245460884</v>
      </c>
      <c r="LE26" s="32">
        <f t="shared" si="60"/>
        <v>0.99767868538183091</v>
      </c>
      <c r="LF26" s="32">
        <f t="shared" si="60"/>
        <v>0.93955509310103524</v>
      </c>
      <c r="LG26" s="32">
        <f t="shared" si="60"/>
        <v>0.99908035914626991</v>
      </c>
      <c r="LH26" s="32">
        <f t="shared" si="60"/>
        <v>0.91751983519115954</v>
      </c>
      <c r="LI26" s="32">
        <f t="shared" si="60"/>
        <v>0.84721422412788572</v>
      </c>
      <c r="LJ26" s="32">
        <f t="shared" ref="LJ26:NB26" si="61">(LJ24*LJ13/100+LJ23*LJ14/100)/2</f>
        <v>0.84782459153589218</v>
      </c>
      <c r="LK26" s="32">
        <f t="shared" si="61"/>
        <v>0.92362527254404458</v>
      </c>
      <c r="LL26" s="32">
        <f t="shared" si="61"/>
        <v>1.0176885618012768</v>
      </c>
      <c r="LM26" s="32">
        <f t="shared" si="61"/>
        <v>1.3020120655439846</v>
      </c>
      <c r="LN26" s="32">
        <f t="shared" si="61"/>
        <v>1.3146096155319853</v>
      </c>
      <c r="LO26" s="32">
        <f t="shared" si="61"/>
        <v>0.83633077056936855</v>
      </c>
      <c r="LP26" s="32">
        <f t="shared" si="61"/>
        <v>0.75113380896114079</v>
      </c>
      <c r="LQ26" s="32">
        <f t="shared" si="61"/>
        <v>0.78026395314397479</v>
      </c>
      <c r="LR26" s="32">
        <f t="shared" si="61"/>
        <v>0.87355617568502075</v>
      </c>
      <c r="LS26" s="32">
        <f t="shared" si="61"/>
        <v>0.75936230213655087</v>
      </c>
      <c r="LT26" s="32">
        <f t="shared" si="61"/>
        <v>0.75587180773763452</v>
      </c>
      <c r="LU26" s="32">
        <f t="shared" si="61"/>
        <v>0.67194483367270674</v>
      </c>
      <c r="LV26" s="32">
        <f t="shared" si="61"/>
        <v>0.96214177179180616</v>
      </c>
      <c r="LW26" s="32">
        <f t="shared" si="61"/>
        <v>0.86077069715248622</v>
      </c>
      <c r="LX26" s="32">
        <f t="shared" si="61"/>
        <v>0.82948241301250647</v>
      </c>
      <c r="LY26" s="32">
        <f t="shared" si="61"/>
        <v>0.70654772481952477</v>
      </c>
      <c r="LZ26" s="32">
        <f t="shared" si="61"/>
        <v>0.723574433949284</v>
      </c>
      <c r="MA26" s="32">
        <f t="shared" si="61"/>
        <v>1.1518631701177462</v>
      </c>
      <c r="MB26" s="32">
        <f t="shared" si="61"/>
        <v>0.87425165169717012</v>
      </c>
      <c r="MC26" s="32">
        <f t="shared" si="61"/>
        <v>0.94250632917650368</v>
      </c>
      <c r="MD26" s="32">
        <f t="shared" si="61"/>
        <v>1.2648367832242073</v>
      </c>
      <c r="ME26" s="32">
        <f t="shared" si="61"/>
        <v>0.98194524838298047</v>
      </c>
      <c r="MF26" s="32">
        <f t="shared" si="61"/>
        <v>1.0693261256569964</v>
      </c>
      <c r="MG26" s="32">
        <f t="shared" si="61"/>
        <v>1.312378008255638</v>
      </c>
      <c r="MH26" s="32">
        <f t="shared" si="61"/>
        <v>1.2079326316542283</v>
      </c>
      <c r="MI26" s="32">
        <f t="shared" si="61"/>
        <v>1.0986390595266462</v>
      </c>
      <c r="MJ26" s="32">
        <f t="shared" si="61"/>
        <v>0.97819724993863666</v>
      </c>
      <c r="MK26" s="32">
        <f t="shared" si="61"/>
        <v>0.93294538367996083</v>
      </c>
      <c r="ML26" s="32">
        <f t="shared" si="61"/>
        <v>0.88800325870433672</v>
      </c>
      <c r="MM26" s="32">
        <f t="shared" si="61"/>
        <v>0.82945364122313081</v>
      </c>
      <c r="MN26" s="32">
        <f t="shared" si="61"/>
        <v>0.85979022029581142</v>
      </c>
      <c r="MO26" s="32">
        <f t="shared" si="61"/>
        <v>0.92436539972687171</v>
      </c>
      <c r="MP26" s="32">
        <f t="shared" si="61"/>
        <v>0.90638675103056132</v>
      </c>
      <c r="MQ26" s="32">
        <f t="shared" si="61"/>
        <v>1.2125039313710126</v>
      </c>
      <c r="MR26" s="32">
        <f t="shared" si="61"/>
        <v>1.3713231265164658</v>
      </c>
      <c r="MS26" s="32">
        <f t="shared" si="61"/>
        <v>1.3265633585142149</v>
      </c>
      <c r="MT26" s="32">
        <f t="shared" si="61"/>
        <v>1.5409153690179742</v>
      </c>
      <c r="MU26" s="32">
        <f t="shared" si="61"/>
        <v>1.234033473698932</v>
      </c>
      <c r="MV26" s="32">
        <f t="shared" si="61"/>
        <v>1.484417354162012</v>
      </c>
      <c r="MW26" s="32">
        <f t="shared" si="61"/>
        <v>1.553523690576051</v>
      </c>
      <c r="MX26" s="32">
        <f t="shared" si="61"/>
        <v>1.6357575667441293</v>
      </c>
      <c r="MY26" s="32">
        <f t="shared" si="61"/>
        <v>1.5038959963783549</v>
      </c>
      <c r="MZ26" s="32">
        <f t="shared" si="61"/>
        <v>1.3824641294236959</v>
      </c>
      <c r="NA26" s="32">
        <f t="shared" si="61"/>
        <v>1.2750510900640899</v>
      </c>
      <c r="NB26" s="32">
        <f t="shared" si="61"/>
        <v>1.042938742221269</v>
      </c>
      <c r="NC26" s="6"/>
    </row>
    <row r="27" spans="1:367" ht="16.8">
      <c r="A27" s="30" t="s">
        <v>55</v>
      </c>
      <c r="B27" s="32">
        <f t="shared" ref="B27:BM27" si="62">B15*4.87/(LN(67.8*$B$4-5.42))</f>
        <v>1.3502999750607496</v>
      </c>
      <c r="C27" s="32">
        <f t="shared" si="62"/>
        <v>1.0802399800485998</v>
      </c>
      <c r="D27" s="32">
        <f t="shared" si="62"/>
        <v>0.64014221039917008</v>
      </c>
      <c r="E27" s="32">
        <f t="shared" si="62"/>
        <v>0.4500999916869165</v>
      </c>
      <c r="F27" s="32">
        <f t="shared" si="62"/>
        <v>0.900199983373833</v>
      </c>
      <c r="G27" s="32">
        <f t="shared" si="62"/>
        <v>1.800399966747666</v>
      </c>
      <c r="H27" s="32">
        <f t="shared" si="62"/>
        <v>1.6703710802603344</v>
      </c>
      <c r="I27" s="32">
        <f t="shared" si="62"/>
        <v>2.2504999584345824</v>
      </c>
      <c r="J27" s="32">
        <f t="shared" si="62"/>
        <v>1.2302733106109049</v>
      </c>
      <c r="K27" s="32">
        <f t="shared" si="62"/>
        <v>0.98021775967372915</v>
      </c>
      <c r="L27" s="32">
        <f t="shared" si="62"/>
        <v>0.99021998171121628</v>
      </c>
      <c r="M27" s="32">
        <f t="shared" si="62"/>
        <v>0.59013110021173498</v>
      </c>
      <c r="N27" s="32">
        <f t="shared" si="62"/>
        <v>0.44009776964942948</v>
      </c>
      <c r="O27" s="32">
        <f t="shared" si="62"/>
        <v>1.0502333139361384</v>
      </c>
      <c r="P27" s="32">
        <f t="shared" si="62"/>
        <v>0.44009776964942948</v>
      </c>
      <c r="Q27" s="32">
        <f t="shared" si="62"/>
        <v>0.4500999916869165</v>
      </c>
      <c r="R27" s="32">
        <f t="shared" si="62"/>
        <v>0.49010887983686457</v>
      </c>
      <c r="S27" s="32">
        <f t="shared" si="62"/>
        <v>0.68015109854911826</v>
      </c>
      <c r="T27" s="32">
        <f t="shared" si="62"/>
        <v>1.5403421937730031</v>
      </c>
      <c r="U27" s="32">
        <f t="shared" si="62"/>
        <v>2.1704821821346862</v>
      </c>
      <c r="V27" s="32">
        <f t="shared" si="62"/>
        <v>1.9804399634224326</v>
      </c>
      <c r="W27" s="32">
        <f t="shared" si="62"/>
        <v>2.0104466295348935</v>
      </c>
      <c r="X27" s="32">
        <f t="shared" si="62"/>
        <v>1.7303844124852568</v>
      </c>
      <c r="Y27" s="32">
        <f t="shared" si="62"/>
        <v>1.0002222037487034</v>
      </c>
      <c r="Z27" s="32">
        <f t="shared" si="62"/>
        <v>1.4903310835855681</v>
      </c>
      <c r="AA27" s="32">
        <f t="shared" si="62"/>
        <v>0.8001777629989627</v>
      </c>
      <c r="AB27" s="32">
        <f t="shared" si="62"/>
        <v>0.72015998669906633</v>
      </c>
      <c r="AC27" s="32">
        <f t="shared" si="62"/>
        <v>0.6501444324366572</v>
      </c>
      <c r="AD27" s="32">
        <f t="shared" si="62"/>
        <v>0.76016887484901452</v>
      </c>
      <c r="AE27" s="32">
        <f t="shared" si="62"/>
        <v>1.7403866345227439</v>
      </c>
      <c r="AF27" s="32">
        <f t="shared" si="62"/>
        <v>1.5103355276605419</v>
      </c>
      <c r="AG27" s="32">
        <f t="shared" si="62"/>
        <v>0.95021109356126809</v>
      </c>
      <c r="AH27" s="32">
        <f t="shared" si="62"/>
        <v>1.1502555343110086</v>
      </c>
      <c r="AI27" s="32">
        <f t="shared" si="62"/>
        <v>1.82040441082264</v>
      </c>
      <c r="AJ27" s="32">
        <f t="shared" si="62"/>
        <v>1.1502555343110086</v>
      </c>
      <c r="AK27" s="32">
        <f t="shared" si="62"/>
        <v>0.91020220541132002</v>
      </c>
      <c r="AL27" s="32">
        <f t="shared" si="62"/>
        <v>1.3502999750607496</v>
      </c>
      <c r="AM27" s="32">
        <f t="shared" si="62"/>
        <v>1.7903977447101789</v>
      </c>
      <c r="AN27" s="32">
        <f t="shared" si="62"/>
        <v>1.9704377413849454</v>
      </c>
      <c r="AO27" s="32">
        <f t="shared" si="62"/>
        <v>2.3205155126969914</v>
      </c>
      <c r="AP27" s="32">
        <f t="shared" si="62"/>
        <v>1.1502555343110086</v>
      </c>
      <c r="AQ27" s="32">
        <f t="shared" si="62"/>
        <v>1.2802844207983402</v>
      </c>
      <c r="AR27" s="32">
        <f t="shared" si="62"/>
        <v>0.81017998503644983</v>
      </c>
      <c r="AS27" s="32">
        <f t="shared" si="62"/>
        <v>0.41009110353696832</v>
      </c>
      <c r="AT27" s="32">
        <f t="shared" si="62"/>
        <v>0.81017998503644983</v>
      </c>
      <c r="AU27" s="32">
        <f t="shared" si="62"/>
        <v>1.6203599700728997</v>
      </c>
      <c r="AV27" s="32">
        <f t="shared" si="62"/>
        <v>0.87019331726137195</v>
      </c>
      <c r="AW27" s="32">
        <f t="shared" si="62"/>
        <v>0.64014221039917008</v>
      </c>
      <c r="AX27" s="32">
        <f t="shared" si="62"/>
        <v>0.900199983373833</v>
      </c>
      <c r="AY27" s="32">
        <f t="shared" si="62"/>
        <v>2.0704599617598158</v>
      </c>
      <c r="AZ27" s="32">
        <f t="shared" si="62"/>
        <v>3.4607688249705135</v>
      </c>
      <c r="BA27" s="32">
        <f t="shared" si="62"/>
        <v>1.750388856560231</v>
      </c>
      <c r="BB27" s="32">
        <f t="shared" si="62"/>
        <v>0.79017554096147569</v>
      </c>
      <c r="BC27" s="32">
        <f t="shared" si="62"/>
        <v>1.520337749698029</v>
      </c>
      <c r="BD27" s="32">
        <f t="shared" si="62"/>
        <v>1.3502999750607496</v>
      </c>
      <c r="BE27" s="32">
        <f t="shared" si="62"/>
        <v>0.82018220707393663</v>
      </c>
      <c r="BF27" s="32">
        <f t="shared" si="62"/>
        <v>0.83018442911142365</v>
      </c>
      <c r="BG27" s="32">
        <f t="shared" si="62"/>
        <v>0.76016887484901452</v>
      </c>
      <c r="BH27" s="32">
        <f t="shared" si="62"/>
        <v>0.79017554096147569</v>
      </c>
      <c r="BI27" s="32">
        <f t="shared" si="62"/>
        <v>0.8501888731863978</v>
      </c>
      <c r="BJ27" s="32">
        <f t="shared" si="62"/>
        <v>0.49010887983686457</v>
      </c>
      <c r="BK27" s="32">
        <f t="shared" si="62"/>
        <v>1.0502333139361384</v>
      </c>
      <c r="BL27" s="32">
        <f t="shared" si="62"/>
        <v>1.3002888648733144</v>
      </c>
      <c r="BM27" s="32">
        <f t="shared" si="62"/>
        <v>1.8604132989725883</v>
      </c>
      <c r="BN27" s="32">
        <f t="shared" ref="BN27:DY27" si="63">BN15*4.87/(LN(67.8*$B$4-5.42))</f>
        <v>0.86019109522388482</v>
      </c>
      <c r="BO27" s="32">
        <f t="shared" si="63"/>
        <v>0.74016443077404048</v>
      </c>
      <c r="BP27" s="32">
        <f t="shared" si="63"/>
        <v>0.74016443077404048</v>
      </c>
      <c r="BQ27" s="32">
        <f t="shared" si="63"/>
        <v>0.68015109854911826</v>
      </c>
      <c r="BR27" s="32">
        <f t="shared" si="63"/>
        <v>0.51011332391183872</v>
      </c>
      <c r="BS27" s="32">
        <f t="shared" si="63"/>
        <v>0.58012887817424785</v>
      </c>
      <c r="BT27" s="32">
        <f t="shared" si="63"/>
        <v>1.2902866428358273</v>
      </c>
      <c r="BU27" s="32">
        <f t="shared" si="63"/>
        <v>1.1902644224609569</v>
      </c>
      <c r="BV27" s="32">
        <f t="shared" si="63"/>
        <v>0.97021553763624213</v>
      </c>
      <c r="BW27" s="32">
        <f t="shared" si="63"/>
        <v>1.2702821987608532</v>
      </c>
      <c r="BX27" s="32">
        <f t="shared" si="63"/>
        <v>1.7203821904477696</v>
      </c>
      <c r="BY27" s="32">
        <f t="shared" si="63"/>
        <v>2.2504999584345824</v>
      </c>
      <c r="BZ27" s="32">
        <f t="shared" si="63"/>
        <v>2.3805288449219137</v>
      </c>
      <c r="CA27" s="32">
        <f t="shared" si="63"/>
        <v>1.2602799767233663</v>
      </c>
      <c r="CB27" s="32">
        <f t="shared" si="63"/>
        <v>1.9504332973099714</v>
      </c>
      <c r="CC27" s="32">
        <f t="shared" si="63"/>
        <v>0.91020220541132002</v>
      </c>
      <c r="CD27" s="32">
        <f t="shared" si="63"/>
        <v>0.5501222120617868</v>
      </c>
      <c r="CE27" s="32">
        <f t="shared" si="63"/>
        <v>0.76016887484901452</v>
      </c>
      <c r="CF27" s="32">
        <f t="shared" si="63"/>
        <v>0.77017109688650154</v>
      </c>
      <c r="CG27" s="32">
        <f t="shared" si="63"/>
        <v>0.64014221039917008</v>
      </c>
      <c r="CH27" s="32">
        <f t="shared" si="63"/>
        <v>1.0102244257861903</v>
      </c>
      <c r="CI27" s="32">
        <f t="shared" si="63"/>
        <v>0.97021553763624213</v>
      </c>
      <c r="CJ27" s="32">
        <f t="shared" si="63"/>
        <v>1.4003110852481846</v>
      </c>
      <c r="CK27" s="32">
        <f t="shared" si="63"/>
        <v>1.0802399800485998</v>
      </c>
      <c r="CL27" s="32">
        <f t="shared" si="63"/>
        <v>1.4903310835855681</v>
      </c>
      <c r="CM27" s="32">
        <f t="shared" si="63"/>
        <v>2.3805288449219137</v>
      </c>
      <c r="CN27" s="32">
        <f t="shared" si="63"/>
        <v>1.6403644141478733</v>
      </c>
      <c r="CO27" s="32">
        <f t="shared" si="63"/>
        <v>0.88019553929885896</v>
      </c>
      <c r="CP27" s="32">
        <f t="shared" si="63"/>
        <v>0.8001777629989627</v>
      </c>
      <c r="CQ27" s="32">
        <f t="shared" si="63"/>
        <v>0.8001777629989627</v>
      </c>
      <c r="CR27" s="32">
        <f t="shared" si="63"/>
        <v>0.72015998669906633</v>
      </c>
      <c r="CS27" s="32">
        <f t="shared" si="63"/>
        <v>0.62013776632419604</v>
      </c>
      <c r="CT27" s="32">
        <f t="shared" si="63"/>
        <v>0.7001555426240923</v>
      </c>
      <c r="CU27" s="32">
        <f t="shared" si="63"/>
        <v>0.83018442911142365</v>
      </c>
      <c r="CV27" s="32">
        <f t="shared" si="63"/>
        <v>1.200266644498444</v>
      </c>
      <c r="CW27" s="32">
        <f t="shared" si="63"/>
        <v>1.7203821904477696</v>
      </c>
      <c r="CX27" s="32">
        <f t="shared" si="63"/>
        <v>1.0702377580111126</v>
      </c>
      <c r="CY27" s="32">
        <f t="shared" si="63"/>
        <v>0.8501888731863978</v>
      </c>
      <c r="CZ27" s="32">
        <f t="shared" si="63"/>
        <v>0.79017554096147569</v>
      </c>
      <c r="DA27" s="32">
        <f t="shared" si="63"/>
        <v>0.87019331726137195</v>
      </c>
      <c r="DB27" s="32">
        <f t="shared" si="63"/>
        <v>0.93020664948629417</v>
      </c>
      <c r="DC27" s="32">
        <f t="shared" si="63"/>
        <v>0.58012887817424785</v>
      </c>
      <c r="DD27" s="32">
        <f t="shared" si="63"/>
        <v>1.0902422020860867</v>
      </c>
      <c r="DE27" s="32">
        <f t="shared" si="63"/>
        <v>0.68015109854911826</v>
      </c>
      <c r="DF27" s="32">
        <f t="shared" si="63"/>
        <v>1.0602355359736255</v>
      </c>
      <c r="DG27" s="32">
        <f t="shared" si="63"/>
        <v>1.3402977530232625</v>
      </c>
      <c r="DH27" s="32">
        <f t="shared" si="63"/>
        <v>0.89019776133634587</v>
      </c>
      <c r="DI27" s="32">
        <f t="shared" si="63"/>
        <v>0.7001555426240923</v>
      </c>
      <c r="DJ27" s="32">
        <f t="shared" si="63"/>
        <v>1.9004221871225362</v>
      </c>
      <c r="DK27" s="32">
        <f t="shared" si="63"/>
        <v>2.4405421771468361</v>
      </c>
      <c r="DL27" s="32">
        <f t="shared" si="63"/>
        <v>1.2402755326483921</v>
      </c>
      <c r="DM27" s="32">
        <f t="shared" si="63"/>
        <v>1.3703044191357237</v>
      </c>
      <c r="DN27" s="32">
        <f t="shared" si="63"/>
        <v>1.0802399800485998</v>
      </c>
      <c r="DO27" s="32">
        <f t="shared" si="63"/>
        <v>1.1202488681985479</v>
      </c>
      <c r="DP27" s="32">
        <f t="shared" si="63"/>
        <v>0.97021553763624213</v>
      </c>
      <c r="DQ27" s="32">
        <f t="shared" si="63"/>
        <v>1.3302955309857754</v>
      </c>
      <c r="DR27" s="32">
        <f t="shared" si="63"/>
        <v>1.5903533039604383</v>
      </c>
      <c r="DS27" s="32">
        <f t="shared" si="63"/>
        <v>0.91020220541132002</v>
      </c>
      <c r="DT27" s="32">
        <f t="shared" si="63"/>
        <v>0.71015776466157932</v>
      </c>
      <c r="DU27" s="32">
        <f t="shared" si="63"/>
        <v>1.0502333139361384</v>
      </c>
      <c r="DV27" s="32">
        <f t="shared" si="63"/>
        <v>1.1502555343110086</v>
      </c>
      <c r="DW27" s="32">
        <f t="shared" si="63"/>
        <v>1.2602799767233663</v>
      </c>
      <c r="DX27" s="32">
        <f t="shared" si="63"/>
        <v>0.61013554428670902</v>
      </c>
      <c r="DY27" s="32">
        <f t="shared" si="63"/>
        <v>0.99021998171121628</v>
      </c>
      <c r="DZ27" s="32">
        <f t="shared" ref="DZ27:GK27" si="64">DZ15*4.87/(LN(67.8*$B$4-5.42))</f>
        <v>1.6803733022978216</v>
      </c>
      <c r="EA27" s="32">
        <f t="shared" si="64"/>
        <v>0.99021998171121628</v>
      </c>
      <c r="EB27" s="32">
        <f t="shared" si="64"/>
        <v>0.88019553929885896</v>
      </c>
      <c r="EC27" s="32">
        <f t="shared" si="64"/>
        <v>1.4203155293231586</v>
      </c>
      <c r="ED27" s="32">
        <f t="shared" si="64"/>
        <v>1.200266644498444</v>
      </c>
      <c r="EE27" s="32">
        <f t="shared" si="64"/>
        <v>1.2602799767233663</v>
      </c>
      <c r="EF27" s="32">
        <f t="shared" si="64"/>
        <v>1.3102910869108015</v>
      </c>
      <c r="EG27" s="32">
        <f t="shared" si="64"/>
        <v>1.6103577480354125</v>
      </c>
      <c r="EH27" s="32">
        <f t="shared" si="64"/>
        <v>1.4003110852481846</v>
      </c>
      <c r="EI27" s="32">
        <f t="shared" si="64"/>
        <v>1.480328861548081</v>
      </c>
      <c r="EJ27" s="32">
        <f t="shared" si="64"/>
        <v>1.2902866428358273</v>
      </c>
      <c r="EK27" s="32">
        <f t="shared" si="64"/>
        <v>1.0502333139361384</v>
      </c>
      <c r="EL27" s="32">
        <f t="shared" si="64"/>
        <v>1.8804177430475622</v>
      </c>
      <c r="EM27" s="32">
        <f t="shared" si="64"/>
        <v>2.0104466295348935</v>
      </c>
      <c r="EN27" s="32">
        <f t="shared" si="64"/>
        <v>2.6105799517841155</v>
      </c>
      <c r="EO27" s="32">
        <f t="shared" si="64"/>
        <v>1.3803066411732103</v>
      </c>
      <c r="EP27" s="32">
        <f t="shared" si="64"/>
        <v>1.0802399800485998</v>
      </c>
      <c r="EQ27" s="32">
        <f t="shared" si="64"/>
        <v>0.88019553929885896</v>
      </c>
      <c r="ER27" s="32">
        <f t="shared" si="64"/>
        <v>0.62013776632419604</v>
      </c>
      <c r="ES27" s="32">
        <f t="shared" si="64"/>
        <v>1.0502333139361384</v>
      </c>
      <c r="ET27" s="32">
        <f t="shared" si="64"/>
        <v>1.2302733106109049</v>
      </c>
      <c r="EU27" s="32">
        <f t="shared" si="64"/>
        <v>0.72015998669906633</v>
      </c>
      <c r="EV27" s="32">
        <f t="shared" si="64"/>
        <v>1.4103133072856715</v>
      </c>
      <c r="EW27" s="32">
        <f t="shared" si="64"/>
        <v>0.84018665114891078</v>
      </c>
      <c r="EX27" s="32">
        <f t="shared" si="64"/>
        <v>1.1602577563484957</v>
      </c>
      <c r="EY27" s="32">
        <f t="shared" si="64"/>
        <v>1.7203821904477696</v>
      </c>
      <c r="EZ27" s="32">
        <f t="shared" si="64"/>
        <v>1.200266644498444</v>
      </c>
      <c r="FA27" s="32">
        <f t="shared" si="64"/>
        <v>1.18026220042347</v>
      </c>
      <c r="FB27" s="32">
        <f t="shared" si="64"/>
        <v>1.0102244257861903</v>
      </c>
      <c r="FC27" s="32">
        <f t="shared" si="64"/>
        <v>1.1002444241235736</v>
      </c>
      <c r="FD27" s="32">
        <f t="shared" si="64"/>
        <v>1.200266644498444</v>
      </c>
      <c r="FE27" s="32">
        <f t="shared" si="64"/>
        <v>1.0502333139361384</v>
      </c>
      <c r="FF27" s="32">
        <f t="shared" si="64"/>
        <v>0.95021109356126809</v>
      </c>
      <c r="FG27" s="32">
        <f t="shared" si="64"/>
        <v>0.87019331726137195</v>
      </c>
      <c r="FH27" s="32">
        <f t="shared" si="64"/>
        <v>1.1002444241235736</v>
      </c>
      <c r="FI27" s="32">
        <f t="shared" si="64"/>
        <v>1.3502999750607496</v>
      </c>
      <c r="FJ27" s="32">
        <f t="shared" si="64"/>
        <v>0.77017109688650154</v>
      </c>
      <c r="FK27" s="32">
        <f t="shared" si="64"/>
        <v>1.1102466461610607</v>
      </c>
      <c r="FL27" s="32">
        <f t="shared" si="64"/>
        <v>1.3102910869108015</v>
      </c>
      <c r="FM27" s="32">
        <f t="shared" si="64"/>
        <v>1.0402310918986515</v>
      </c>
      <c r="FN27" s="32">
        <f t="shared" si="64"/>
        <v>1.0702377580111126</v>
      </c>
      <c r="FO27" s="32">
        <f t="shared" si="64"/>
        <v>1.0002222037487034</v>
      </c>
      <c r="FP27" s="32">
        <f t="shared" si="64"/>
        <v>1.4203155293231586</v>
      </c>
      <c r="FQ27" s="32">
        <f t="shared" si="64"/>
        <v>1.0702377580111126</v>
      </c>
      <c r="FR27" s="32">
        <f t="shared" si="64"/>
        <v>1.5103355276605419</v>
      </c>
      <c r="FS27" s="32">
        <f t="shared" si="64"/>
        <v>1.0302288698611646</v>
      </c>
      <c r="FT27" s="32">
        <f t="shared" si="64"/>
        <v>0.68015109854911826</v>
      </c>
      <c r="FU27" s="32">
        <f t="shared" si="64"/>
        <v>0.94020887152378108</v>
      </c>
      <c r="FV27" s="32">
        <f t="shared" si="64"/>
        <v>1.0102244257861903</v>
      </c>
      <c r="FW27" s="32">
        <f t="shared" si="64"/>
        <v>1.800399966747666</v>
      </c>
      <c r="FX27" s="32">
        <f t="shared" si="64"/>
        <v>1.82040441082264</v>
      </c>
      <c r="FY27" s="32">
        <f t="shared" si="64"/>
        <v>1.5403421937730031</v>
      </c>
      <c r="FZ27" s="32">
        <f t="shared" si="64"/>
        <v>1.0802399800485998</v>
      </c>
      <c r="GA27" s="32">
        <f t="shared" si="64"/>
        <v>0.97021553763624213</v>
      </c>
      <c r="GB27" s="32">
        <f t="shared" si="64"/>
        <v>1.1502555343110086</v>
      </c>
      <c r="GC27" s="32">
        <f t="shared" si="64"/>
        <v>1.1602577563484957</v>
      </c>
      <c r="GD27" s="32">
        <f t="shared" si="64"/>
        <v>1.520337749698029</v>
      </c>
      <c r="GE27" s="32">
        <f t="shared" si="64"/>
        <v>1.3703044191357237</v>
      </c>
      <c r="GF27" s="32">
        <f t="shared" si="64"/>
        <v>1.4103133072856715</v>
      </c>
      <c r="GG27" s="32">
        <f t="shared" si="64"/>
        <v>1.8504110769351012</v>
      </c>
      <c r="GH27" s="32">
        <f t="shared" si="64"/>
        <v>1.2702821987608532</v>
      </c>
      <c r="GI27" s="32">
        <f t="shared" si="64"/>
        <v>0.900199983373833</v>
      </c>
      <c r="GJ27" s="32">
        <f t="shared" si="64"/>
        <v>0.67014887651163124</v>
      </c>
      <c r="GK27" s="32">
        <f t="shared" si="64"/>
        <v>1.2402755326483921</v>
      </c>
      <c r="GL27" s="32">
        <f t="shared" ref="GL27:IW27" si="65">GL15*4.87/(LN(67.8*$B$4-5.42))</f>
        <v>2.4405421771468361</v>
      </c>
      <c r="GM27" s="32">
        <f t="shared" si="65"/>
        <v>1.8404088548976143</v>
      </c>
      <c r="GN27" s="32">
        <f t="shared" si="65"/>
        <v>0.94020887152378108</v>
      </c>
      <c r="GO27" s="32">
        <f t="shared" si="65"/>
        <v>0.82018220707393663</v>
      </c>
      <c r="GP27" s="32">
        <f t="shared" si="65"/>
        <v>0.83018442911142365</v>
      </c>
      <c r="GQ27" s="32">
        <f t="shared" si="65"/>
        <v>1.1302510902360348</v>
      </c>
      <c r="GR27" s="32">
        <f t="shared" si="65"/>
        <v>1.6303621921103864</v>
      </c>
      <c r="GS27" s="32">
        <f t="shared" si="65"/>
        <v>1.4303177513606458</v>
      </c>
      <c r="GT27" s="32">
        <f t="shared" si="65"/>
        <v>1.3402977530232625</v>
      </c>
      <c r="GU27" s="32">
        <f t="shared" si="65"/>
        <v>0.96021331559875522</v>
      </c>
      <c r="GV27" s="32">
        <f t="shared" si="65"/>
        <v>0.99021998171121628</v>
      </c>
      <c r="GW27" s="32">
        <f t="shared" si="65"/>
        <v>1.6103577480354125</v>
      </c>
      <c r="GX27" s="32">
        <f t="shared" si="65"/>
        <v>1.6303621921103864</v>
      </c>
      <c r="GY27" s="32">
        <f t="shared" si="65"/>
        <v>1.5803510819229514</v>
      </c>
      <c r="GZ27" s="32">
        <f t="shared" si="65"/>
        <v>1.6603688582228473</v>
      </c>
      <c r="HA27" s="32">
        <f t="shared" si="65"/>
        <v>1.3703044191357237</v>
      </c>
      <c r="HB27" s="32">
        <f t="shared" si="65"/>
        <v>1.0302288698611646</v>
      </c>
      <c r="HC27" s="32">
        <f t="shared" si="65"/>
        <v>1.1202488681985479</v>
      </c>
      <c r="HD27" s="32">
        <f t="shared" si="65"/>
        <v>1.7903977447101789</v>
      </c>
      <c r="HE27" s="32">
        <f t="shared" si="65"/>
        <v>2.3905310669594009</v>
      </c>
      <c r="HF27" s="32">
        <f t="shared" si="65"/>
        <v>1.6803733022978216</v>
      </c>
      <c r="HG27" s="32">
        <f t="shared" si="65"/>
        <v>1.0002222037487034</v>
      </c>
      <c r="HH27" s="32">
        <f t="shared" si="65"/>
        <v>1.2702821987608532</v>
      </c>
      <c r="HI27" s="32">
        <f t="shared" si="65"/>
        <v>1.9404310752724843</v>
      </c>
      <c r="HJ27" s="32">
        <f t="shared" si="65"/>
        <v>1.4503221954356198</v>
      </c>
      <c r="HK27" s="32">
        <f t="shared" si="65"/>
        <v>2.0004444074974068</v>
      </c>
      <c r="HL27" s="32">
        <f t="shared" si="65"/>
        <v>1.5903533039604383</v>
      </c>
      <c r="HM27" s="32">
        <f t="shared" si="65"/>
        <v>1.0402310918986515</v>
      </c>
      <c r="HN27" s="32">
        <f t="shared" si="65"/>
        <v>0.92020442744880715</v>
      </c>
      <c r="HO27" s="32">
        <f t="shared" si="65"/>
        <v>1.0402310918986515</v>
      </c>
      <c r="HP27" s="32">
        <f t="shared" si="65"/>
        <v>0.96021331559875522</v>
      </c>
      <c r="HQ27" s="32">
        <f t="shared" si="65"/>
        <v>0.93020664948629417</v>
      </c>
      <c r="HR27" s="32">
        <f t="shared" si="65"/>
        <v>0.73016220873655335</v>
      </c>
      <c r="HS27" s="32">
        <f t="shared" si="65"/>
        <v>0.71015776466157932</v>
      </c>
      <c r="HT27" s="32">
        <f t="shared" si="65"/>
        <v>1.18026220042347</v>
      </c>
      <c r="HU27" s="32">
        <f t="shared" si="65"/>
        <v>1.6203599700728997</v>
      </c>
      <c r="HV27" s="32">
        <f t="shared" si="65"/>
        <v>1.3903088632106975</v>
      </c>
      <c r="HW27" s="32">
        <f t="shared" si="65"/>
        <v>1.0002222037487034</v>
      </c>
      <c r="HX27" s="32">
        <f t="shared" si="65"/>
        <v>0.94020887152378108</v>
      </c>
      <c r="HY27" s="32">
        <f t="shared" si="65"/>
        <v>1.0902422020860867</v>
      </c>
      <c r="HZ27" s="32">
        <f t="shared" si="65"/>
        <v>1.1202488681985479</v>
      </c>
      <c r="IA27" s="32">
        <f t="shared" si="65"/>
        <v>0.86019109522388482</v>
      </c>
      <c r="IB27" s="32">
        <f t="shared" si="65"/>
        <v>0.79017554096147569</v>
      </c>
      <c r="IC27" s="32">
        <f t="shared" si="65"/>
        <v>0.92020442744880715</v>
      </c>
      <c r="ID27" s="32">
        <f t="shared" si="65"/>
        <v>1.0002222037487034</v>
      </c>
      <c r="IE27" s="32">
        <f t="shared" si="65"/>
        <v>0.69015332058660517</v>
      </c>
      <c r="IF27" s="32">
        <f t="shared" si="65"/>
        <v>0.84018665114891078</v>
      </c>
      <c r="IG27" s="32">
        <f t="shared" si="65"/>
        <v>0.94020887152378108</v>
      </c>
      <c r="IH27" s="32">
        <f t="shared" si="65"/>
        <v>1.0202266478236774</v>
      </c>
      <c r="II27" s="32">
        <f t="shared" si="65"/>
        <v>0.71015776466157932</v>
      </c>
      <c r="IJ27" s="32">
        <f t="shared" si="65"/>
        <v>0.83018442911142365</v>
      </c>
      <c r="IK27" s="32">
        <f t="shared" si="65"/>
        <v>0.56012443409927393</v>
      </c>
      <c r="IL27" s="32">
        <f t="shared" si="65"/>
        <v>0.81017998503644983</v>
      </c>
      <c r="IM27" s="32">
        <f t="shared" si="65"/>
        <v>1.0002222037487034</v>
      </c>
      <c r="IN27" s="32">
        <f t="shared" si="65"/>
        <v>0.52011554594932574</v>
      </c>
      <c r="IO27" s="32">
        <f t="shared" si="65"/>
        <v>1.480328861548081</v>
      </c>
      <c r="IP27" s="32">
        <f t="shared" si="65"/>
        <v>1.5803510819229514</v>
      </c>
      <c r="IQ27" s="32">
        <f t="shared" si="65"/>
        <v>1.2302733106109049</v>
      </c>
      <c r="IR27" s="32">
        <f t="shared" si="65"/>
        <v>0.95021109356126809</v>
      </c>
      <c r="IS27" s="32">
        <f t="shared" si="65"/>
        <v>1.0302288698611646</v>
      </c>
      <c r="IT27" s="32">
        <f t="shared" si="65"/>
        <v>0.71015776466157932</v>
      </c>
      <c r="IU27" s="32">
        <f t="shared" si="65"/>
        <v>0.6501444324366572</v>
      </c>
      <c r="IV27" s="32">
        <f t="shared" si="65"/>
        <v>0.99021998171121628</v>
      </c>
      <c r="IW27" s="32">
        <f t="shared" si="65"/>
        <v>1.2702821987608532</v>
      </c>
      <c r="IX27" s="32">
        <f t="shared" ref="IX27:LI27" si="66">IX15*4.87/(LN(67.8*$B$4-5.42))</f>
        <v>1.1102466461610607</v>
      </c>
      <c r="IY27" s="32">
        <f t="shared" si="66"/>
        <v>0.64014221039917008</v>
      </c>
      <c r="IZ27" s="32">
        <f t="shared" si="66"/>
        <v>0.81017998503644983</v>
      </c>
      <c r="JA27" s="32">
        <f t="shared" si="66"/>
        <v>1.2802844207983402</v>
      </c>
      <c r="JB27" s="32">
        <f t="shared" si="66"/>
        <v>1.4503221954356198</v>
      </c>
      <c r="JC27" s="32">
        <f t="shared" si="66"/>
        <v>0.98021775967372915</v>
      </c>
      <c r="JD27" s="32">
        <f t="shared" si="66"/>
        <v>0.89019776133634587</v>
      </c>
      <c r="JE27" s="32">
        <f t="shared" si="66"/>
        <v>2.2404977363970957</v>
      </c>
      <c r="JF27" s="32">
        <f t="shared" si="66"/>
        <v>1.4403199733981327</v>
      </c>
      <c r="JG27" s="32">
        <f t="shared" si="66"/>
        <v>1.7403866345227439</v>
      </c>
      <c r="JH27" s="32">
        <f t="shared" si="66"/>
        <v>0.87019331726137195</v>
      </c>
      <c r="JI27" s="32">
        <f t="shared" si="66"/>
        <v>0.94020887152378108</v>
      </c>
      <c r="JJ27" s="32">
        <f t="shared" si="66"/>
        <v>0.41009110353696832</v>
      </c>
      <c r="JK27" s="32">
        <f t="shared" si="66"/>
        <v>0.63013998836168317</v>
      </c>
      <c r="JL27" s="32">
        <f t="shared" si="66"/>
        <v>1.4003110852481846</v>
      </c>
      <c r="JM27" s="32">
        <f t="shared" si="66"/>
        <v>0.73016220873655335</v>
      </c>
      <c r="JN27" s="32">
        <f t="shared" si="66"/>
        <v>0.48010665779937761</v>
      </c>
      <c r="JO27" s="32">
        <f t="shared" si="66"/>
        <v>0.68015109854911826</v>
      </c>
      <c r="JP27" s="32">
        <f t="shared" si="66"/>
        <v>0.96021331559875522</v>
      </c>
      <c r="JQ27" s="32">
        <f t="shared" si="66"/>
        <v>1.9004221871225362</v>
      </c>
      <c r="JR27" s="32">
        <f t="shared" si="66"/>
        <v>1.0402310918986515</v>
      </c>
      <c r="JS27" s="32">
        <f t="shared" si="66"/>
        <v>0.6501444324366572</v>
      </c>
      <c r="JT27" s="32">
        <f t="shared" si="66"/>
        <v>0.88019553929885896</v>
      </c>
      <c r="JU27" s="32">
        <f t="shared" si="66"/>
        <v>0.54011999002429989</v>
      </c>
      <c r="JV27" s="32">
        <f t="shared" si="66"/>
        <v>0.52011554594932574</v>
      </c>
      <c r="JW27" s="32">
        <f t="shared" si="66"/>
        <v>0.52011554594932574</v>
      </c>
      <c r="JX27" s="32">
        <f t="shared" si="66"/>
        <v>0.73016220873655335</v>
      </c>
      <c r="JY27" s="32">
        <f t="shared" si="66"/>
        <v>1.6703710802603344</v>
      </c>
      <c r="JZ27" s="32">
        <f t="shared" si="66"/>
        <v>1.0202266478236774</v>
      </c>
      <c r="KA27" s="32">
        <f t="shared" si="66"/>
        <v>0.51011332391183872</v>
      </c>
      <c r="KB27" s="32">
        <f t="shared" si="66"/>
        <v>0.48010665779937761</v>
      </c>
      <c r="KC27" s="32">
        <f t="shared" si="66"/>
        <v>0.62013776632419604</v>
      </c>
      <c r="KD27" s="32">
        <f t="shared" si="66"/>
        <v>0.72015998669906633</v>
      </c>
      <c r="KE27" s="32">
        <f t="shared" si="66"/>
        <v>0.46010221372440357</v>
      </c>
      <c r="KF27" s="32">
        <f t="shared" si="66"/>
        <v>0.6501444324366572</v>
      </c>
      <c r="KG27" s="32">
        <f t="shared" si="66"/>
        <v>0.83018442911142365</v>
      </c>
      <c r="KH27" s="32">
        <f t="shared" si="66"/>
        <v>0.86019109522388482</v>
      </c>
      <c r="KI27" s="32">
        <f t="shared" si="66"/>
        <v>1.4903310835855681</v>
      </c>
      <c r="KJ27" s="32">
        <f t="shared" si="66"/>
        <v>1.18026220042347</v>
      </c>
      <c r="KK27" s="32">
        <f t="shared" si="66"/>
        <v>0.67014887651163124</v>
      </c>
      <c r="KL27" s="32">
        <f t="shared" si="66"/>
        <v>0.46010221372440357</v>
      </c>
      <c r="KM27" s="32">
        <f t="shared" si="66"/>
        <v>0.53011776798681276</v>
      </c>
      <c r="KN27" s="32">
        <f t="shared" si="66"/>
        <v>0.7001555426240923</v>
      </c>
      <c r="KO27" s="32">
        <f t="shared" si="66"/>
        <v>0.82018220707393663</v>
      </c>
      <c r="KP27" s="32">
        <f t="shared" si="66"/>
        <v>0.82018220707393663</v>
      </c>
      <c r="KQ27" s="32">
        <f t="shared" si="66"/>
        <v>2.2104910702846343</v>
      </c>
      <c r="KR27" s="32">
        <f t="shared" si="66"/>
        <v>2.1804844041721734</v>
      </c>
      <c r="KS27" s="32">
        <f t="shared" si="66"/>
        <v>1.8804177430475622</v>
      </c>
      <c r="KT27" s="32">
        <f t="shared" si="66"/>
        <v>1.1202488681985479</v>
      </c>
      <c r="KU27" s="32">
        <f t="shared" si="66"/>
        <v>0.77017109688650154</v>
      </c>
      <c r="KV27" s="32">
        <f t="shared" si="66"/>
        <v>1.3302955309857754</v>
      </c>
      <c r="KW27" s="32">
        <f t="shared" si="66"/>
        <v>0.76016887484901452</v>
      </c>
      <c r="KX27" s="32">
        <f t="shared" si="66"/>
        <v>0.7001555426240923</v>
      </c>
      <c r="KY27" s="32">
        <f t="shared" si="66"/>
        <v>1.2502777546858792</v>
      </c>
      <c r="KZ27" s="32">
        <f t="shared" si="66"/>
        <v>0.7001555426240923</v>
      </c>
      <c r="LA27" s="32">
        <f t="shared" si="66"/>
        <v>0.59013110021173498</v>
      </c>
      <c r="LB27" s="32">
        <f t="shared" si="66"/>
        <v>0.51011332391183872</v>
      </c>
      <c r="LC27" s="32">
        <f t="shared" si="66"/>
        <v>0.66014665447414422</v>
      </c>
      <c r="LD27" s="32">
        <f t="shared" si="66"/>
        <v>0.41009110353696832</v>
      </c>
      <c r="LE27" s="32">
        <f t="shared" si="66"/>
        <v>0.54011999002429989</v>
      </c>
      <c r="LF27" s="32">
        <f t="shared" si="66"/>
        <v>0.57012665613676083</v>
      </c>
      <c r="LG27" s="32">
        <f t="shared" si="66"/>
        <v>0.48010665779937761</v>
      </c>
      <c r="LH27" s="32">
        <f t="shared" si="66"/>
        <v>0.53011776798681276</v>
      </c>
      <c r="LI27" s="32">
        <f t="shared" si="66"/>
        <v>1.1202488681985479</v>
      </c>
      <c r="LJ27" s="32">
        <f t="shared" ref="LJ27:NB27" si="67">LJ15*4.87/(LN(67.8*$B$4-5.42))</f>
        <v>1.4303177513606458</v>
      </c>
      <c r="LK27" s="32">
        <f t="shared" si="67"/>
        <v>2.1604799600971996</v>
      </c>
      <c r="LL27" s="32">
        <f t="shared" si="67"/>
        <v>2.6005777297466288</v>
      </c>
      <c r="LM27" s="32">
        <f t="shared" si="67"/>
        <v>1.4403199733981327</v>
      </c>
      <c r="LN27" s="32">
        <f t="shared" si="67"/>
        <v>0.40008888149948135</v>
      </c>
      <c r="LO27" s="32">
        <f t="shared" si="67"/>
        <v>1.1002444241235736</v>
      </c>
      <c r="LP27" s="32">
        <f t="shared" si="67"/>
        <v>0.4500999916869165</v>
      </c>
      <c r="LQ27" s="32">
        <f t="shared" si="67"/>
        <v>0.59013110021173498</v>
      </c>
      <c r="LR27" s="32">
        <f t="shared" si="67"/>
        <v>0.56012443409927393</v>
      </c>
      <c r="LS27" s="32">
        <f t="shared" si="67"/>
        <v>0.88019553929885896</v>
      </c>
      <c r="LT27" s="32">
        <f t="shared" si="67"/>
        <v>1.8504110769351012</v>
      </c>
      <c r="LU27" s="32">
        <f t="shared" si="67"/>
        <v>1.5703488598854642</v>
      </c>
      <c r="LV27" s="32">
        <f t="shared" si="67"/>
        <v>1.4303177513606458</v>
      </c>
      <c r="LW27" s="32">
        <f t="shared" si="67"/>
        <v>0.49010887983686457</v>
      </c>
      <c r="LX27" s="32">
        <f t="shared" si="67"/>
        <v>0.94020887152378108</v>
      </c>
      <c r="LY27" s="32">
        <f t="shared" si="67"/>
        <v>1.8404088548976143</v>
      </c>
      <c r="LZ27" s="32">
        <f t="shared" si="67"/>
        <v>0.5001111018743517</v>
      </c>
      <c r="MA27" s="32">
        <f t="shared" si="67"/>
        <v>0.75016665281152739</v>
      </c>
      <c r="MB27" s="32">
        <f t="shared" si="67"/>
        <v>1.8304066328601272</v>
      </c>
      <c r="MC27" s="32">
        <f t="shared" si="67"/>
        <v>0.74016443077404048</v>
      </c>
      <c r="MD27" s="32">
        <f t="shared" si="67"/>
        <v>0.94020887152378108</v>
      </c>
      <c r="ME27" s="32">
        <f t="shared" si="67"/>
        <v>1.5003333056230548</v>
      </c>
      <c r="MF27" s="32">
        <f t="shared" si="67"/>
        <v>1.1002444241235736</v>
      </c>
      <c r="MG27" s="32">
        <f t="shared" si="67"/>
        <v>1.5003333056230548</v>
      </c>
      <c r="MH27" s="32">
        <f t="shared" si="67"/>
        <v>0.88019553929885896</v>
      </c>
      <c r="MI27" s="32">
        <f t="shared" si="67"/>
        <v>1.0902422020860867</v>
      </c>
      <c r="MJ27" s="32">
        <f t="shared" si="67"/>
        <v>1.0702377580111126</v>
      </c>
      <c r="MK27" s="32">
        <f t="shared" si="67"/>
        <v>0.99021998171121628</v>
      </c>
      <c r="ML27" s="32">
        <f t="shared" si="67"/>
        <v>1.1202488681985479</v>
      </c>
      <c r="MM27" s="32">
        <f t="shared" si="67"/>
        <v>1.5303399717355162</v>
      </c>
      <c r="MN27" s="32">
        <f t="shared" si="67"/>
        <v>1.5603466378479773</v>
      </c>
      <c r="MO27" s="32">
        <f t="shared" si="67"/>
        <v>1.3903088632106975</v>
      </c>
      <c r="MP27" s="32">
        <f t="shared" si="67"/>
        <v>1.5903533039604383</v>
      </c>
      <c r="MQ27" s="32">
        <f t="shared" si="67"/>
        <v>1.6003555259979254</v>
      </c>
      <c r="MR27" s="32">
        <f t="shared" si="67"/>
        <v>2.2304955143596086</v>
      </c>
      <c r="MS27" s="32">
        <f t="shared" si="67"/>
        <v>1.5703488598854642</v>
      </c>
      <c r="MT27" s="32">
        <f t="shared" si="67"/>
        <v>1.0602355359736255</v>
      </c>
      <c r="MU27" s="32">
        <f t="shared" si="67"/>
        <v>1.2502777546858792</v>
      </c>
      <c r="MV27" s="32">
        <f t="shared" si="67"/>
        <v>1.9604355193474583</v>
      </c>
      <c r="MW27" s="32">
        <f t="shared" si="67"/>
        <v>1.3703044191357237</v>
      </c>
      <c r="MX27" s="32">
        <f t="shared" si="67"/>
        <v>1.0002222037487034</v>
      </c>
      <c r="MY27" s="32">
        <f t="shared" si="67"/>
        <v>0.44009776964942948</v>
      </c>
      <c r="MZ27" s="32">
        <f t="shared" si="67"/>
        <v>1.0802399800485998</v>
      </c>
      <c r="NA27" s="32">
        <f t="shared" si="67"/>
        <v>1.1202488681985479</v>
      </c>
      <c r="NB27" s="32">
        <f t="shared" si="67"/>
        <v>1.0202266478236774</v>
      </c>
      <c r="NC27" s="6"/>
    </row>
    <row r="28" spans="1:367">
      <c r="A28" s="30" t="s">
        <v>33</v>
      </c>
      <c r="B28" s="32">
        <f>0.409*SIN(0.0172*B18-1.39)</f>
        <v>-0.40100923556809398</v>
      </c>
      <c r="C28" s="32">
        <f t="shared" ref="C28:BM28" si="68">0.409*SIN(0.0172*C18-1.39)</f>
        <v>-0.39956620623083422</v>
      </c>
      <c r="D28" s="32">
        <f t="shared" si="68"/>
        <v>-0.39800497214130737</v>
      </c>
      <c r="E28" s="32">
        <f t="shared" si="68"/>
        <v>-0.39632599516361994</v>
      </c>
      <c r="F28" s="32">
        <f t="shared" si="68"/>
        <v>-0.39452977199407541</v>
      </c>
      <c r="G28" s="32">
        <f t="shared" si="68"/>
        <v>-0.39261683401423592</v>
      </c>
      <c r="H28" s="32">
        <f t="shared" si="68"/>
        <v>-0.39058774713372146</v>
      </c>
      <c r="I28" s="32">
        <f t="shared" si="68"/>
        <v>-0.3884431116227961</v>
      </c>
      <c r="J28" s="32">
        <f t="shared" si="68"/>
        <v>-0.3861835619347877</v>
      </c>
      <c r="K28" s="32">
        <f t="shared" si="68"/>
        <v>-0.3838097665183961</v>
      </c>
      <c r="L28" s="32">
        <f t="shared" si="68"/>
        <v>-0.38132242761994445</v>
      </c>
      <c r="M28" s="32">
        <f t="shared" si="68"/>
        <v>-0.37872228107563138</v>
      </c>
      <c r="N28" s="32">
        <f t="shared" si="68"/>
        <v>-0.37601009609384667</v>
      </c>
      <c r="O28" s="32">
        <f t="shared" si="68"/>
        <v>-0.37318667502761443</v>
      </c>
      <c r="P28" s="32">
        <f t="shared" si="68"/>
        <v>-0.37025285313723055</v>
      </c>
      <c r="Q28" s="32">
        <f t="shared" si="68"/>
        <v>-0.36720949834316569</v>
      </c>
      <c r="R28" s="32">
        <f t="shared" si="68"/>
        <v>-0.36405751096930583</v>
      </c>
      <c r="S28" s="32">
        <f t="shared" si="68"/>
        <v>-0.36079782347660699</v>
      </c>
      <c r="T28" s="32">
        <f t="shared" si="68"/>
        <v>-0.35743140018724295</v>
      </c>
      <c r="U28" s="32">
        <f t="shared" si="68"/>
        <v>-0.35395923699932696</v>
      </c>
      <c r="V28" s="32">
        <f t="shared" si="68"/>
        <v>-0.35038236109229298</v>
      </c>
      <c r="W28" s="32">
        <f t="shared" si="68"/>
        <v>-0.34670183062302162</v>
      </c>
      <c r="X28" s="32">
        <f t="shared" si="68"/>
        <v>-0.34291873441280363</v>
      </c>
      <c r="Y28" s="32">
        <f t="shared" si="68"/>
        <v>-0.33903419162523019</v>
      </c>
      <c r="Z28" s="32">
        <f t="shared" si="68"/>
        <v>-0.33504935143510828</v>
      </c>
      <c r="AA28" s="32">
        <f t="shared" si="68"/>
        <v>-0.33096539268849667</v>
      </c>
      <c r="AB28" s="32">
        <f t="shared" si="68"/>
        <v>-0.32678352355396534</v>
      </c>
      <c r="AC28" s="32">
        <f t="shared" si="68"/>
        <v>-0.32250498116517889</v>
      </c>
      <c r="AD28" s="32">
        <f t="shared" si="68"/>
        <v>-0.31813103125491282</v>
      </c>
      <c r="AE28" s="32">
        <f t="shared" si="68"/>
        <v>-0.3136629677806077</v>
      </c>
      <c r="AF28" s="32">
        <f t="shared" si="68"/>
        <v>-0.30910211254157449</v>
      </c>
      <c r="AG28" s="32">
        <f t="shared" si="68"/>
        <v>-0.30444981478796312</v>
      </c>
      <c r="AH28" s="32">
        <f t="shared" si="68"/>
        <v>-0.2997074508216101</v>
      </c>
      <c r="AI28" s="32">
        <f t="shared" si="68"/>
        <v>-0.29487642358888344</v>
      </c>
      <c r="AJ28" s="32">
        <f t="shared" si="68"/>
        <v>-0.28995816226564514</v>
      </c>
      <c r="AK28" s="32">
        <f t="shared" si="68"/>
        <v>-0.28495412183445434</v>
      </c>
      <c r="AL28" s="32">
        <f t="shared" si="68"/>
        <v>-0.27986578265413603</v>
      </c>
      <c r="AM28" s="32">
        <f t="shared" si="68"/>
        <v>-0.27469465002184201</v>
      </c>
      <c r="AN28" s="32">
        <f t="shared" si="68"/>
        <v>-0.26944225372773539</v>
      </c>
      <c r="AO28" s="32">
        <f t="shared" si="68"/>
        <v>-0.26411014760242796</v>
      </c>
      <c r="AP28" s="32">
        <f t="shared" si="68"/>
        <v>-0.25869990905730694</v>
      </c>
      <c r="AQ28" s="32">
        <f t="shared" si="68"/>
        <v>-0.25321313861788464</v>
      </c>
      <c r="AR28" s="32">
        <f t="shared" si="68"/>
        <v>-0.24765145945031075</v>
      </c>
      <c r="AS28" s="32">
        <f t="shared" si="68"/>
        <v>-0.24201651688118689</v>
      </c>
      <c r="AT28" s="32">
        <f t="shared" si="68"/>
        <v>-0.23630997791082498</v>
      </c>
      <c r="AU28" s="32">
        <f t="shared" si="68"/>
        <v>-0.23053353072009403</v>
      </c>
      <c r="AV28" s="32">
        <f t="shared" si="68"/>
        <v>-0.22468888417100127</v>
      </c>
      <c r="AW28" s="32">
        <f t="shared" si="68"/>
        <v>-0.21877776730115459</v>
      </c>
      <c r="AX28" s="32">
        <f t="shared" si="68"/>
        <v>-0.21280192881225676</v>
      </c>
      <c r="AY28" s="32">
        <f t="shared" si="68"/>
        <v>-0.20676313655278239</v>
      </c>
      <c r="AZ28" s="32">
        <f t="shared" si="68"/>
        <v>-0.20066317699499031</v>
      </c>
      <c r="BA28" s="32">
        <f t="shared" si="68"/>
        <v>-0.19450385470642687</v>
      </c>
      <c r="BB28" s="32">
        <f t="shared" si="68"/>
        <v>-0.18828699181607572</v>
      </c>
      <c r="BC28" s="32">
        <f t="shared" si="68"/>
        <v>-0.18201442747531241</v>
      </c>
      <c r="BD28" s="32">
        <f t="shared" si="68"/>
        <v>-0.17568801731382344</v>
      </c>
      <c r="BE28" s="32">
        <f t="shared" si="68"/>
        <v>-0.16930963289065004</v>
      </c>
      <c r="BF28" s="32">
        <f t="shared" si="68"/>
        <v>-0.16288116114052018</v>
      </c>
      <c r="BG28" s="32">
        <f t="shared" si="68"/>
        <v>-0.15640450381563106</v>
      </c>
      <c r="BH28" s="32">
        <f t="shared" si="68"/>
        <v>-0.14988157692304915</v>
      </c>
      <c r="BI28" s="32">
        <f t="shared" si="68"/>
        <v>-0.14331431015789206</v>
      </c>
      <c r="BJ28" s="32">
        <f t="shared" si="68"/>
        <v>-0.13670464633246227</v>
      </c>
      <c r="BK28" s="32">
        <f t="shared" si="68"/>
        <v>-0.13005454080149897</v>
      </c>
      <c r="BL28" s="32">
        <f t="shared" si="68"/>
        <v>-0.12336596088372098</v>
      </c>
      <c r="BM28" s="32">
        <f t="shared" si="68"/>
        <v>-0.11664088527982869</v>
      </c>
      <c r="BN28" s="32">
        <f t="shared" ref="BN28:DY28" si="69">0.409*SIN(0.0172*BN18-1.39)</f>
        <v>-0.10988130348714038</v>
      </c>
      <c r="BO28" s="32">
        <f t="shared" si="69"/>
        <v>-0.10308921521103354</v>
      </c>
      <c r="BP28" s="32">
        <f t="shared" si="69"/>
        <v>-9.6266629773366377E-2</v>
      </c>
      <c r="BQ28" s="32">
        <f t="shared" si="69"/>
        <v>-8.9415565518055323E-2</v>
      </c>
      <c r="BR28" s="32">
        <f t="shared" si="69"/>
        <v>-8.253804921398214E-2</v>
      </c>
      <c r="BS28" s="32">
        <f t="shared" si="69"/>
        <v>-7.5636115455410144E-2</v>
      </c>
      <c r="BT28" s="32">
        <f t="shared" si="69"/>
        <v>-6.8711806060083896E-2</v>
      </c>
      <c r="BU28" s="32">
        <f t="shared" si="69"/>
        <v>-6.1767169465193582E-2</v>
      </c>
      <c r="BV28" s="32">
        <f t="shared" si="69"/>
        <v>-5.4804260121379428E-2</v>
      </c>
      <c r="BW28" s="32">
        <f t="shared" si="69"/>
        <v>-4.7825137884958811E-2</v>
      </c>
      <c r="BX28" s="32">
        <f t="shared" si="69"/>
        <v>-4.0831867408552658E-2</v>
      </c>
      <c r="BY28" s="32">
        <f t="shared" si="69"/>
        <v>-3.3826517530294371E-2</v>
      </c>
      <c r="BZ28" s="32">
        <f t="shared" si="69"/>
        <v>-2.6811160661799147E-2</v>
      </c>
      <c r="CA28" s="32">
        <f t="shared" si="69"/>
        <v>-1.9787872175077544E-2</v>
      </c>
      <c r="CB28" s="32">
        <f t="shared" si="69"/>
        <v>-1.2758729788571855E-2</v>
      </c>
      <c r="CC28" s="32">
        <f t="shared" si="69"/>
        <v>-5.725812952499746E-3</v>
      </c>
      <c r="CD28" s="32">
        <f t="shared" si="69"/>
        <v>1.3087977663158478E-3</v>
      </c>
      <c r="CE28" s="32">
        <f t="shared" si="69"/>
        <v>8.3430212999458016E-3</v>
      </c>
      <c r="CF28" s="32">
        <f t="shared" si="69"/>
        <v>1.5374776695003032E-2</v>
      </c>
      <c r="CG28" s="32">
        <f t="shared" si="69"/>
        <v>2.2401983728256841E-2</v>
      </c>
      <c r="CH28" s="32">
        <f t="shared" si="69"/>
        <v>2.9422563522030352E-2</v>
      </c>
      <c r="CI28" s="32">
        <f t="shared" si="69"/>
        <v>3.6434439159201248E-2</v>
      </c>
      <c r="CJ28" s="32">
        <f t="shared" si="69"/>
        <v>4.3435536297621043E-2</v>
      </c>
      <c r="CK28" s="32">
        <f t="shared" si="69"/>
        <v>5.0423783783774094E-2</v>
      </c>
      <c r="CL28" s="32">
        <f t="shared" si="69"/>
        <v>5.739711426549178E-2</v>
      </c>
      <c r="CM28" s="32">
        <f t="shared" si="69"/>
        <v>6.4353464803543647E-2</v>
      </c>
      <c r="CN28" s="32">
        <f t="shared" si="69"/>
        <v>7.1290777481921599E-2</v>
      </c>
      <c r="CO28" s="32">
        <f t="shared" si="69"/>
        <v>7.8207000016639425E-2</v>
      </c>
      <c r="CP28" s="32">
        <f t="shared" si="69"/>
        <v>8.5100086362864841E-2</v>
      </c>
      <c r="CQ28" s="32">
        <f t="shared" si="69"/>
        <v>9.196799732020719E-2</v>
      </c>
      <c r="CR28" s="32">
        <f t="shared" si="69"/>
        <v>9.8808701135978894E-2</v>
      </c>
      <c r="CS28" s="32">
        <f t="shared" si="69"/>
        <v>0.10562017410625506</v>
      </c>
      <c r="CT28" s="32">
        <f t="shared" si="69"/>
        <v>0.11240040117455066</v>
      </c>
      <c r="CU28" s="32">
        <f t="shared" si="69"/>
        <v>0.11914737652794043</v>
      </c>
      <c r="CV28" s="32">
        <f t="shared" si="69"/>
        <v>0.12585910419044416</v>
      </c>
      <c r="CW28" s="32">
        <f t="shared" si="69"/>
        <v>0.13253359861350117</v>
      </c>
      <c r="CX28" s="32">
        <f t="shared" si="69"/>
        <v>0.13916888526336105</v>
      </c>
      <c r="CY28" s="32">
        <f t="shared" si="69"/>
        <v>0.14576300120521474</v>
      </c>
      <c r="CZ28" s="32">
        <f t="shared" si="69"/>
        <v>0.15231399568389548</v>
      </c>
      <c r="DA28" s="32">
        <f t="shared" si="69"/>
        <v>0.15881993070097539</v>
      </c>
      <c r="DB28" s="32">
        <f t="shared" si="69"/>
        <v>0.16527888158808932</v>
      </c>
      <c r="DC28" s="32">
        <f t="shared" si="69"/>
        <v>0.17168893757631426</v>
      </c>
      <c r="DD28" s="32">
        <f t="shared" si="69"/>
        <v>0.17804820236143765</v>
      </c>
      <c r="DE28" s="32">
        <f t="shared" si="69"/>
        <v>0.18435479466494584</v>
      </c>
      <c r="DF28" s="32">
        <f t="shared" si="69"/>
        <v>0.19060684879056819</v>
      </c>
      <c r="DG28" s="32">
        <f t="shared" si="69"/>
        <v>0.19680251517621056</v>
      </c>
      <c r="DH28" s="32">
        <f t="shared" si="69"/>
        <v>0.20293996094111688</v>
      </c>
      <c r="DI28" s="32">
        <f t="shared" si="69"/>
        <v>0.20901737042809468</v>
      </c>
      <c r="DJ28" s="32">
        <f t="shared" si="69"/>
        <v>0.21503294574064596</v>
      </c>
      <c r="DK28" s="32">
        <f t="shared" si="69"/>
        <v>0.22098490727484435</v>
      </c>
      <c r="DL28" s="32">
        <f t="shared" si="69"/>
        <v>0.22687149424579917</v>
      </c>
      <c r="DM28" s="32">
        <f t="shared" si="69"/>
        <v>0.2326909652085542</v>
      </c>
      <c r="DN28" s="32">
        <f t="shared" si="69"/>
        <v>0.23844159857326322</v>
      </c>
      <c r="DO28" s="32">
        <f t="shared" si="69"/>
        <v>0.24412169311449314</v>
      </c>
      <c r="DP28" s="32">
        <f t="shared" si="69"/>
        <v>0.24972956847450212</v>
      </c>
      <c r="DQ28" s="32">
        <f t="shared" si="69"/>
        <v>0.25526356566034364</v>
      </c>
      <c r="DR28" s="32">
        <f t="shared" si="69"/>
        <v>0.26072204753465189</v>
      </c>
      <c r="DS28" s="32">
        <f t="shared" si="69"/>
        <v>0.26610339929995996</v>
      </c>
      <c r="DT28" s="32">
        <f t="shared" si="69"/>
        <v>0.27140602897640986</v>
      </c>
      <c r="DU28" s="32">
        <f t="shared" si="69"/>
        <v>0.27662836787271189</v>
      </c>
      <c r="DV28" s="32">
        <f t="shared" si="69"/>
        <v>0.28176887105021547</v>
      </c>
      <c r="DW28" s="32">
        <f t="shared" si="69"/>
        <v>0.28682601777995231</v>
      </c>
      <c r="DX28" s="32">
        <f t="shared" si="69"/>
        <v>0.2917983119925176</v>
      </c>
      <c r="DY28" s="32">
        <f t="shared" si="69"/>
        <v>0.296684282720656</v>
      </c>
      <c r="DZ28" s="32">
        <f t="shared" ref="DZ28:GK28" si="70">0.409*SIN(0.0172*DZ18-1.39)</f>
        <v>0.30148248453442261</v>
      </c>
      <c r="EA28" s="32">
        <f t="shared" si="70"/>
        <v>0.30619149796878808</v>
      </c>
      <c r="EB28" s="32">
        <f t="shared" si="70"/>
        <v>0.31080992994356227</v>
      </c>
      <c r="EC28" s="32">
        <f t="shared" si="70"/>
        <v>0.31533641417551389</v>
      </c>
      <c r="ED28" s="32">
        <f t="shared" si="70"/>
        <v>0.31976961158256095</v>
      </c>
      <c r="EE28" s="32">
        <f t="shared" si="70"/>
        <v>0.32410821067991574</v>
      </c>
      <c r="EF28" s="32">
        <f t="shared" si="70"/>
        <v>0.32835092796806409</v>
      </c>
      <c r="EG28" s="32">
        <f t="shared" si="70"/>
        <v>0.33249650831246724</v>
      </c>
      <c r="EH28" s="32">
        <f t="shared" si="70"/>
        <v>0.33654372531487126</v>
      </c>
      <c r="EI28" s="32">
        <f t="shared" si="70"/>
        <v>0.34049138167611631</v>
      </c>
      <c r="EJ28" s="32">
        <f t="shared" si="70"/>
        <v>0.34433830955033584</v>
      </c>
      <c r="EK28" s="32">
        <f t="shared" si="70"/>
        <v>0.34808337089044478</v>
      </c>
      <c r="EL28" s="32">
        <f t="shared" si="70"/>
        <v>0.3517254577848104</v>
      </c>
      <c r="EM28" s="32">
        <f t="shared" si="70"/>
        <v>0.35526349278500907</v>
      </c>
      <c r="EN28" s="32">
        <f t="shared" si="70"/>
        <v>0.35869642922457018</v>
      </c>
      <c r="EO28" s="32">
        <f t="shared" si="70"/>
        <v>0.36202325152861548</v>
      </c>
      <c r="EP28" s="32">
        <f t="shared" si="70"/>
        <v>0.36524297551429813</v>
      </c>
      <c r="EQ28" s="32">
        <f t="shared" si="70"/>
        <v>0.36835464868195683</v>
      </c>
      <c r="ER28" s="32">
        <f t="shared" si="70"/>
        <v>0.37135735049689633</v>
      </c>
      <c r="ES28" s="32">
        <f t="shared" si="70"/>
        <v>0.37425019266171144</v>
      </c>
      <c r="ET28" s="32">
        <f t="shared" si="70"/>
        <v>0.37703231937907472</v>
      </c>
      <c r="EU28" s="32">
        <f t="shared" si="70"/>
        <v>0.37970290760490916</v>
      </c>
      <c r="EV28" s="32">
        <f t="shared" si="70"/>
        <v>0.38226116729187171</v>
      </c>
      <c r="EW28" s="32">
        <f t="shared" si="70"/>
        <v>0.38470634162307471</v>
      </c>
      <c r="EX28" s="32">
        <f t="shared" si="70"/>
        <v>0.38703770723597786</v>
      </c>
      <c r="EY28" s="32">
        <f t="shared" si="70"/>
        <v>0.38925457443638151</v>
      </c>
      <c r="EZ28" s="32">
        <f t="shared" si="70"/>
        <v>0.39135628740246164</v>
      </c>
      <c r="FA28" s="32">
        <f t="shared" si="70"/>
        <v>0.39334222437878291</v>
      </c>
      <c r="FB28" s="32">
        <f t="shared" si="70"/>
        <v>0.39521179786023447</v>
      </c>
      <c r="FC28" s="32">
        <f t="shared" si="70"/>
        <v>0.39696445476583297</v>
      </c>
      <c r="FD28" s="32">
        <f t="shared" si="70"/>
        <v>0.39859967660234225</v>
      </c>
      <c r="FE28" s="32">
        <f t="shared" si="70"/>
        <v>0.40011697961766052</v>
      </c>
      <c r="FF28" s="32">
        <f t="shared" si="70"/>
        <v>0.40151591494392996</v>
      </c>
      <c r="FG28" s="32">
        <f t="shared" si="70"/>
        <v>0.40279606873032664</v>
      </c>
      <c r="FH28" s="32">
        <f t="shared" si="70"/>
        <v>0.40395706226549094</v>
      </c>
      <c r="FI28" s="32">
        <f t="shared" si="70"/>
        <v>0.40499855208956304</v>
      </c>
      <c r="FJ28" s="32">
        <f t="shared" si="70"/>
        <v>0.40592023009578937</v>
      </c>
      <c r="FK28" s="32">
        <f t="shared" si="70"/>
        <v>0.40672182362167059</v>
      </c>
      <c r="FL28" s="32">
        <f t="shared" si="70"/>
        <v>0.4074030955296245</v>
      </c>
      <c r="FM28" s="32">
        <f t="shared" si="70"/>
        <v>0.40796384427713844</v>
      </c>
      <c r="FN28" s="32">
        <f t="shared" si="70"/>
        <v>0.40840390397639287</v>
      </c>
      <c r="FO28" s="32">
        <f t="shared" si="70"/>
        <v>0.40872314444333574</v>
      </c>
      <c r="FP28" s="32">
        <f t="shared" si="70"/>
        <v>0.40892147123619577</v>
      </c>
      <c r="FQ28" s="32">
        <f t="shared" si="70"/>
        <v>0.40899882568342083</v>
      </c>
      <c r="FR28" s="32">
        <f t="shared" si="70"/>
        <v>0.40895518490103566</v>
      </c>
      <c r="FS28" s="32">
        <f t="shared" si="70"/>
        <v>0.40879056179941087</v>
      </c>
      <c r="FT28" s="32">
        <f t="shared" si="70"/>
        <v>0.40850500507944432</v>
      </c>
      <c r="FU28" s="32">
        <f t="shared" si="70"/>
        <v>0.40809859921815322</v>
      </c>
      <c r="FV28" s="32">
        <f t="shared" si="70"/>
        <v>0.40757146444368364</v>
      </c>
      <c r="FW28" s="32">
        <f t="shared" si="70"/>
        <v>0.40692375669974262</v>
      </c>
      <c r="FX28" s="32">
        <f t="shared" si="70"/>
        <v>0.40615566759946514</v>
      </c>
      <c r="FY28" s="32">
        <f t="shared" si="70"/>
        <v>0.4052674243687287</v>
      </c>
      <c r="FZ28" s="32">
        <f t="shared" si="70"/>
        <v>0.40425928977893233</v>
      </c>
      <c r="GA28" s="32">
        <f t="shared" si="70"/>
        <v>0.40313156206926049</v>
      </c>
      <c r="GB28" s="32">
        <f t="shared" si="70"/>
        <v>0.40188457485845369</v>
      </c>
      <c r="GC28" s="32">
        <f t="shared" si="70"/>
        <v>0.40051869704611387</v>
      </c>
      <c r="GD28" s="32">
        <f t="shared" si="70"/>
        <v>0.39903433270357103</v>
      </c>
      <c r="GE28" s="32">
        <f t="shared" si="70"/>
        <v>0.39743192095434626</v>
      </c>
      <c r="GF28" s="32">
        <f t="shared" si="70"/>
        <v>0.39571193584424447</v>
      </c>
      <c r="GG28" s="32">
        <f t="shared" si="70"/>
        <v>0.39387488620111616</v>
      </c>
      <c r="GH28" s="32">
        <f t="shared" si="70"/>
        <v>0.39192131548432957</v>
      </c>
      <c r="GI28" s="32">
        <f t="shared" si="70"/>
        <v>0.38985180162399724</v>
      </c>
      <c r="GJ28" s="32">
        <f t="shared" si="70"/>
        <v>0.38766695685000602</v>
      </c>
      <c r="GK28" s="32">
        <f t="shared" si="70"/>
        <v>0.38536742751089892</v>
      </c>
      <c r="GL28" s="32">
        <f t="shared" ref="GL28:IW28" si="71">0.409*SIN(0.0172*GL18-1.39)</f>
        <v>0.38295389388266432</v>
      </c>
      <c r="GM28" s="32">
        <f t="shared" si="71"/>
        <v>0.38042706996748799</v>
      </c>
      <c r="GN28" s="32">
        <f t="shared" si="71"/>
        <v>0.37778770328252792</v>
      </c>
      <c r="GO28" s="32">
        <f t="shared" si="71"/>
        <v>0.37503657463877438</v>
      </c>
      <c r="GP28" s="32">
        <f t="shared" si="71"/>
        <v>0.3721744979100603</v>
      </c>
      <c r="GQ28" s="32">
        <f t="shared" si="71"/>
        <v>0.36920231979229085</v>
      </c>
      <c r="GR28" s="32">
        <f t="shared" si="71"/>
        <v>0.36612091955296328</v>
      </c>
      <c r="GS28" s="32">
        <f t="shared" si="71"/>
        <v>0.36293120877105056</v>
      </c>
      <c r="GT28" s="32">
        <f t="shared" si="71"/>
        <v>0.35963413106732667</v>
      </c>
      <c r="GU28" s="32">
        <f t="shared" si="71"/>
        <v>0.35623066182521257</v>
      </c>
      <c r="GV28" s="32">
        <f t="shared" si="71"/>
        <v>0.35272180790222629</v>
      </c>
      <c r="GW28" s="32">
        <f t="shared" si="71"/>
        <v>0.34910860733212101</v>
      </c>
      <c r="GX28" s="32">
        <f t="shared" si="71"/>
        <v>0.34539212901780092</v>
      </c>
      <c r="GY28" s="32">
        <f t="shared" si="71"/>
        <v>0.34157347241510483</v>
      </c>
      <c r="GZ28" s="32">
        <f t="shared" si="71"/>
        <v>0.33765376720755119</v>
      </c>
      <c r="HA28" s="32">
        <f t="shared" si="71"/>
        <v>0.33363417297214087</v>
      </c>
      <c r="HB28" s="32">
        <f t="shared" si="71"/>
        <v>0.32951587883631578</v>
      </c>
      <c r="HC28" s="32">
        <f t="shared" si="71"/>
        <v>0.32530010312617724</v>
      </c>
      <c r="HD28" s="32">
        <f t="shared" si="71"/>
        <v>0.32098809300606401</v>
      </c>
      <c r="HE28" s="32">
        <f t="shared" si="71"/>
        <v>0.31658112410960082</v>
      </c>
      <c r="HF28" s="32">
        <f t="shared" si="71"/>
        <v>0.31208050016232436</v>
      </c>
      <c r="HG28" s="32">
        <f t="shared" si="71"/>
        <v>0.30748755259599853</v>
      </c>
      <c r="HH28" s="32">
        <f t="shared" si="71"/>
        <v>0.30280364015473321</v>
      </c>
      <c r="HI28" s="32">
        <f t="shared" si="71"/>
        <v>0.29803014849302362</v>
      </c>
      <c r="HJ28" s="32">
        <f t="shared" si="71"/>
        <v>0.29316848976582782</v>
      </c>
      <c r="HK28" s="32">
        <f t="shared" si="71"/>
        <v>0.28822010221080624</v>
      </c>
      <c r="HL28" s="32">
        <f t="shared" si="71"/>
        <v>0.28318644972284251</v>
      </c>
      <c r="HM28" s="32">
        <f t="shared" si="71"/>
        <v>0.27806902142097645</v>
      </c>
      <c r="HN28" s="32">
        <f t="shared" si="71"/>
        <v>0.27286933120787343</v>
      </c>
      <c r="HO28" s="32">
        <f t="shared" si="71"/>
        <v>0.26758891732196299</v>
      </c>
      <c r="HP28" s="32">
        <f t="shared" si="71"/>
        <v>0.26222934188237706</v>
      </c>
      <c r="HQ28" s="32">
        <f t="shared" si="71"/>
        <v>0.25679219042682405</v>
      </c>
      <c r="HR28" s="32">
        <f t="shared" si="71"/>
        <v>0.25127907144253597</v>
      </c>
      <c r="HS28" s="32">
        <f t="shared" si="71"/>
        <v>0.24569161589042357</v>
      </c>
      <c r="HT28" s="32">
        <f t="shared" si="71"/>
        <v>0.24003147672258607</v>
      </c>
      <c r="HU28" s="32">
        <f t="shared" si="71"/>
        <v>0.23430032839331341</v>
      </c>
      <c r="HV28" s="32">
        <f t="shared" si="71"/>
        <v>0.2284998663637279</v>
      </c>
      <c r="HW28" s="32">
        <f t="shared" si="71"/>
        <v>0.22263180660021145</v>
      </c>
      <c r="HX28" s="32">
        <f t="shared" si="71"/>
        <v>0.2166978850667666</v>
      </c>
      <c r="HY28" s="32">
        <f t="shared" si="71"/>
        <v>0.2106998572114612</v>
      </c>
      <c r="HZ28" s="32">
        <f t="shared" si="71"/>
        <v>0.20463949744711071</v>
      </c>
      <c r="IA28" s="32">
        <f t="shared" si="71"/>
        <v>0.19851859862634708</v>
      </c>
      <c r="IB28" s="32">
        <f t="shared" si="71"/>
        <v>0.19233897151123547</v>
      </c>
      <c r="IC28" s="32">
        <f t="shared" si="71"/>
        <v>0.18610244423759131</v>
      </c>
      <c r="ID28" s="32">
        <f t="shared" si="71"/>
        <v>0.17981086177415789</v>
      </c>
      <c r="IE28" s="32">
        <f t="shared" si="71"/>
        <v>0.17346608537680411</v>
      </c>
      <c r="IF28" s="32">
        <f t="shared" si="71"/>
        <v>0.16706999203790512</v>
      </c>
      <c r="IG28" s="32">
        <f t="shared" si="71"/>
        <v>0.16062447393106496</v>
      </c>
      <c r="IH28" s="32">
        <f t="shared" si="71"/>
        <v>0.15413143785135081</v>
      </c>
      <c r="II28" s="32">
        <f t="shared" si="71"/>
        <v>0.14759280465120031</v>
      </c>
      <c r="IJ28" s="32">
        <f t="shared" si="71"/>
        <v>0.1410105086721708</v>
      </c>
      <c r="IK28" s="32">
        <f t="shared" si="71"/>
        <v>0.13438649717269754</v>
      </c>
      <c r="IL28" s="32">
        <f t="shared" si="71"/>
        <v>0.12772272975203083</v>
      </c>
      <c r="IM28" s="32">
        <f t="shared" si="71"/>
        <v>0.12102117777052379</v>
      </c>
      <c r="IN28" s="32">
        <f t="shared" si="71"/>
        <v>0.11428382376643738</v>
      </c>
      <c r="IO28" s="32">
        <f t="shared" si="71"/>
        <v>0.10751266086944213</v>
      </c>
      <c r="IP28" s="32">
        <f t="shared" si="71"/>
        <v>0.1007096922109849</v>
      </c>
      <c r="IQ28" s="32">
        <f t="shared" si="71"/>
        <v>9.3876930331697056E-2</v>
      </c>
      <c r="IR28" s="32">
        <f t="shared" si="71"/>
        <v>8.7016396586019076E-2</v>
      </c>
      <c r="IS28" s="32">
        <f t="shared" si="71"/>
        <v>8.0130120544217892E-2</v>
      </c>
      <c r="IT28" s="32">
        <f t="shared" si="71"/>
        <v>7.322013939197318E-2</v>
      </c>
      <c r="IU28" s="32">
        <f t="shared" si="71"/>
        <v>6.6288497327712692E-2</v>
      </c>
      <c r="IV28" s="32">
        <f t="shared" si="71"/>
        <v>5.9337244957869316E-2</v>
      </c>
      <c r="IW28" s="32">
        <f t="shared" si="71"/>
        <v>5.2368438690246107E-2</v>
      </c>
      <c r="IX28" s="32">
        <f t="shared" ref="IX28:LI28" si="72">0.409*SIN(0.0172*IX18-1.39)</f>
        <v>4.5384140125663178E-2</v>
      </c>
      <c r="IY28" s="32">
        <f t="shared" si="72"/>
        <v>3.8386415448068818E-2</v>
      </c>
      <c r="IZ28" s="32">
        <f t="shared" si="72"/>
        <v>3.137733481329464E-2</v>
      </c>
      <c r="JA28" s="32">
        <f t="shared" si="72"/>
        <v>2.4358971736635447E-2</v>
      </c>
      <c r="JB28" s="32">
        <f t="shared" si="72"/>
        <v>1.733340247943705E-2</v>
      </c>
      <c r="JC28" s="32">
        <f t="shared" si="72"/>
        <v>1.0302705434868062E-2</v>
      </c>
      <c r="JD28" s="32">
        <f t="shared" si="72"/>
        <v>3.2689605130646654E-3</v>
      </c>
      <c r="JE28" s="32">
        <f t="shared" si="72"/>
        <v>-3.7657514741751773E-3</v>
      </c>
      <c r="JF28" s="32">
        <f t="shared" si="72"/>
        <v>-1.079934942896392E-2</v>
      </c>
      <c r="JG28" s="32">
        <f t="shared" si="72"/>
        <v>-1.7829752582981251E-2</v>
      </c>
      <c r="JH28" s="32">
        <f t="shared" si="72"/>
        <v>-2.4854881113033418E-2</v>
      </c>
      <c r="JI28" s="32">
        <f t="shared" si="72"/>
        <v>-3.1872656756333322E-2</v>
      </c>
      <c r="JJ28" s="32">
        <f t="shared" si="72"/>
        <v>-3.8881003425317154E-2</v>
      </c>
      <c r="JK28" s="32">
        <f t="shared" si="72"/>
        <v>-4.5877847821821187E-2</v>
      </c>
      <c r="JL28" s="32">
        <f t="shared" si="72"/>
        <v>-5.2861120050429734E-2</v>
      </c>
      <c r="JM28" s="32">
        <f t="shared" si="72"/>
        <v>-5.9828754230818293E-2</v>
      </c>
      <c r="JN28" s="32">
        <f t="shared" si="72"/>
        <v>-6.6778689108908468E-2</v>
      </c>
      <c r="JO28" s="32">
        <f t="shared" si="72"/>
        <v>-7.3708868666654354E-2</v>
      </c>
      <c r="JP28" s="32">
        <f t="shared" si="72"/>
        <v>-8.0617242730280328E-2</v>
      </c>
      <c r="JQ28" s="32">
        <f t="shared" si="72"/>
        <v>-8.7501767576788E-2</v>
      </c>
      <c r="JR28" s="32">
        <f t="shared" si="72"/>
        <v>-9.4360406538558553E-2</v>
      </c>
      <c r="JS28" s="32">
        <f t="shared" si="72"/>
        <v>-0.10119113060586411</v>
      </c>
      <c r="JT28" s="32">
        <f t="shared" si="72"/>
        <v>-0.10799191902711562</v>
      </c>
      <c r="JU28" s="32">
        <f t="shared" si="72"/>
        <v>-0.11476075990666719</v>
      </c>
      <c r="JV28" s="32">
        <f t="shared" si="72"/>
        <v>-0.12149565080000066</v>
      </c>
      <c r="JW28" s="32">
        <f t="shared" si="72"/>
        <v>-0.12819459930611424</v>
      </c>
      <c r="JX28" s="32">
        <f t="shared" si="72"/>
        <v>-0.13485562365694009</v>
      </c>
      <c r="JY28" s="32">
        <f t="shared" si="72"/>
        <v>-0.14147675330361495</v>
      </c>
      <c r="JZ28" s="32">
        <f t="shared" si="72"/>
        <v>-0.14805602949943478</v>
      </c>
      <c r="KA28" s="32">
        <f t="shared" si="72"/>
        <v>-0.15459150587931494</v>
      </c>
      <c r="KB28" s="32">
        <f t="shared" si="72"/>
        <v>-0.16108124903558887</v>
      </c>
      <c r="KC28" s="32">
        <f t="shared" si="72"/>
        <v>-0.16752333908997327</v>
      </c>
      <c r="KD28" s="32">
        <f t="shared" si="72"/>
        <v>-0.17391587026153102</v>
      </c>
      <c r="KE28" s="32">
        <f t="shared" si="72"/>
        <v>-0.18025695143046375</v>
      </c>
      <c r="KF28" s="32">
        <f t="shared" si="72"/>
        <v>-0.18654470669756568</v>
      </c>
      <c r="KG28" s="32">
        <f t="shared" si="72"/>
        <v>-0.19277727593917776</v>
      </c>
      <c r="KH28" s="32">
        <f t="shared" si="72"/>
        <v>-0.19895281535747208</v>
      </c>
      <c r="KI28" s="32">
        <f t="shared" si="72"/>
        <v>-0.20506949802590757</v>
      </c>
      <c r="KJ28" s="32">
        <f t="shared" si="72"/>
        <v>-0.21112551442969485</v>
      </c>
      <c r="KK28" s="32">
        <f t="shared" si="72"/>
        <v>-0.21711907300110972</v>
      </c>
      <c r="KL28" s="32">
        <f t="shared" si="72"/>
        <v>-0.2230484006494978</v>
      </c>
      <c r="KM28" s="32">
        <f t="shared" si="72"/>
        <v>-0.2289117432858126</v>
      </c>
      <c r="KN28" s="32">
        <f t="shared" si="72"/>
        <v>-0.23470736634153147</v>
      </c>
      <c r="KO28" s="32">
        <f t="shared" si="72"/>
        <v>-0.2404335552817996</v>
      </c>
      <c r="KP28" s="32">
        <f t="shared" si="72"/>
        <v>-0.24608861611264404</v>
      </c>
      <c r="KQ28" s="32">
        <f t="shared" si="72"/>
        <v>-0.25167087588211318</v>
      </c>
      <c r="KR28" s="32">
        <f t="shared" si="72"/>
        <v>-0.25717868317519021</v>
      </c>
      <c r="KS28" s="32">
        <f t="shared" si="72"/>
        <v>-0.26261040860233603</v>
      </c>
      <c r="KT28" s="32">
        <f t="shared" si="72"/>
        <v>-0.26796444528151608</v>
      </c>
      <c r="KU28" s="32">
        <f t="shared" si="72"/>
        <v>-0.27323920931356771</v>
      </c>
      <c r="KV28" s="32">
        <f t="shared" si="72"/>
        <v>-0.27843314025077076</v>
      </c>
      <c r="KW28" s="32">
        <f t="shared" si="72"/>
        <v>-0.28354470155847794</v>
      </c>
      <c r="KX28" s="32">
        <f t="shared" si="72"/>
        <v>-0.28857238106967259</v>
      </c>
      <c r="KY28" s="32">
        <f t="shared" si="72"/>
        <v>-0.29351469143231679</v>
      </c>
      <c r="KZ28" s="32">
        <f t="shared" si="72"/>
        <v>-0.29837017054935894</v>
      </c>
      <c r="LA28" s="32">
        <f t="shared" si="72"/>
        <v>-0.30313738201126988</v>
      </c>
      <c r="LB28" s="32">
        <f t="shared" si="72"/>
        <v>-0.30781491552098</v>
      </c>
      <c r="LC28" s="32">
        <f t="shared" si="72"/>
        <v>-0.3124013873110903</v>
      </c>
      <c r="LD28" s="32">
        <f t="shared" si="72"/>
        <v>-0.31689544055323748</v>
      </c>
      <c r="LE28" s="32">
        <f t="shared" si="72"/>
        <v>-0.32129574575948711</v>
      </c>
      <c r="LF28" s="32">
        <f t="shared" si="72"/>
        <v>-0.32560100117564011</v>
      </c>
      <c r="LG28" s="32">
        <f t="shared" si="72"/>
        <v>-0.32980993316633395</v>
      </c>
      <c r="LH28" s="32">
        <f t="shared" si="72"/>
        <v>-0.33392129659182579</v>
      </c>
      <c r="LI28" s="32">
        <f t="shared" si="72"/>
        <v>-0.33793387517634554</v>
      </c>
      <c r="LJ28" s="32">
        <f t="shared" ref="LJ28:NB28" si="73">0.409*SIN(0.0172*LJ18-1.39)</f>
        <v>-0.34184648186791022</v>
      </c>
      <c r="LK28" s="32">
        <f t="shared" si="73"/>
        <v>-0.34565795918949177</v>
      </c>
      <c r="LL28" s="32">
        <f t="shared" si="73"/>
        <v>-0.3493671795814382</v>
      </c>
      <c r="LM28" s="32">
        <f t="shared" si="73"/>
        <v>-0.35297304573504146</v>
      </c>
      <c r="LN28" s="32">
        <f t="shared" si="73"/>
        <v>-0.35647449091715755</v>
      </c>
      <c r="LO28" s="32">
        <f t="shared" si="73"/>
        <v>-0.35987047928578109</v>
      </c>
      <c r="LP28" s="32">
        <f t="shared" si="73"/>
        <v>-0.36316000619648142</v>
      </c>
      <c r="LQ28" s="32">
        <f t="shared" si="73"/>
        <v>-0.36634209849960914</v>
      </c>
      <c r="LR28" s="32">
        <f t="shared" si="73"/>
        <v>-0.36941581482818509</v>
      </c>
      <c r="LS28" s="32">
        <f t="shared" si="73"/>
        <v>-0.37238024587638852</v>
      </c>
      <c r="LT28" s="32">
        <f t="shared" si="73"/>
        <v>-0.37523451466855895</v>
      </c>
      <c r="LU28" s="32">
        <f t="shared" si="73"/>
        <v>-0.37797777681863398</v>
      </c>
      <c r="LV28" s="32">
        <f t="shared" si="73"/>
        <v>-0.38060922077994697</v>
      </c>
      <c r="LW28" s="32">
        <f t="shared" si="73"/>
        <v>-0.38312806808530825</v>
      </c>
      <c r="LX28" s="32">
        <f t="shared" si="73"/>
        <v>-0.38553357357730206</v>
      </c>
      <c r="LY28" s="32">
        <f t="shared" si="73"/>
        <v>-0.387825025628728</v>
      </c>
      <c r="LZ28" s="32">
        <f t="shared" si="73"/>
        <v>-0.39000174635312324</v>
      </c>
      <c r="MA28" s="32">
        <f t="shared" si="73"/>
        <v>-0.39206309180530452</v>
      </c>
      <c r="MB28" s="32">
        <f t="shared" si="73"/>
        <v>-0.39400845217186742</v>
      </c>
      <c r="MC28" s="32">
        <f t="shared" si="73"/>
        <v>-0.39583725195158931</v>
      </c>
      <c r="MD28" s="32">
        <f t="shared" si="73"/>
        <v>-0.39754895012568137</v>
      </c>
      <c r="ME28" s="32">
        <f t="shared" si="73"/>
        <v>-0.39914304031784004</v>
      </c>
      <c r="MF28" s="32">
        <f t="shared" si="73"/>
        <v>-0.40061905094404904</v>
      </c>
      <c r="MG28" s="32">
        <f t="shared" si="73"/>
        <v>-0.40197654535208976</v>
      </c>
      <c r="MH28" s="32">
        <f t="shared" si="73"/>
        <v>-0.40321512195071724</v>
      </c>
      <c r="MI28" s="32">
        <f t="shared" si="73"/>
        <v>-0.40433441432846401</v>
      </c>
      <c r="MJ28" s="32">
        <f t="shared" si="73"/>
        <v>-0.40533409136203646</v>
      </c>
      <c r="MK28" s="32">
        <f t="shared" si="73"/>
        <v>-0.4062138573142719</v>
      </c>
      <c r="ML28" s="32">
        <f t="shared" si="73"/>
        <v>-0.40697345192162754</v>
      </c>
      <c r="MM28" s="32">
        <f t="shared" si="73"/>
        <v>-0.40761265047117473</v>
      </c>
      <c r="MN28" s="32">
        <f t="shared" si="73"/>
        <v>-0.40813126386707654</v>
      </c>
      <c r="MO28" s="32">
        <f t="shared" si="73"/>
        <v>-0.40852913868652829</v>
      </c>
      <c r="MP28" s="32">
        <f t="shared" si="73"/>
        <v>-0.40880615722514524</v>
      </c>
      <c r="MQ28" s="32">
        <f t="shared" si="73"/>
        <v>-0.4089622375317834</v>
      </c>
      <c r="MR28" s="32">
        <f t="shared" si="73"/>
        <v>-0.40899733343278311</v>
      </c>
      <c r="MS28" s="32">
        <f t="shared" si="73"/>
        <v>-0.40891143454562906</v>
      </c>
      <c r="MT28" s="32">
        <f t="shared" si="73"/>
        <v>-0.40870456628202151</v>
      </c>
      <c r="MU28" s="32">
        <f t="shared" si="73"/>
        <v>-0.4083767898403588</v>
      </c>
      <c r="MV28" s="32">
        <f t="shared" si="73"/>
        <v>-0.40792820218763282</v>
      </c>
      <c r="MW28" s="32">
        <f t="shared" si="73"/>
        <v>-0.40735893603074302</v>
      </c>
      <c r="MX28" s="32">
        <f t="shared" si="73"/>
        <v>-0.40666915977723744</v>
      </c>
      <c r="MY28" s="32">
        <f t="shared" si="73"/>
        <v>-0.4058590774854921</v>
      </c>
      <c r="MZ28" s="32">
        <f t="shared" si="73"/>
        <v>-0.404928928804344</v>
      </c>
      <c r="NA28" s="32">
        <f t="shared" si="73"/>
        <v>-0.40387898890219498</v>
      </c>
      <c r="NB28" s="32">
        <f t="shared" si="73"/>
        <v>-0.40270956838560806</v>
      </c>
      <c r="NC28" s="6"/>
    </row>
    <row r="29" spans="1:367" ht="15.6">
      <c r="A29" s="30" t="s">
        <v>20</v>
      </c>
      <c r="B29" s="32">
        <f>1+0.033*COS(0.0172*B18)</f>
        <v>1.0329951187603406</v>
      </c>
      <c r="C29" s="32">
        <f t="shared" ref="C29:BM29" si="74">1+0.033*COS(0.0172*C18)</f>
        <v>1.0329804764853927</v>
      </c>
      <c r="D29" s="32">
        <f t="shared" si="74"/>
        <v>1.0329560775068203</v>
      </c>
      <c r="E29" s="32">
        <f t="shared" si="74"/>
        <v>1.0329219290426392</v>
      </c>
      <c r="F29" s="32">
        <f t="shared" si="74"/>
        <v>1.0328780411950818</v>
      </c>
      <c r="G29" s="32">
        <f t="shared" si="74"/>
        <v>1.032824426947609</v>
      </c>
      <c r="H29" s="32">
        <f t="shared" si="74"/>
        <v>1.0327611021610688</v>
      </c>
      <c r="I29" s="32">
        <f t="shared" si="74"/>
        <v>1.0326880855690039</v>
      </c>
      <c r="J29" s="32">
        <f t="shared" si="74"/>
        <v>1.0326053987721109</v>
      </c>
      <c r="K29" s="32">
        <f t="shared" si="74"/>
        <v>1.0325130662318482</v>
      </c>
      <c r="L29" s="32">
        <f t="shared" si="74"/>
        <v>1.0324111152632014</v>
      </c>
      <c r="M29" s="32">
        <f t="shared" si="74"/>
        <v>1.0322995760266012</v>
      </c>
      <c r="N29" s="32">
        <f t="shared" si="74"/>
        <v>1.0321784815190023</v>
      </c>
      <c r="O29" s="32">
        <f t="shared" si="74"/>
        <v>1.0320478675641203</v>
      </c>
      <c r="P29" s="32">
        <f t="shared" si="74"/>
        <v>1.0319077728018349</v>
      </c>
      <c r="Q29" s="32">
        <f t="shared" si="74"/>
        <v>1.0317582386767592</v>
      </c>
      <c r="R29" s="32">
        <f t="shared" si="74"/>
        <v>1.0315993094259781</v>
      </c>
      <c r="S29" s="32">
        <f t="shared" si="74"/>
        <v>1.0314310320659617</v>
      </c>
      <c r="T29" s="32">
        <f t="shared" si="74"/>
        <v>1.0312534563786571</v>
      </c>
      <c r="U29" s="32">
        <f t="shared" si="74"/>
        <v>1.0310666348967603</v>
      </c>
      <c r="V29" s="32">
        <f t="shared" si="74"/>
        <v>1.0308706228881763</v>
      </c>
      <c r="W29" s="32">
        <f t="shared" si="74"/>
        <v>1.0306654783396678</v>
      </c>
      <c r="X29" s="32">
        <f t="shared" si="74"/>
        <v>1.0304512619397022</v>
      </c>
      <c r="Y29" s="32">
        <f t="shared" si="74"/>
        <v>1.0302280370604966</v>
      </c>
      <c r="Z29" s="32">
        <f t="shared" si="74"/>
        <v>1.0299958697392713</v>
      </c>
      <c r="AA29" s="32">
        <f t="shared" si="74"/>
        <v>1.0297548286587133</v>
      </c>
      <c r="AB29" s="32">
        <f t="shared" si="74"/>
        <v>1.0295049851266578</v>
      </c>
      <c r="AC29" s="32">
        <f t="shared" si="74"/>
        <v>1.0292464130549932</v>
      </c>
      <c r="AD29" s="32">
        <f t="shared" si="74"/>
        <v>1.0289791889377955</v>
      </c>
      <c r="AE29" s="32">
        <f t="shared" si="74"/>
        <v>1.0287033918286981</v>
      </c>
      <c r="AF29" s="32">
        <f t="shared" si="74"/>
        <v>1.0284191033175067</v>
      </c>
      <c r="AG29" s="32">
        <f t="shared" si="74"/>
        <v>1.028126407506061</v>
      </c>
      <c r="AH29" s="32">
        <f t="shared" si="74"/>
        <v>1.027825390983355</v>
      </c>
      <c r="AI29" s="32">
        <f t="shared" si="74"/>
        <v>1.0275161427999213</v>
      </c>
      <c r="AJ29" s="32">
        <f t="shared" si="74"/>
        <v>1.0271987544414871</v>
      </c>
      <c r="AK29" s="32">
        <f t="shared" si="74"/>
        <v>1.0268733198019095</v>
      </c>
      <c r="AL29" s="32">
        <f t="shared" si="74"/>
        <v>1.0265399351553988</v>
      </c>
      <c r="AM29" s="32">
        <f t="shared" si="74"/>
        <v>1.0261986991280374</v>
      </c>
      <c r="AN29" s="32">
        <f t="shared" si="74"/>
        <v>1.0258497126686026</v>
      </c>
      <c r="AO29" s="32">
        <f t="shared" si="74"/>
        <v>1.0254930790187036</v>
      </c>
      <c r="AP29" s="32">
        <f t="shared" si="74"/>
        <v>1.025128903682238</v>
      </c>
      <c r="AQ29" s="32">
        <f t="shared" si="74"/>
        <v>1.0247572943941816</v>
      </c>
      <c r="AR29" s="32">
        <f t="shared" si="74"/>
        <v>1.0243783610887156</v>
      </c>
      <c r="AS29" s="32">
        <f t="shared" si="74"/>
        <v>1.0239922158667056</v>
      </c>
      <c r="AT29" s="32">
        <f t="shared" si="74"/>
        <v>1.0235989729625377</v>
      </c>
      <c r="AU29" s="32">
        <f t="shared" si="74"/>
        <v>1.0231987487103245</v>
      </c>
      <c r="AV29" s="32">
        <f t="shared" si="74"/>
        <v>1.0227916615094901</v>
      </c>
      <c r="AW29" s="32">
        <f t="shared" si="74"/>
        <v>1.0223778317897427</v>
      </c>
      <c r="AX29" s="32">
        <f t="shared" si="74"/>
        <v>1.0219573819754484</v>
      </c>
      <c r="AY29" s="32">
        <f t="shared" si="74"/>
        <v>1.0215304364494138</v>
      </c>
      <c r="AZ29" s="32">
        <f t="shared" si="74"/>
        <v>1.0210971215160893</v>
      </c>
      <c r="BA29" s="32">
        <f t="shared" si="74"/>
        <v>1.0206575653642047</v>
      </c>
      <c r="BB29" s="32">
        <f t="shared" si="74"/>
        <v>1.0202118980288462</v>
      </c>
      <c r="BC29" s="32">
        <f t="shared" si="74"/>
        <v>1.0197602513529875</v>
      </c>
      <c r="BD29" s="32">
        <f t="shared" si="74"/>
        <v>1.0193027589484875</v>
      </c>
      <c r="BE29" s="32">
        <f t="shared" si="74"/>
        <v>1.0188395561565622</v>
      </c>
      <c r="BF29" s="32">
        <f t="shared" si="74"/>
        <v>1.0183707800077475</v>
      </c>
      <c r="BG29" s="32">
        <f t="shared" si="74"/>
        <v>1.0178965691813602</v>
      </c>
      <c r="BH29" s="32">
        <f t="shared" si="74"/>
        <v>1.0174170639644726</v>
      </c>
      <c r="BI29" s="32">
        <f t="shared" si="74"/>
        <v>1.0169324062104108</v>
      </c>
      <c r="BJ29" s="32">
        <f t="shared" si="74"/>
        <v>1.0164427392967901</v>
      </c>
      <c r="BK29" s="32">
        <f t="shared" si="74"/>
        <v>1.0159482080830986</v>
      </c>
      <c r="BL29" s="32">
        <f t="shared" si="74"/>
        <v>1.0154489588678441</v>
      </c>
      <c r="BM29" s="32">
        <f t="shared" si="74"/>
        <v>1.0149451393452733</v>
      </c>
      <c r="BN29" s="32">
        <f t="shared" ref="BN29:DY29" si="75">1+0.033*COS(0.0172*BN18)</f>
        <v>1.014436898561679</v>
      </c>
      <c r="BO29" s="32">
        <f t="shared" si="75"/>
        <v>1.0139243868713077</v>
      </c>
      <c r="BP29" s="32">
        <f t="shared" si="75"/>
        <v>1.0134077558918801</v>
      </c>
      <c r="BQ29" s="32">
        <f t="shared" si="75"/>
        <v>1.0128871584597372</v>
      </c>
      <c r="BR29" s="32">
        <f t="shared" si="75"/>
        <v>1.0123627485846265</v>
      </c>
      <c r="BS29" s="32">
        <f t="shared" si="75"/>
        <v>1.0118346814041403</v>
      </c>
      <c r="BT29" s="32">
        <f t="shared" si="75"/>
        <v>1.0113031131378225</v>
      </c>
      <c r="BU29" s="32">
        <f t="shared" si="75"/>
        <v>1.0107682010409518</v>
      </c>
      <c r="BV29" s="32">
        <f t="shared" si="75"/>
        <v>1.0102301033580217</v>
      </c>
      <c r="BW29" s="32">
        <f t="shared" si="75"/>
        <v>1.0096889792759258</v>
      </c>
      <c r="BX29" s="32">
        <f t="shared" si="75"/>
        <v>1.0091449888768664</v>
      </c>
      <c r="BY29" s="32">
        <f t="shared" si="75"/>
        <v>1.0085982930909954</v>
      </c>
      <c r="BZ29" s="32">
        <f t="shared" si="75"/>
        <v>1.0080490536488069</v>
      </c>
      <c r="CA29" s="32">
        <f t="shared" si="75"/>
        <v>1.0074974330332918</v>
      </c>
      <c r="CB29" s="32">
        <f t="shared" si="75"/>
        <v>1.0069435944318696</v>
      </c>
      <c r="CC29" s="32">
        <f t="shared" si="75"/>
        <v>1.0063877016881129</v>
      </c>
      <c r="CD29" s="32">
        <f t="shared" si="75"/>
        <v>1.0058299192532765</v>
      </c>
      <c r="CE29" s="32">
        <f t="shared" si="75"/>
        <v>1.0052704121376481</v>
      </c>
      <c r="CF29" s="32">
        <f t="shared" si="75"/>
        <v>1.004709345861732</v>
      </c>
      <c r="CG29" s="32">
        <f t="shared" si="75"/>
        <v>1.0041468864072831</v>
      </c>
      <c r="CH29" s="32">
        <f t="shared" si="75"/>
        <v>1.0035832001682043</v>
      </c>
      <c r="CI29" s="32">
        <f t="shared" si="75"/>
        <v>1.0030184539013214</v>
      </c>
      <c r="CJ29" s="32">
        <f t="shared" si="75"/>
        <v>1.0024528146770508</v>
      </c>
      <c r="CK29" s="32">
        <f t="shared" si="75"/>
        <v>1.0018864498299755</v>
      </c>
      <c r="CL29" s="32">
        <f t="shared" si="75"/>
        <v>1.0013195269093413</v>
      </c>
      <c r="CM29" s="32">
        <f t="shared" si="75"/>
        <v>1.00075221362949</v>
      </c>
      <c r="CN29" s="32">
        <f t="shared" si="75"/>
        <v>1.0001846778202446</v>
      </c>
      <c r="CO29" s="32">
        <f t="shared" si="75"/>
        <v>0.99961708737725974</v>
      </c>
      <c r="CP29" s="32">
        <f t="shared" si="75"/>
        <v>0.9990496102123525</v>
      </c>
      <c r="CQ29" s="32">
        <f t="shared" si="75"/>
        <v>0.99848241420382855</v>
      </c>
      <c r="CR29" s="32">
        <f t="shared" si="75"/>
        <v>0.99791566714681823</v>
      </c>
      <c r="CS29" s="32">
        <f t="shared" si="75"/>
        <v>0.99734953670363735</v>
      </c>
      <c r="CT29" s="32">
        <f t="shared" si="75"/>
        <v>0.99678419035418719</v>
      </c>
      <c r="CU29" s="32">
        <f t="shared" si="75"/>
        <v>0.9962197953464087</v>
      </c>
      <c r="CV29" s="32">
        <f t="shared" si="75"/>
        <v>0.99565651864680438</v>
      </c>
      <c r="CW29" s="32">
        <f t="shared" si="75"/>
        <v>0.99509452689104505</v>
      </c>
      <c r="CX29" s="32">
        <f t="shared" si="75"/>
        <v>0.99453398633467271</v>
      </c>
      <c r="CY29" s="32">
        <f t="shared" si="75"/>
        <v>0.99397506280391756</v>
      </c>
      <c r="CZ29" s="32">
        <f t="shared" si="75"/>
        <v>0.99341792164664044</v>
      </c>
      <c r="DA29" s="32">
        <f t="shared" si="75"/>
        <v>0.99286272768341777</v>
      </c>
      <c r="DB29" s="32">
        <f t="shared" si="75"/>
        <v>0.99230964515878251</v>
      </c>
      <c r="DC29" s="32">
        <f t="shared" si="75"/>
        <v>0.99175883769263484</v>
      </c>
      <c r="DD29" s="32">
        <f t="shared" si="75"/>
        <v>0.99121046823183834</v>
      </c>
      <c r="DE29" s="32">
        <f t="shared" si="75"/>
        <v>0.99066469900201493</v>
      </c>
      <c r="DF29" s="32">
        <f t="shared" si="75"/>
        <v>0.99012169145955276</v>
      </c>
      <c r="DG29" s="32">
        <f t="shared" si="75"/>
        <v>0.98958160624384317</v>
      </c>
      <c r="DH29" s="32">
        <f t="shared" si="75"/>
        <v>0.98904460312975717</v>
      </c>
      <c r="DI29" s="32">
        <f t="shared" si="75"/>
        <v>0.98851084098037956</v>
      </c>
      <c r="DJ29" s="32">
        <f t="shared" si="75"/>
        <v>0.98798047770001152</v>
      </c>
      <c r="DK29" s="32">
        <f t="shared" si="75"/>
        <v>0.98745367018745789</v>
      </c>
      <c r="DL29" s="32">
        <f t="shared" si="75"/>
        <v>0.98693057428961106</v>
      </c>
      <c r="DM29" s="32">
        <f t="shared" si="75"/>
        <v>0.98641134475534609</v>
      </c>
      <c r="DN29" s="32">
        <f t="shared" si="75"/>
        <v>0.98589613518974173</v>
      </c>
      <c r="DO29" s="32">
        <f t="shared" si="75"/>
        <v>0.98538509800863816</v>
      </c>
      <c r="DP29" s="32">
        <f t="shared" si="75"/>
        <v>0.98487838439354769</v>
      </c>
      <c r="DQ29" s="32">
        <f t="shared" si="75"/>
        <v>0.98437614424693076</v>
      </c>
      <c r="DR29" s="32">
        <f t="shared" si="75"/>
        <v>0.98387852614784932</v>
      </c>
      <c r="DS29" s="32">
        <f t="shared" si="75"/>
        <v>0.9833856773080123</v>
      </c>
      <c r="DT29" s="32">
        <f t="shared" si="75"/>
        <v>0.98289774352822612</v>
      </c>
      <c r="DU29" s="32">
        <f t="shared" si="75"/>
        <v>0.98241486915526144</v>
      </c>
      <c r="DV29" s="32">
        <f t="shared" si="75"/>
        <v>0.98193719703915106</v>
      </c>
      <c r="DW29" s="32">
        <f t="shared" si="75"/>
        <v>0.98146486849092984</v>
      </c>
      <c r="DX29" s="32">
        <f t="shared" si="75"/>
        <v>0.98099802324083074</v>
      </c>
      <c r="DY29" s="32">
        <f t="shared" si="75"/>
        <v>0.9805367993969476</v>
      </c>
      <c r="DZ29" s="32">
        <f t="shared" ref="DZ29:GK29" si="76">1+0.033*COS(0.0172*DZ18)</f>
        <v>0.98008133340437853</v>
      </c>
      <c r="EA29" s="32">
        <f t="shared" si="76"/>
        <v>0.97963176000486096</v>
      </c>
      <c r="EB29" s="32">
        <f t="shared" si="76"/>
        <v>0.97918821219691032</v>
      </c>
      <c r="EC29" s="32">
        <f t="shared" si="76"/>
        <v>0.97875082119647538</v>
      </c>
      <c r="ED29" s="32">
        <f t="shared" si="76"/>
        <v>0.97831971639811954</v>
      </c>
      <c r="EE29" s="32">
        <f t="shared" si="76"/>
        <v>0.97789502533674211</v>
      </c>
      <c r="EF29" s="32">
        <f t="shared" si="76"/>
        <v>0.97747687364984925</v>
      </c>
      <c r="EG29" s="32">
        <f t="shared" si="76"/>
        <v>0.97706538504038642</v>
      </c>
      <c r="EH29" s="32">
        <f t="shared" si="76"/>
        <v>0.97666068124014249</v>
      </c>
      <c r="EI29" s="32">
        <f t="shared" si="76"/>
        <v>0.97626288197373823</v>
      </c>
      <c r="EJ29" s="32">
        <f t="shared" si="76"/>
        <v>0.97587210492320731</v>
      </c>
      <c r="EK29" s="32">
        <f t="shared" si="76"/>
        <v>0.97548846569318226</v>
      </c>
      <c r="EL29" s="32">
        <f t="shared" si="76"/>
        <v>0.97511207777669484</v>
      </c>
      <c r="EM29" s="32">
        <f t="shared" si="76"/>
        <v>0.97474305252160098</v>
      </c>
      <c r="EN29" s="32">
        <f t="shared" si="76"/>
        <v>0.97438149909764105</v>
      </c>
      <c r="EO29" s="32">
        <f t="shared" si="76"/>
        <v>0.97402752446414276</v>
      </c>
      <c r="EP29" s="32">
        <f t="shared" si="76"/>
        <v>0.97368123333838019</v>
      </c>
      <c r="EQ29" s="32">
        <f t="shared" si="76"/>
        <v>0.97334272816459422</v>
      </c>
      <c r="ER29" s="32">
        <f t="shared" si="76"/>
        <v>0.97301210908368663</v>
      </c>
      <c r="ES29" s="32">
        <f t="shared" si="76"/>
        <v>0.97268947390359517</v>
      </c>
      <c r="ET29" s="32">
        <f t="shared" si="76"/>
        <v>0.97237491807035825</v>
      </c>
      <c r="EU29" s="32">
        <f t="shared" si="76"/>
        <v>0.97206853463987941</v>
      </c>
      <c r="EV29" s="32">
        <f t="shared" si="76"/>
        <v>0.97177041425039823</v>
      </c>
      <c r="EW29" s="32">
        <f t="shared" si="76"/>
        <v>0.97148064509567633</v>
      </c>
      <c r="EX29" s="32">
        <f t="shared" si="76"/>
        <v>0.97119931289890715</v>
      </c>
      <c r="EY29" s="32">
        <f t="shared" si="76"/>
        <v>0.97092650088735588</v>
      </c>
      <c r="EZ29" s="32">
        <f t="shared" si="76"/>
        <v>0.97066228976773838</v>
      </c>
      <c r="FA29" s="32">
        <f t="shared" si="76"/>
        <v>0.97040675770234508</v>
      </c>
      <c r="FB29" s="32">
        <f t="shared" si="76"/>
        <v>0.97015998028591877</v>
      </c>
      <c r="FC29" s="32">
        <f t="shared" si="76"/>
        <v>0.96992203052329029</v>
      </c>
      <c r="FD29" s="32">
        <f t="shared" si="76"/>
        <v>0.96969297880778205</v>
      </c>
      <c r="FE29" s="32">
        <f t="shared" si="76"/>
        <v>0.96947289290038297</v>
      </c>
      <c r="FF29" s="32">
        <f t="shared" si="76"/>
        <v>0.96926183790970277</v>
      </c>
      <c r="FG29" s="32">
        <f t="shared" si="76"/>
        <v>0.96905987627271062</v>
      </c>
      <c r="FH29" s="32">
        <f t="shared" si="76"/>
        <v>0.96886706773626408</v>
      </c>
      <c r="FI29" s="32">
        <f t="shared" si="76"/>
        <v>0.9686834693394345</v>
      </c>
      <c r="FJ29" s="32">
        <f t="shared" si="76"/>
        <v>0.96850913539663241</v>
      </c>
      <c r="FK29" s="32">
        <f t="shared" si="76"/>
        <v>0.96834411748154015</v>
      </c>
      <c r="FL29" s="32">
        <f t="shared" si="76"/>
        <v>0.96818846441185402</v>
      </c>
      <c r="FM29" s="32">
        <f t="shared" si="76"/>
        <v>0.96804222223484304</v>
      </c>
      <c r="FN29" s="32">
        <f t="shared" si="76"/>
        <v>0.9679054342137261</v>
      </c>
      <c r="FO29" s="32">
        <f t="shared" si="76"/>
        <v>0.9677781408148739</v>
      </c>
      <c r="FP29" s="32">
        <f t="shared" si="76"/>
        <v>0.96766037969583707</v>
      </c>
      <c r="FQ29" s="32">
        <f t="shared" si="76"/>
        <v>0.9675521856942062</v>
      </c>
      <c r="FR29" s="32">
        <f t="shared" si="76"/>
        <v>0.96745359081730564</v>
      </c>
      <c r="FS29" s="32">
        <f t="shared" si="76"/>
        <v>0.96736462423272462</v>
      </c>
      <c r="FT29" s="32">
        <f t="shared" si="76"/>
        <v>0.96728531225968872</v>
      </c>
      <c r="FU29" s="32">
        <f t="shared" si="76"/>
        <v>0.96721567836127365</v>
      </c>
      <c r="FV29" s="32">
        <f t="shared" si="76"/>
        <v>0.967155743137464</v>
      </c>
      <c r="FW29" s="32">
        <f t="shared" si="76"/>
        <v>0.96710552431905916</v>
      </c>
      <c r="FX29" s="32">
        <f t="shared" si="76"/>
        <v>0.96706503676242817</v>
      </c>
      <c r="FY29" s="32">
        <f t="shared" si="76"/>
        <v>0.96703429244511452</v>
      </c>
      <c r="FZ29" s="32">
        <f t="shared" si="76"/>
        <v>0.96701330046229284</v>
      </c>
      <c r="GA29" s="32">
        <f t="shared" si="76"/>
        <v>0.9670020670240782</v>
      </c>
      <c r="GB29" s="32">
        <f t="shared" si="76"/>
        <v>0.96700059545368899</v>
      </c>
      <c r="GC29" s="32">
        <f t="shared" si="76"/>
        <v>0.96700888618646386</v>
      </c>
      <c r="GD29" s="32">
        <f t="shared" si="76"/>
        <v>0.96702693676973295</v>
      </c>
      <c r="GE29" s="32">
        <f t="shared" si="76"/>
        <v>0.96705474186354334</v>
      </c>
      <c r="GF29" s="32">
        <f t="shared" si="76"/>
        <v>0.96709229324223878</v>
      </c>
      <c r="GG29" s="32">
        <f t="shared" si="76"/>
        <v>0.96713957979689347</v>
      </c>
      <c r="GH29" s="32">
        <f t="shared" si="76"/>
        <v>0.96719658753859772</v>
      </c>
      <c r="GI29" s="32">
        <f t="shared" si="76"/>
        <v>0.96726329960259716</v>
      </c>
      <c r="GJ29" s="32">
        <f t="shared" si="76"/>
        <v>0.96733969625328131</v>
      </c>
      <c r="GK29" s="32">
        <f t="shared" si="76"/>
        <v>0.96742575489002214</v>
      </c>
      <c r="GL29" s="32">
        <f t="shared" ref="GL29:IW29" si="77">1+0.033*COS(0.0172*GL18)</f>
        <v>0.96752145005386037</v>
      </c>
      <c r="GM29" s="32">
        <f t="shared" si="77"/>
        <v>0.96762675343503657</v>
      </c>
      <c r="GN29" s="32">
        <f t="shared" si="77"/>
        <v>0.96774163388136636</v>
      </c>
      <c r="GO29" s="32">
        <f t="shared" si="77"/>
        <v>0.96786605740745657</v>
      </c>
      <c r="GP29" s="32">
        <f t="shared" si="77"/>
        <v>0.96799998720475866</v>
      </c>
      <c r="GQ29" s="32">
        <f t="shared" si="77"/>
        <v>0.96814338365245811</v>
      </c>
      <c r="GR29" s="32">
        <f t="shared" si="77"/>
        <v>0.96829620432919572</v>
      </c>
      <c r="GS29" s="32">
        <f t="shared" si="77"/>
        <v>0.968458404025617</v>
      </c>
      <c r="GT29" s="32">
        <f t="shared" si="77"/>
        <v>0.96862993475774684</v>
      </c>
      <c r="GU29" s="32">
        <f t="shared" si="77"/>
        <v>0.96881074578118453</v>
      </c>
      <c r="GV29" s="32">
        <f t="shared" si="77"/>
        <v>0.96900078360611541</v>
      </c>
      <c r="GW29" s="32">
        <f t="shared" si="77"/>
        <v>0.96919999201313556</v>
      </c>
      <c r="GX29" s="32">
        <f t="shared" si="77"/>
        <v>0.96940831206988276</v>
      </c>
      <c r="GY29" s="32">
        <f t="shared" si="77"/>
        <v>0.96962568214847056</v>
      </c>
      <c r="GZ29" s="32">
        <f t="shared" si="77"/>
        <v>0.96985203794372055</v>
      </c>
      <c r="HA29" s="32">
        <f t="shared" si="77"/>
        <v>0.97008731249218494</v>
      </c>
      <c r="HB29" s="32">
        <f t="shared" si="77"/>
        <v>0.97033143619195728</v>
      </c>
      <c r="HC29" s="32">
        <f t="shared" si="77"/>
        <v>0.97058433682326284</v>
      </c>
      <c r="HD29" s="32">
        <f t="shared" si="77"/>
        <v>0.97084593956982335</v>
      </c>
      <c r="HE29" s="32">
        <f t="shared" si="77"/>
        <v>0.97111616704099002</v>
      </c>
      <c r="HF29" s="32">
        <f t="shared" si="77"/>
        <v>0.97139493929463894</v>
      </c>
      <c r="HG29" s="32">
        <f t="shared" si="77"/>
        <v>0.97168217386081956</v>
      </c>
      <c r="HH29" s="32">
        <f t="shared" si="77"/>
        <v>0.97197778576615279</v>
      </c>
      <c r="HI29" s="32">
        <f t="shared" si="77"/>
        <v>0.9722816875589686</v>
      </c>
      <c r="HJ29" s="32">
        <f t="shared" si="77"/>
        <v>0.97259378933517704</v>
      </c>
      <c r="HK29" s="32">
        <f t="shared" si="77"/>
        <v>0.97291399876486495</v>
      </c>
      <c r="HL29" s="32">
        <f t="shared" si="77"/>
        <v>0.97324222111961001</v>
      </c>
      <c r="HM29" s="32">
        <f t="shared" si="77"/>
        <v>0.97357835930050463</v>
      </c>
      <c r="HN29" s="32">
        <f t="shared" si="77"/>
        <v>0.97392231386688111</v>
      </c>
      <c r="HO29" s="32">
        <f t="shared" si="77"/>
        <v>0.97427398306572888</v>
      </c>
      <c r="HP29" s="32">
        <f t="shared" si="77"/>
        <v>0.97463326286179708</v>
      </c>
      <c r="HQ29" s="32">
        <f t="shared" si="77"/>
        <v>0.97500004696837128</v>
      </c>
      <c r="HR29" s="32">
        <f t="shared" si="77"/>
        <v>0.97537422687871655</v>
      </c>
      <c r="HS29" s="32">
        <f t="shared" si="77"/>
        <v>0.97575569189817701</v>
      </c>
      <c r="HT29" s="32">
        <f t="shared" si="77"/>
        <v>0.97614432917692362</v>
      </c>
      <c r="HU29" s="32">
        <f t="shared" si="77"/>
        <v>0.97654002374333837</v>
      </c>
      <c r="HV29" s="32">
        <f t="shared" si="77"/>
        <v>0.97694265853802653</v>
      </c>
      <c r="HW29" s="32">
        <f t="shared" si="77"/>
        <v>0.97735211444844705</v>
      </c>
      <c r="HX29" s="32">
        <f t="shared" si="77"/>
        <v>0.9777682703441497</v>
      </c>
      <c r="HY29" s="32">
        <f t="shared" si="77"/>
        <v>0.97819100311260965</v>
      </c>
      <c r="HZ29" s="32">
        <f t="shared" si="77"/>
        <v>0.97862018769564751</v>
      </c>
      <c r="IA29" s="32">
        <f t="shared" si="77"/>
        <v>0.9790556971264267</v>
      </c>
      <c r="IB29" s="32">
        <f t="shared" si="77"/>
        <v>0.97949740256701345</v>
      </c>
      <c r="IC29" s="32">
        <f t="shared" si="77"/>
        <v>0.97994517334649178</v>
      </c>
      <c r="ID29" s="32">
        <f t="shared" si="77"/>
        <v>0.98039887699961992</v>
      </c>
      <c r="IE29" s="32">
        <f t="shared" si="77"/>
        <v>0.98085837930601827</v>
      </c>
      <c r="IF29" s="32">
        <f t="shared" si="77"/>
        <v>0.98132354432987579</v>
      </c>
      <c r="IG29" s="32">
        <f t="shared" si="77"/>
        <v>0.98179423446016456</v>
      </c>
      <c r="IH29" s="32">
        <f t="shared" si="77"/>
        <v>0.98227031045134916</v>
      </c>
      <c r="II29" s="32">
        <f t="shared" si="77"/>
        <v>0.98275163146458056</v>
      </c>
      <c r="IJ29" s="32">
        <f t="shared" si="77"/>
        <v>0.98323805510936091</v>
      </c>
      <c r="IK29" s="32">
        <f t="shared" si="77"/>
        <v>0.98372943748566655</v>
      </c>
      <c r="IL29" s="32">
        <f t="shared" si="77"/>
        <v>0.98422563322651913</v>
      </c>
      <c r="IM29" s="32">
        <f t="shared" si="77"/>
        <v>0.98472649554098979</v>
      </c>
      <c r="IN29" s="32">
        <f t="shared" si="77"/>
        <v>0.98523187625762421</v>
      </c>
      <c r="IO29" s="32">
        <f t="shared" si="77"/>
        <v>0.98574162586827729</v>
      </c>
      <c r="IP29" s="32">
        <f t="shared" si="77"/>
        <v>0.98625559357234172</v>
      </c>
      <c r="IQ29" s="32">
        <f t="shared" si="77"/>
        <v>0.98677362732136076</v>
      </c>
      <c r="IR29" s="32">
        <f t="shared" si="77"/>
        <v>0.98729557386400824</v>
      </c>
      <c r="IS29" s="32">
        <f t="shared" si="77"/>
        <v>0.98782127879142567</v>
      </c>
      <c r="IT29" s="32">
        <f t="shared" si="77"/>
        <v>0.98835058658290165</v>
      </c>
      <c r="IU29" s="32">
        <f t="shared" si="77"/>
        <v>0.98888334065187933</v>
      </c>
      <c r="IV29" s="32">
        <f t="shared" si="77"/>
        <v>0.98941938339228064</v>
      </c>
      <c r="IW29" s="32">
        <f t="shared" si="77"/>
        <v>0.98995855622513085</v>
      </c>
      <c r="IX29" s="32">
        <f t="shared" ref="IX29:LI29" si="78">1+0.033*COS(0.0172*IX18)</f>
        <v>0.99050069964547138</v>
      </c>
      <c r="IY29" s="32">
        <f t="shared" si="78"/>
        <v>0.99104565326954697</v>
      </c>
      <c r="IZ29" s="32">
        <f t="shared" si="78"/>
        <v>0.99159325588225189</v>
      </c>
      <c r="JA29" s="32">
        <f t="shared" si="78"/>
        <v>0.99214334548482319</v>
      </c>
      <c r="JB29" s="32">
        <f t="shared" si="78"/>
        <v>0.99269575934276477</v>
      </c>
      <c r="JC29" s="32">
        <f t="shared" si="78"/>
        <v>0.99325033403398977</v>
      </c>
      <c r="JD29" s="32">
        <f t="shared" si="78"/>
        <v>0.99380690549716633</v>
      </c>
      <c r="JE29" s="32">
        <f t="shared" si="78"/>
        <v>0.99436530908025211</v>
      </c>
      <c r="JF29" s="32">
        <f t="shared" si="78"/>
        <v>0.99492537958920368</v>
      </c>
      <c r="JG29" s="32">
        <f t="shared" si="78"/>
        <v>0.9954869513368465</v>
      </c>
      <c r="JH29" s="32">
        <f t="shared" si="78"/>
        <v>0.99604985819189051</v>
      </c>
      <c r="JI29" s="32">
        <f t="shared" si="78"/>
        <v>0.99661393362807726</v>
      </c>
      <c r="JJ29" s="32">
        <f t="shared" si="78"/>
        <v>0.99717901077344351</v>
      </c>
      <c r="JK29" s="32">
        <f t="shared" si="78"/>
        <v>0.99774492245968815</v>
      </c>
      <c r="JL29" s="32">
        <f t="shared" si="78"/>
        <v>0.99831150127162516</v>
      </c>
      <c r="JM29" s="32">
        <f t="shared" si="78"/>
        <v>0.998878579596711</v>
      </c>
      <c r="JN29" s="32">
        <f t="shared" si="78"/>
        <v>0.99944598967463016</v>
      </c>
      <c r="JO29" s="32">
        <f t="shared" si="78"/>
        <v>1.0000135636469234</v>
      </c>
      <c r="JP29" s="32">
        <f t="shared" si="78"/>
        <v>1.0005811336066461</v>
      </c>
      <c r="JQ29" s="32">
        <f t="shared" si="78"/>
        <v>1.0011485316480411</v>
      </c>
      <c r="JR29" s="32">
        <f t="shared" si="78"/>
        <v>1.00171558991621</v>
      </c>
      <c r="JS29" s="32">
        <f t="shared" si="78"/>
        <v>1.0022821406567706</v>
      </c>
      <c r="JT29" s="32">
        <f t="shared" si="78"/>
        <v>1.0028480162654838</v>
      </c>
      <c r="JU29" s="32">
        <f t="shared" si="78"/>
        <v>1.0034130493378366</v>
      </c>
      <c r="JV29" s="32">
        <f t="shared" si="78"/>
        <v>1.003977072718566</v>
      </c>
      <c r="JW29" s="32">
        <f t="shared" si="78"/>
        <v>1.0045399195511084</v>
      </c>
      <c r="JX29" s="32">
        <f t="shared" si="78"/>
        <v>1.0051014233269624</v>
      </c>
      <c r="JY29" s="32">
        <f t="shared" si="78"/>
        <v>1.0056614179349457</v>
      </c>
      <c r="JZ29" s="32">
        <f t="shared" si="78"/>
        <v>1.0062197377103379</v>
      </c>
      <c r="KA29" s="32">
        <f t="shared" si="78"/>
        <v>1.006776217483889</v>
      </c>
      <c r="KB29" s="32">
        <f t="shared" si="78"/>
        <v>1.0073306926306809</v>
      </c>
      <c r="KC29" s="32">
        <f t="shared" si="78"/>
        <v>1.0078829991188305</v>
      </c>
      <c r="KD29" s="32">
        <f t="shared" si="78"/>
        <v>1.0084329735580144</v>
      </c>
      <c r="KE29" s="32">
        <f t="shared" si="78"/>
        <v>1.0089804532478057</v>
      </c>
      <c r="KF29" s="32">
        <f t="shared" si="78"/>
        <v>1.0095252762258058</v>
      </c>
      <c r="KG29" s="32">
        <f t="shared" si="78"/>
        <v>1.0100672813155589</v>
      </c>
      <c r="KH29" s="32">
        <f t="shared" si="78"/>
        <v>1.0106063081742318</v>
      </c>
      <c r="KI29" s="32">
        <f t="shared" si="78"/>
        <v>1.0111421973400501</v>
      </c>
      <c r="KJ29" s="32">
        <f t="shared" si="78"/>
        <v>1.0116747902794716</v>
      </c>
      <c r="KK29" s="32">
        <f t="shared" si="78"/>
        <v>1.0122039294340854</v>
      </c>
      <c r="KL29" s="32">
        <f t="shared" si="78"/>
        <v>1.0127294582672233</v>
      </c>
      <c r="KM29" s="32">
        <f t="shared" si="78"/>
        <v>1.013251221310268</v>
      </c>
      <c r="KN29" s="32">
        <f t="shared" si="78"/>
        <v>1.0137690642086463</v>
      </c>
      <c r="KO29" s="32">
        <f t="shared" si="78"/>
        <v>1.0142828337674918</v>
      </c>
      <c r="KP29" s="32">
        <f t="shared" si="78"/>
        <v>1.0147923779969659</v>
      </c>
      <c r="KQ29" s="32">
        <f t="shared" si="78"/>
        <v>1.0152975461572193</v>
      </c>
      <c r="KR29" s="32">
        <f t="shared" si="78"/>
        <v>1.0157981888029886</v>
      </c>
      <c r="KS29" s="32">
        <f t="shared" si="78"/>
        <v>1.0162941578278042</v>
      </c>
      <c r="KT29" s="32">
        <f t="shared" si="78"/>
        <v>1.0167853065078074</v>
      </c>
      <c r="KU29" s="32">
        <f t="shared" si="78"/>
        <v>1.0172714895451549</v>
      </c>
      <c r="KV29" s="32">
        <f t="shared" si="78"/>
        <v>1.0177525631110025</v>
      </c>
      <c r="KW29" s="32">
        <f t="shared" si="78"/>
        <v>1.0182283848880556</v>
      </c>
      <c r="KX29" s="32">
        <f t="shared" si="78"/>
        <v>1.0186988141126696</v>
      </c>
      <c r="KY29" s="32">
        <f t="shared" si="78"/>
        <v>1.019163711616494</v>
      </c>
      <c r="KZ29" s="32">
        <f t="shared" si="78"/>
        <v>1.0196229398676417</v>
      </c>
      <c r="LA29" s="32">
        <f t="shared" si="78"/>
        <v>1.0200763630113763</v>
      </c>
      <c r="LB29" s="32">
        <f t="shared" si="78"/>
        <v>1.0205238469103022</v>
      </c>
      <c r="LC29" s="32">
        <f t="shared" si="78"/>
        <v>1.0209652591840459</v>
      </c>
      <c r="LD29" s="32">
        <f t="shared" si="78"/>
        <v>1.0214004692484202</v>
      </c>
      <c r="LE29" s="32">
        <f t="shared" si="78"/>
        <v>1.0218293483540535</v>
      </c>
      <c r="LF29" s="32">
        <f t="shared" si="78"/>
        <v>1.0222517696244791</v>
      </c>
      <c r="LG29" s="32">
        <f t="shared" si="78"/>
        <v>1.0226676080936696</v>
      </c>
      <c r="LH29" s="32">
        <f t="shared" si="78"/>
        <v>1.0230767407430048</v>
      </c>
      <c r="LI29" s="32">
        <f t="shared" si="78"/>
        <v>1.023479046537666</v>
      </c>
      <c r="LJ29" s="32">
        <f t="shared" ref="LJ29:NB29" si="79">1+0.033*COS(0.0172*LJ18)</f>
        <v>1.0238744064624408</v>
      </c>
      <c r="LK29" s="32">
        <f t="shared" si="79"/>
        <v>1.0242627035569325</v>
      </c>
      <c r="LL29" s="32">
        <f t="shared" si="79"/>
        <v>1.0246438229501609</v>
      </c>
      <c r="LM29" s="32">
        <f t="shared" si="79"/>
        <v>1.0250176518945442</v>
      </c>
      <c r="LN29" s="32">
        <f t="shared" si="79"/>
        <v>1.0253840797992539</v>
      </c>
      <c r="LO29" s="32">
        <f t="shared" si="79"/>
        <v>1.0257429982629316</v>
      </c>
      <c r="LP29" s="32">
        <f t="shared" si="79"/>
        <v>1.0260943011057562</v>
      </c>
      <c r="LQ29" s="32">
        <f t="shared" si="79"/>
        <v>1.026437884400857</v>
      </c>
      <c r="LR29" s="32">
        <f t="shared" si="79"/>
        <v>1.0267736465050581</v>
      </c>
      <c r="LS29" s="32">
        <f t="shared" si="79"/>
        <v>1.0271014880889471</v>
      </c>
      <c r="LT29" s="32">
        <f t="shared" si="79"/>
        <v>1.0274213121662612</v>
      </c>
      <c r="LU29" s="32">
        <f t="shared" si="79"/>
        <v>1.0277330241225777</v>
      </c>
      <c r="LV29" s="32">
        <f t="shared" si="79"/>
        <v>1.0280365317433051</v>
      </c>
      <c r="LW29" s="32">
        <f t="shared" si="79"/>
        <v>1.0283317452409624</v>
      </c>
      <c r="LX29" s="32">
        <f t="shared" si="79"/>
        <v>1.0286185772817413</v>
      </c>
      <c r="LY29" s="32">
        <f t="shared" si="79"/>
        <v>1.0288969430113433</v>
      </c>
      <c r="LZ29" s="32">
        <f t="shared" si="79"/>
        <v>1.0291667600800807</v>
      </c>
      <c r="MA29" s="32">
        <f t="shared" si="79"/>
        <v>1.0294279486672402</v>
      </c>
      <c r="MB29" s="32">
        <f t="shared" si="79"/>
        <v>1.0296804315046948</v>
      </c>
      <c r="MC29" s="32">
        <f t="shared" si="79"/>
        <v>1.0299241338997633</v>
      </c>
      <c r="MD29" s="32">
        <f t="shared" si="79"/>
        <v>1.0301589837573069</v>
      </c>
      <c r="ME29" s="32">
        <f t="shared" si="79"/>
        <v>1.0303849116010562</v>
      </c>
      <c r="MF29" s="32">
        <f t="shared" si="79"/>
        <v>1.0306018505941661</v>
      </c>
      <c r="MG29" s="32">
        <f t="shared" si="79"/>
        <v>1.0308097365589866</v>
      </c>
      <c r="MH29" s="32">
        <f t="shared" si="79"/>
        <v>1.0310085079960505</v>
      </c>
      <c r="MI29" s="32">
        <f t="shared" si="79"/>
        <v>1.031198106102265</v>
      </c>
      <c r="MJ29" s="32">
        <f t="shared" si="79"/>
        <v>1.0313784747883099</v>
      </c>
      <c r="MK29" s="32">
        <f t="shared" si="79"/>
        <v>1.0315495606952283</v>
      </c>
      <c r="ML29" s="32">
        <f t="shared" si="79"/>
        <v>1.0317113132102129</v>
      </c>
      <c r="MM29" s="32">
        <f t="shared" si="79"/>
        <v>1.0318636844815801</v>
      </c>
      <c r="MN29" s="32">
        <f t="shared" si="79"/>
        <v>1.0320066294329238</v>
      </c>
      <c r="MO29" s="32">
        <f t="shared" si="79"/>
        <v>1.0321401057764521</v>
      </c>
      <c r="MP29" s="32">
        <f t="shared" si="79"/>
        <v>1.0322640740254974</v>
      </c>
      <c r="MQ29" s="32">
        <f t="shared" si="79"/>
        <v>1.0323784975061967</v>
      </c>
      <c r="MR29" s="32">
        <f t="shared" si="79"/>
        <v>1.0324833423683422</v>
      </c>
      <c r="MS29" s="32">
        <f t="shared" si="79"/>
        <v>1.0325785775953946</v>
      </c>
      <c r="MT29" s="32">
        <f t="shared" si="79"/>
        <v>1.0326641750136587</v>
      </c>
      <c r="MU29" s="32">
        <f t="shared" si="79"/>
        <v>1.0327401093006185</v>
      </c>
      <c r="MV29" s="32">
        <f t="shared" si="79"/>
        <v>1.0328063579924287</v>
      </c>
      <c r="MW29" s="32">
        <f t="shared" si="79"/>
        <v>1.0328629014905595</v>
      </c>
      <c r="MX29" s="32">
        <f t="shared" si="79"/>
        <v>1.0329097230675943</v>
      </c>
      <c r="MY29" s="32">
        <f t="shared" si="79"/>
        <v>1.0329468088721798</v>
      </c>
      <c r="MZ29" s="32">
        <f t="shared" si="79"/>
        <v>1.0329741479331218</v>
      </c>
      <c r="NA29" s="32">
        <f t="shared" si="79"/>
        <v>1.0329917321626321</v>
      </c>
      <c r="NB29" s="32">
        <f t="shared" si="79"/>
        <v>1.03299955635872</v>
      </c>
      <c r="NC29" s="6"/>
    </row>
    <row r="30" spans="1:367">
      <c r="A30" s="30" t="s">
        <v>34</v>
      </c>
      <c r="B30" s="32">
        <f>1-(TAN($B$6)^2*TAN(B28)^2)</f>
        <v>0.88603297494019007</v>
      </c>
      <c r="C30" s="32">
        <f t="shared" ref="C30:J30" si="80">1-(TAN($B$6)^2*TAN(C28)^2)</f>
        <v>0.8869458100293357</v>
      </c>
      <c r="D30" s="32">
        <f t="shared" si="80"/>
        <v>0.88792804158529881</v>
      </c>
      <c r="E30" s="32">
        <f t="shared" si="80"/>
        <v>0.88897813913725732</v>
      </c>
      <c r="F30" s="32">
        <f t="shared" si="80"/>
        <v>0.89009447408039077</v>
      </c>
      <c r="G30" s="32">
        <f t="shared" si="80"/>
        <v>0.89127532370177898</v>
      </c>
      <c r="H30" s="32">
        <f t="shared" si="80"/>
        <v>0.89251887539170294</v>
      </c>
      <c r="I30" s="32">
        <f t="shared" si="80"/>
        <v>0.89382323102192984</v>
      </c>
      <c r="J30" s="32">
        <f t="shared" si="80"/>
        <v>0.89518641147214784</v>
      </c>
      <c r="K30" s="32">
        <f t="shared" ref="K30:BV30" si="81">1-(TAN($B$6)^2*TAN(K28)^2)</f>
        <v>0.89660636128541871</v>
      </c>
      <c r="L30" s="32">
        <f t="shared" si="81"/>
        <v>0.89808095343334737</v>
      </c>
      <c r="M30" s="32">
        <f t="shared" si="81"/>
        <v>0.89960799417161763</v>
      </c>
      <c r="N30" s="32">
        <f t="shared" si="81"/>
        <v>0.90118522796661149</v>
      </c>
      <c r="O30" s="32">
        <f t="shared" si="81"/>
        <v>0.90281034247401237</v>
      </c>
      <c r="P30" s="32">
        <f t="shared" si="81"/>
        <v>0.90448097355058799</v>
      </c>
      <c r="Q30" s="32">
        <f t="shared" si="81"/>
        <v>0.90619471028074194</v>
      </c>
      <c r="R30" s="32">
        <f t="shared" si="81"/>
        <v>0.90794909999992213</v>
      </c>
      <c r="S30" s="32">
        <f t="shared" si="81"/>
        <v>0.90974165329755607</v>
      </c>
      <c r="T30" s="32">
        <f t="shared" si="81"/>
        <v>0.91156984898285398</v>
      </c>
      <c r="U30" s="32">
        <f t="shared" si="81"/>
        <v>0.91343113899756523</v>
      </c>
      <c r="V30" s="32">
        <f t="shared" si="81"/>
        <v>0.91532295326058266</v>
      </c>
      <c r="W30" s="32">
        <f t="shared" si="81"/>
        <v>0.91724270443016376</v>
      </c>
      <c r="X30" s="32">
        <f t="shared" si="81"/>
        <v>0.91918779257045324</v>
      </c>
      <c r="Y30" s="32">
        <f t="shared" si="81"/>
        <v>0.92115560970995869</v>
      </c>
      <c r="Z30" s="32">
        <f t="shared" si="81"/>
        <v>0.92314354428062095</v>
      </c>
      <c r="AA30" s="32">
        <f t="shared" si="81"/>
        <v>0.9251489854271473</v>
      </c>
      <c r="AB30" s="32">
        <f t="shared" si="81"/>
        <v>0.92716932717730494</v>
      </c>
      <c r="AC30" s="32">
        <f t="shared" si="81"/>
        <v>0.92920197246492353</v>
      </c>
      <c r="AD30" s="32">
        <f t="shared" si="81"/>
        <v>0.93124433699839759</v>
      </c>
      <c r="AE30" s="32">
        <f t="shared" si="81"/>
        <v>0.93329385296852374</v>
      </c>
      <c r="AF30" s="32">
        <f t="shared" si="81"/>
        <v>0.93534797259052971</v>
      </c>
      <c r="AG30" s="32">
        <f t="shared" si="81"/>
        <v>0.93740417147616784</v>
      </c>
      <c r="AH30" s="32">
        <f t="shared" si="81"/>
        <v>0.93945995183272246</v>
      </c>
      <c r="AI30" s="32">
        <f t="shared" si="81"/>
        <v>0.94151284548673986</v>
      </c>
      <c r="AJ30" s="32">
        <f t="shared" si="81"/>
        <v>0.94356041673120594</v>
      </c>
      <c r="AK30" s="32">
        <f t="shared" si="81"/>
        <v>0.94560026499577843</v>
      </c>
      <c r="AL30" s="32">
        <f t="shared" si="81"/>
        <v>0.94763002734052015</v>
      </c>
      <c r="AM30" s="32">
        <f t="shared" si="81"/>
        <v>0.94964738077437272</v>
      </c>
      <c r="AN30" s="32">
        <f t="shared" si="81"/>
        <v>0.95165004440035417</v>
      </c>
      <c r="AO30" s="32">
        <f t="shared" si="81"/>
        <v>0.9536357813901658</v>
      </c>
      <c r="AP30" s="32">
        <f t="shared" si="81"/>
        <v>0.95560240079153524</v>
      </c>
      <c r="AQ30" s="32">
        <f t="shared" si="81"/>
        <v>0.95754775917221602</v>
      </c>
      <c r="AR30" s="32">
        <f t="shared" si="81"/>
        <v>0.95946976210511159</v>
      </c>
      <c r="AS30" s="32">
        <f t="shared" si="81"/>
        <v>0.9613663654994743</v>
      </c>
      <c r="AT30" s="32">
        <f t="shared" si="81"/>
        <v>0.96323557678357097</v>
      </c>
      <c r="AU30" s="32">
        <f t="shared" si="81"/>
        <v>0.96507545594459432</v>
      </c>
      <c r="AV30" s="32">
        <f t="shared" si="81"/>
        <v>0.96688411643192973</v>
      </c>
      <c r="AW30" s="32">
        <f t="shared" si="81"/>
        <v>0.96865972593018035</v>
      </c>
      <c r="AX30" s="32">
        <f t="shared" si="81"/>
        <v>0.9704005070085866</v>
      </c>
      <c r="AY30" s="32">
        <f t="shared" si="81"/>
        <v>0.97210473765367356</v>
      </c>
      <c r="AZ30" s="32">
        <f t="shared" si="81"/>
        <v>0.97377075169210525</v>
      </c>
      <c r="BA30" s="32">
        <f t="shared" si="81"/>
        <v>0.9753969391108368</v>
      </c>
      <c r="BB30" s="32">
        <f t="shared" si="81"/>
        <v>0.97698174628171641</v>
      </c>
      <c r="BC30" s="32">
        <f t="shared" si="81"/>
        <v>0.9785236760977265</v>
      </c>
      <c r="BD30" s="32">
        <f t="shared" si="81"/>
        <v>0.980021288028041</v>
      </c>
      <c r="BE30" s="32">
        <f t="shared" si="81"/>
        <v>0.98147319809904277</v>
      </c>
      <c r="BF30" s="32">
        <f t="shared" si="81"/>
        <v>0.98287807880837297</v>
      </c>
      <c r="BG30" s="32">
        <f t="shared" si="81"/>
        <v>0.98423465897898921</v>
      </c>
      <c r="BH30" s="32">
        <f t="shared" si="81"/>
        <v>0.98554172356008507</v>
      </c>
      <c r="BI30" s="32">
        <f t="shared" si="81"/>
        <v>0.98679811338157608</v>
      </c>
      <c r="BJ30" s="32">
        <f t="shared" si="81"/>
        <v>0.9880027248686909</v>
      </c>
      <c r="BK30" s="32">
        <f t="shared" si="81"/>
        <v>0.98915450972301611</v>
      </c>
      <c r="BL30" s="32">
        <f t="shared" si="81"/>
        <v>0.99025247457613785</v>
      </c>
      <c r="BM30" s="32">
        <f t="shared" si="81"/>
        <v>0.99129568062180462</v>
      </c>
      <c r="BN30" s="32">
        <f t="shared" si="81"/>
        <v>0.99228324323229511</v>
      </c>
      <c r="BO30" s="32">
        <f t="shared" si="81"/>
        <v>0.99321433156443417</v>
      </c>
      <c r="BP30" s="32">
        <f t="shared" si="81"/>
        <v>0.99408816816043544</v>
      </c>
      <c r="BQ30" s="32">
        <f t="shared" si="81"/>
        <v>0.99490402854848603</v>
      </c>
      <c r="BR30" s="32">
        <f t="shared" si="81"/>
        <v>0.9956612408477109</v>
      </c>
      <c r="BS30" s="32">
        <f t="shared" si="81"/>
        <v>0.99635918538187274</v>
      </c>
      <c r="BT30" s="32">
        <f t="shared" si="81"/>
        <v>0.9969972943058768</v>
      </c>
      <c r="BU30" s="32">
        <f t="shared" si="81"/>
        <v>0.99757505124885193</v>
      </c>
      <c r="BV30" s="32">
        <f t="shared" si="81"/>
        <v>0.9980919909772904</v>
      </c>
      <c r="BW30" s="32">
        <f t="shared" ref="BW30:EH30" si="82">1-(TAN($B$6)^2*TAN(BW28)^2)</f>
        <v>0.9985476990814206</v>
      </c>
      <c r="BX30" s="32">
        <f t="shared" si="82"/>
        <v>0.99894181168768981</v>
      </c>
      <c r="BY30" s="32">
        <f t="shared" si="82"/>
        <v>0.99927401519992631</v>
      </c>
      <c r="BZ30" s="32">
        <f t="shared" si="82"/>
        <v>0.99954404607144476</v>
      </c>
      <c r="CA30" s="32">
        <f t="shared" si="82"/>
        <v>0.99975169061005187</v>
      </c>
      <c r="CB30" s="32">
        <f t="shared" si="82"/>
        <v>0.99989678481759825</v>
      </c>
      <c r="CC30" s="32">
        <f t="shared" si="82"/>
        <v>0.99997921426541603</v>
      </c>
      <c r="CD30" s="32">
        <f t="shared" si="82"/>
        <v>0.99999891400666951</v>
      </c>
      <c r="CE30" s="32">
        <f t="shared" si="82"/>
        <v>0.99995586852633822</v>
      </c>
      <c r="CF30" s="32">
        <f t="shared" si="82"/>
        <v>0.9998501117292391</v>
      </c>
      <c r="CG30" s="32">
        <f t="shared" si="82"/>
        <v>0.99968172696618685</v>
      </c>
      <c r="CH30" s="32">
        <f t="shared" si="82"/>
        <v>0.99945084709807719</v>
      </c>
      <c r="CI30" s="32">
        <f t="shared" si="82"/>
        <v>0.99915765459737238</v>
      </c>
      <c r="CJ30" s="32">
        <f t="shared" si="82"/>
        <v>0.99880238168615287</v>
      </c>
      <c r="CK30" s="32">
        <f t="shared" si="82"/>
        <v>0.99838531050959234</v>
      </c>
      <c r="CL30" s="32">
        <f t="shared" si="82"/>
        <v>0.99790677334340372</v>
      </c>
      <c r="CM30" s="32">
        <f t="shared" si="82"/>
        <v>0.9973671528334922</v>
      </c>
      <c r="CN30" s="32">
        <f t="shared" si="82"/>
        <v>0.99676688226574506</v>
      </c>
      <c r="CO30" s="32">
        <f t="shared" si="82"/>
        <v>0.99610644586358132</v>
      </c>
      <c r="CP30" s="32">
        <f t="shared" si="82"/>
        <v>0.99538637911057581</v>
      </c>
      <c r="CQ30" s="32">
        <f t="shared" si="82"/>
        <v>0.99460726909517017</v>
      </c>
      <c r="CR30" s="32">
        <f t="shared" si="82"/>
        <v>0.99376975487418207</v>
      </c>
      <c r="CS30" s="32">
        <f t="shared" si="82"/>
        <v>0.99287452785152208</v>
      </c>
      <c r="CT30" s="32">
        <f t="shared" si="82"/>
        <v>0.99192233216823433</v>
      </c>
      <c r="CU30" s="32">
        <f t="shared" si="82"/>
        <v>0.99091396509968643</v>
      </c>
      <c r="CV30" s="32">
        <f t="shared" si="82"/>
        <v>0.98985027745544518</v>
      </c>
      <c r="CW30" s="32">
        <f t="shared" si="82"/>
        <v>0.98873217397709723</v>
      </c>
      <c r="CX30" s="32">
        <f t="shared" si="82"/>
        <v>0.9875606137290015</v>
      </c>
      <c r="CY30" s="32">
        <f t="shared" si="82"/>
        <v>0.98633661047669208</v>
      </c>
      <c r="CZ30" s="32">
        <f t="shared" si="82"/>
        <v>0.9850612330474009</v>
      </c>
      <c r="DA30" s="32">
        <f t="shared" si="82"/>
        <v>0.98373560566692386</v>
      </c>
      <c r="DB30" s="32">
        <f t="shared" si="82"/>
        <v>0.9823609082668221</v>
      </c>
      <c r="DC30" s="32">
        <f t="shared" si="82"/>
        <v>0.98093837675573892</v>
      </c>
      <c r="DD30" s="32">
        <f t="shared" si="82"/>
        <v>0.97946930324840908</v>
      </c>
      <c r="DE30" s="32">
        <f t="shared" si="82"/>
        <v>0.97795503624575875</v>
      </c>
      <c r="DF30" s="32">
        <f t="shared" si="82"/>
        <v>0.97639698075933234</v>
      </c>
      <c r="DG30" s="32">
        <f t="shared" si="82"/>
        <v>0.97479659837314581</v>
      </c>
      <c r="DH30" s="32">
        <f t="shared" si="82"/>
        <v>0.97315540723595007</v>
      </c>
      <c r="DI30" s="32">
        <f t="shared" si="82"/>
        <v>0.97147498197680238</v>
      </c>
      <c r="DJ30" s="32">
        <f t="shared" si="82"/>
        <v>0.96975695353678748</v>
      </c>
      <c r="DK30" s="32">
        <f t="shared" si="82"/>
        <v>0.9680030089096997</v>
      </c>
      <c r="DL30" s="32">
        <f t="shared" si="82"/>
        <v>0.96621489078450973</v>
      </c>
      <c r="DM30" s="32">
        <f t="shared" si="82"/>
        <v>0.96439439708248009</v>
      </c>
      <c r="DN30" s="32">
        <f t="shared" si="82"/>
        <v>0.96254338038187648</v>
      </c>
      <c r="DO30" s="32">
        <f t="shared" si="82"/>
        <v>0.96066374722334347</v>
      </c>
      <c r="DP30" s="32">
        <f t="shared" si="82"/>
        <v>0.95875745728918216</v>
      </c>
      <c r="DQ30" s="32">
        <f t="shared" si="82"/>
        <v>0.95682652244997135</v>
      </c>
      <c r="DR30" s="32">
        <f t="shared" si="82"/>
        <v>0.9548730056722361</v>
      </c>
      <c r="DS30" s="32">
        <f t="shared" si="82"/>
        <v>0.95289901978116898</v>
      </c>
      <c r="DT30" s="32">
        <f t="shared" si="82"/>
        <v>0.95090672607276416</v>
      </c>
      <c r="DU30" s="32">
        <f t="shared" si="82"/>
        <v>0.94889833277013114</v>
      </c>
      <c r="DV30" s="32">
        <f t="shared" si="82"/>
        <v>0.94687609331920897</v>
      </c>
      <c r="DW30" s="32">
        <f t="shared" si="82"/>
        <v>0.94484230451961382</v>
      </c>
      <c r="DX30" s="32">
        <f t="shared" si="82"/>
        <v>0.94279930448691163</v>
      </c>
      <c r="DY30" s="32">
        <f t="shared" si="82"/>
        <v>0.94074947044322288</v>
      </c>
      <c r="DZ30" s="32">
        <f t="shared" si="82"/>
        <v>0.93869521633372921</v>
      </c>
      <c r="EA30" s="32">
        <f t="shared" si="82"/>
        <v>0.93663899026736941</v>
      </c>
      <c r="EB30" s="32">
        <f t="shared" si="82"/>
        <v>0.9345832717807756</v>
      </c>
      <c r="EC30" s="32">
        <f t="shared" si="82"/>
        <v>0.93253056892530917</v>
      </c>
      <c r="ED30" s="32">
        <f t="shared" si="82"/>
        <v>0.93048341517791422</v>
      </c>
      <c r="EE30" s="32">
        <f t="shared" si="82"/>
        <v>0.92844436617739978</v>
      </c>
      <c r="EF30" s="32">
        <f t="shared" si="82"/>
        <v>0.92641599628869475</v>
      </c>
      <c r="EG30" s="32">
        <f t="shared" si="82"/>
        <v>0.92440089499858658</v>
      </c>
      <c r="EH30" s="32">
        <f t="shared" si="82"/>
        <v>0.9224016631474472</v>
      </c>
      <c r="EI30" s="32">
        <f t="shared" ref="EI30:GT30" si="83">1-(TAN($B$6)^2*TAN(EI28)^2)</f>
        <v>0.92042090900246576</v>
      </c>
      <c r="EJ30" s="32">
        <f t="shared" si="83"/>
        <v>0.91846124417894281</v>
      </c>
      <c r="EK30" s="32">
        <f t="shared" si="83"/>
        <v>0.91652527941724071</v>
      </c>
      <c r="EL30" s="32">
        <f t="shared" si="83"/>
        <v>0.9146156202240342</v>
      </c>
      <c r="EM30" s="32">
        <f t="shared" si="83"/>
        <v>0.91273486238754775</v>
      </c>
      <c r="EN30" s="32">
        <f t="shared" si="83"/>
        <v>0.91088558737749681</v>
      </c>
      <c r="EO30" s="32">
        <f t="shared" si="83"/>
        <v>0.90907035764145983</v>
      </c>
      <c r="EP30" s="32">
        <f t="shared" si="83"/>
        <v>0.90729171181039925</v>
      </c>
      <c r="EQ30" s="32">
        <f t="shared" si="83"/>
        <v>0.90555215982698667</v>
      </c>
      <c r="ER30" s="32">
        <f t="shared" si="83"/>
        <v>0.90385417801129952</v>
      </c>
      <c r="ES30" s="32">
        <f t="shared" si="83"/>
        <v>0.90220020407930035</v>
      </c>
      <c r="ET30" s="32">
        <f t="shared" si="83"/>
        <v>0.90059263213030061</v>
      </c>
      <c r="EU30" s="32">
        <f t="shared" si="83"/>
        <v>0.89903380762032459</v>
      </c>
      <c r="EV30" s="32">
        <f t="shared" si="83"/>
        <v>0.89752602233893231</v>
      </c>
      <c r="EW30" s="32">
        <f t="shared" si="83"/>
        <v>0.89607150940760882</v>
      </c>
      <c r="EX30" s="32">
        <f t="shared" si="83"/>
        <v>0.89467243831828813</v>
      </c>
      <c r="EY30" s="32">
        <f t="shared" si="83"/>
        <v>0.89333091003094123</v>
      </c>
      <c r="EZ30" s="32">
        <f t="shared" si="83"/>
        <v>0.89204895214940572</v>
      </c>
      <c r="FA30" s="32">
        <f t="shared" si="83"/>
        <v>0.89082851419478049</v>
      </c>
      <c r="FB30" s="32">
        <f t="shared" si="83"/>
        <v>0.88967146299573152</v>
      </c>
      <c r="FC30" s="32">
        <f t="shared" si="83"/>
        <v>0.88857957821496125</v>
      </c>
      <c r="FD30" s="32">
        <f t="shared" si="83"/>
        <v>0.88755454803087552</v>
      </c>
      <c r="FE30" s="32">
        <f t="shared" si="83"/>
        <v>0.88659796499314547</v>
      </c>
      <c r="FF30" s="32">
        <f t="shared" si="83"/>
        <v>0.88571132207039038</v>
      </c>
      <c r="FG30" s="32">
        <f t="shared" si="83"/>
        <v>0.88489600890762454</v>
      </c>
      <c r="FH30" s="32">
        <f t="shared" si="83"/>
        <v>0.88415330831039685</v>
      </c>
      <c r="FI30" s="32">
        <f t="shared" si="83"/>
        <v>0.88348439297172354</v>
      </c>
      <c r="FJ30" s="32">
        <f t="shared" si="83"/>
        <v>0.88289032245696897</v>
      </c>
      <c r="FK30" s="32">
        <f t="shared" si="83"/>
        <v>0.882372040460776</v>
      </c>
      <c r="FL30" s="32">
        <f t="shared" si="83"/>
        <v>0.88193037234899074</v>
      </c>
      <c r="FM30" s="32">
        <f t="shared" si="83"/>
        <v>0.88156602299727116</v>
      </c>
      <c r="FN30" s="32">
        <f t="shared" si="83"/>
        <v>0.88127957493673192</v>
      </c>
      <c r="FO30" s="32">
        <f t="shared" si="83"/>
        <v>0.88107148681555747</v>
      </c>
      <c r="FP30" s="32">
        <f t="shared" si="83"/>
        <v>0.88094209218403019</v>
      </c>
      <c r="FQ30" s="32">
        <f t="shared" si="83"/>
        <v>0.88089159860887989</v>
      </c>
      <c r="FR30" s="32">
        <f t="shared" si="83"/>
        <v>0.88092008712126779</v>
      </c>
      <c r="FS30" s="32">
        <f t="shared" si="83"/>
        <v>0.88102751200110685</v>
      </c>
      <c r="FT30" s="32">
        <f t="shared" si="83"/>
        <v>0.88121370089876638</v>
      </c>
      <c r="FU30" s="32">
        <f t="shared" si="83"/>
        <v>0.88147835529357199</v>
      </c>
      <c r="FV30" s="32">
        <f t="shared" si="83"/>
        <v>0.88182105128685562</v>
      </c>
      <c r="FW30" s="32">
        <f t="shared" si="83"/>
        <v>0.88224124072569099</v>
      </c>
      <c r="FX30" s="32">
        <f t="shared" si="83"/>
        <v>0.88273825265184636</v>
      </c>
      <c r="FY30" s="32">
        <f t="shared" si="83"/>
        <v>0.88331129506893302</v>
      </c>
      <c r="FZ30" s="32">
        <f t="shared" si="83"/>
        <v>0.88395945701922352</v>
      </c>
      <c r="GA30" s="32">
        <f t="shared" si="83"/>
        <v>0.88468171096017789</v>
      </c>
      <c r="GB30" s="32">
        <f t="shared" si="83"/>
        <v>0.88547691542935081</v>
      </c>
      <c r="GC30" s="32">
        <f t="shared" si="83"/>
        <v>0.88634381798507422</v>
      </c>
      <c r="GD30" s="32">
        <f t="shared" si="83"/>
        <v>0.88728105840913107</v>
      </c>
      <c r="GE30" s="32">
        <f t="shared" si="83"/>
        <v>0.88828717215654174</v>
      </c>
      <c r="GF30" s="32">
        <f t="shared" si="83"/>
        <v>0.88936059403661905</v>
      </c>
      <c r="GG30" s="32">
        <f t="shared" si="83"/>
        <v>0.89049966210858111</v>
      </c>
      <c r="GH30" s="32">
        <f t="shared" si="83"/>
        <v>0.89170262177426562</v>
      </c>
      <c r="GI30" s="32">
        <f t="shared" si="83"/>
        <v>0.89296763004986923</v>
      </c>
      <c r="GJ30" s="32">
        <f t="shared" si="83"/>
        <v>0.89429275999813418</v>
      </c>
      <c r="GK30" s="32">
        <f t="shared" si="83"/>
        <v>0.89567600530202973</v>
      </c>
      <c r="GL30" s="32">
        <f t="shared" si="83"/>
        <v>0.89711528496072346</v>
      </c>
      <c r="GM30" s="32">
        <f t="shared" si="83"/>
        <v>0.89860844808851059</v>
      </c>
      <c r="GN30" s="32">
        <f t="shared" si="83"/>
        <v>0.90015327879736085</v>
      </c>
      <c r="GO30" s="32">
        <f t="shared" si="83"/>
        <v>0.90174750114385149</v>
      </c>
      <c r="GP30" s="32">
        <f t="shared" si="83"/>
        <v>0.90338878412147805</v>
      </c>
      <c r="GQ30" s="32">
        <f t="shared" si="83"/>
        <v>0.90507474667966403</v>
      </c>
      <c r="GR30" s="32">
        <f t="shared" si="83"/>
        <v>0.9068029627512223</v>
      </c>
      <c r="GS30" s="32">
        <f t="shared" si="83"/>
        <v>0.90857096627054967</v>
      </c>
      <c r="GT30" s="32">
        <f t="shared" si="83"/>
        <v>0.91037625616545015</v>
      </c>
      <c r="GU30" s="32">
        <f t="shared" ref="GU30:JF30" si="84">1-(TAN($B$6)^2*TAN(GU28)^2)</f>
        <v>0.91221630130617881</v>
      </c>
      <c r="GV30" s="32">
        <f t="shared" si="84"/>
        <v>0.9140885453960681</v>
      </c>
      <c r="GW30" s="32">
        <f t="shared" si="84"/>
        <v>0.91599041178893081</v>
      </c>
      <c r="GX30" s="32">
        <f t="shared" si="84"/>
        <v>0.91791930821932088</v>
      </c>
      <c r="GY30" s="32">
        <f t="shared" si="84"/>
        <v>0.91987263143267239</v>
      </c>
      <c r="GZ30" s="32">
        <f t="shared" si="84"/>
        <v>0.92184777170331045</v>
      </c>
      <c r="HA30" s="32">
        <f t="shared" si="84"/>
        <v>0.92384211722933041</v>
      </c>
      <c r="HB30" s="32">
        <f t="shared" si="84"/>
        <v>0.92585305839437293</v>
      </c>
      <c r="HC30" s="32">
        <f t="shared" si="84"/>
        <v>0.9278779918873582</v>
      </c>
      <c r="HD30" s="32">
        <f t="shared" si="84"/>
        <v>0.92991432467229329</v>
      </c>
      <c r="HE30" s="32">
        <f t="shared" si="84"/>
        <v>0.93195947780130783</v>
      </c>
      <c r="HF30" s="32">
        <f t="shared" si="84"/>
        <v>0.93401089006511162</v>
      </c>
      <c r="HG30" s="32">
        <f t="shared" si="84"/>
        <v>0.93606602147609119</v>
      </c>
      <c r="HH30" s="32">
        <f t="shared" si="84"/>
        <v>0.93812235658025733</v>
      </c>
      <c r="HI30" s="32">
        <f t="shared" si="84"/>
        <v>0.94017740759523705</v>
      </c>
      <c r="HJ30" s="32">
        <f t="shared" si="84"/>
        <v>0.94222871737243796</v>
      </c>
      <c r="HK30" s="32">
        <f t="shared" si="84"/>
        <v>0.94427386218242659</v>
      </c>
      <c r="HL30" s="32">
        <f t="shared" si="84"/>
        <v>0.94631045432342409</v>
      </c>
      <c r="HM30" s="32">
        <f t="shared" si="84"/>
        <v>0.94833614455364645</v>
      </c>
      <c r="HN30" s="32">
        <f t="shared" si="84"/>
        <v>0.95034862434899769</v>
      </c>
      <c r="HO30" s="32">
        <f t="shared" si="84"/>
        <v>0.95234562798834688</v>
      </c>
      <c r="HP30" s="32">
        <f t="shared" si="84"/>
        <v>0.95432493446930633</v>
      </c>
      <c r="HQ30" s="32">
        <f t="shared" si="84"/>
        <v>0.95628436925804949</v>
      </c>
      <c r="HR30" s="32">
        <f t="shared" si="84"/>
        <v>0.95822180587728834</v>
      </c>
      <c r="HS30" s="32">
        <f t="shared" si="84"/>
        <v>0.96013516733704996</v>
      </c>
      <c r="HT30" s="32">
        <f t="shared" si="84"/>
        <v>0.96202242741336452</v>
      </c>
      <c r="HU30" s="32">
        <f t="shared" si="84"/>
        <v>0.96388161178039788</v>
      </c>
      <c r="HV30" s="32">
        <f t="shared" si="84"/>
        <v>0.9657107990019268</v>
      </c>
      <c r="HW30" s="32">
        <f t="shared" si="84"/>
        <v>0.96750812138837705</v>
      </c>
      <c r="HX30" s="32">
        <f t="shared" si="84"/>
        <v>0.96927176572591212</v>
      </c>
      <c r="HY30" s="32">
        <f t="shared" si="84"/>
        <v>0.97099997388428316</v>
      </c>
      <c r="HZ30" s="32">
        <f t="shared" si="84"/>
        <v>0.97269104331033018</v>
      </c>
      <c r="IA30" s="32">
        <f t="shared" si="84"/>
        <v>0.97434332741415652</v>
      </c>
      <c r="IB30" s="32">
        <f t="shared" si="84"/>
        <v>0.97595523585509325</v>
      </c>
      <c r="IC30" s="32">
        <f t="shared" si="84"/>
        <v>0.97752523473462249</v>
      </c>
      <c r="ID30" s="32">
        <f t="shared" si="84"/>
        <v>0.97905184670344969</v>
      </c>
      <c r="IE30" s="32">
        <f t="shared" si="84"/>
        <v>0.98053365098989254</v>
      </c>
      <c r="IF30" s="32">
        <f t="shared" si="84"/>
        <v>0.98196928335670919</v>
      </c>
      <c r="IG30" s="32">
        <f t="shared" si="84"/>
        <v>0.98335743599340841</v>
      </c>
      <c r="IH30" s="32">
        <f t="shared" si="84"/>
        <v>0.98469685735097645</v>
      </c>
      <c r="II30" s="32">
        <f t="shared" si="84"/>
        <v>0.98598635192582451</v>
      </c>
      <c r="IJ30" s="32">
        <f t="shared" si="84"/>
        <v>0.98722477999960812</v>
      </c>
      <c r="IK30" s="32">
        <f t="shared" si="84"/>
        <v>0.98841105734138957</v>
      </c>
      <c r="IL30" s="32">
        <f t="shared" si="84"/>
        <v>0.98954415487842518</v>
      </c>
      <c r="IM30" s="32">
        <f t="shared" si="84"/>
        <v>0.99062309834164364</v>
      </c>
      <c r="IN30" s="32">
        <f t="shared" si="84"/>
        <v>0.99164696789165807</v>
      </c>
      <c r="IO30" s="32">
        <f t="shared" si="84"/>
        <v>0.99261489773091383</v>
      </c>
      <c r="IP30" s="32">
        <f t="shared" si="84"/>
        <v>0.99352607570732177</v>
      </c>
      <c r="IQ30" s="32">
        <f t="shared" si="84"/>
        <v>0.99437974291446629</v>
      </c>
      <c r="IR30" s="32">
        <f t="shared" si="84"/>
        <v>0.99517519329320703</v>
      </c>
      <c r="IS30" s="32">
        <f t="shared" si="84"/>
        <v>0.99591177323921398</v>
      </c>
      <c r="IT30" s="32">
        <f t="shared" si="84"/>
        <v>0.99658888122069245</v>
      </c>
      <c r="IU30" s="32">
        <f t="shared" si="84"/>
        <v>0.99720596741026246</v>
      </c>
      <c r="IV30" s="32">
        <f t="shared" si="84"/>
        <v>0.99776253333466725</v>
      </c>
      <c r="IW30" s="32">
        <f t="shared" si="84"/>
        <v>0.99825813154568044</v>
      </c>
      <c r="IX30" s="32">
        <f t="shared" si="84"/>
        <v>0.9986923653152876</v>
      </c>
      <c r="IY30" s="32">
        <f t="shared" si="84"/>
        <v>0.99906488835790874</v>
      </c>
      <c r="IZ30" s="32">
        <f t="shared" si="84"/>
        <v>0.99937540458212692</v>
      </c>
      <c r="JA30" s="32">
        <f t="shared" si="84"/>
        <v>0.99962366787407753</v>
      </c>
      <c r="JB30" s="32">
        <f t="shared" si="84"/>
        <v>0.99980948191434826</v>
      </c>
      <c r="JC30" s="32">
        <f t="shared" si="84"/>
        <v>0.9999327000299284</v>
      </c>
      <c r="JD30" s="32">
        <f t="shared" si="84"/>
        <v>0.99999322508243793</v>
      </c>
      <c r="JE30" s="32">
        <f t="shared" si="84"/>
        <v>0.99999100939355612</v>
      </c>
      <c r="JF30" s="32">
        <f t="shared" si="84"/>
        <v>0.99992605470825957</v>
      </c>
      <c r="JG30" s="32">
        <f t="shared" ref="JG30:LR30" si="85">1-(TAN($B$6)^2*TAN(JG28)^2)</f>
        <v>0.99979841219616961</v>
      </c>
      <c r="JH30" s="32">
        <f t="shared" si="85"/>
        <v>0.99960818249099803</v>
      </c>
      <c r="JI30" s="32">
        <f t="shared" si="85"/>
        <v>0.9993555157677686</v>
      </c>
      <c r="JJ30" s="32">
        <f t="shared" si="85"/>
        <v>0.99904061185718451</v>
      </c>
      <c r="JK30" s="32">
        <f t="shared" si="85"/>
        <v>0.99866372039619822</v>
      </c>
      <c r="JL30" s="32">
        <f t="shared" si="85"/>
        <v>0.99822514101353221</v>
      </c>
      <c r="JM30" s="32">
        <f t="shared" si="85"/>
        <v>0.9977252235485895</v>
      </c>
      <c r="JN30" s="32">
        <f t="shared" si="85"/>
        <v>0.99716436830188382</v>
      </c>
      <c r="JO30" s="32">
        <f t="shared" si="85"/>
        <v>0.99654302631481062</v>
      </c>
      <c r="JP30" s="32">
        <f t="shared" si="85"/>
        <v>0.9958616996762748</v>
      </c>
      <c r="JQ30" s="32">
        <f t="shared" si="85"/>
        <v>0.99512094185338462</v>
      </c>
      <c r="JR30" s="32">
        <f t="shared" si="85"/>
        <v>0.99432135804311661</v>
      </c>
      <c r="JS30" s="32">
        <f t="shared" si="85"/>
        <v>0.99346360554155977</v>
      </c>
      <c r="JT30" s="32">
        <f t="shared" si="85"/>
        <v>0.99254839412704376</v>
      </c>
      <c r="JU30" s="32">
        <f t="shared" si="85"/>
        <v>0.99157648645316598</v>
      </c>
      <c r="JV30" s="32">
        <f t="shared" si="85"/>
        <v>0.99054869844744042</v>
      </c>
      <c r="JW30" s="32">
        <f t="shared" si="85"/>
        <v>0.9894658997110094</v>
      </c>
      <c r="JX30" s="32">
        <f t="shared" si="85"/>
        <v>0.98832901391457839</v>
      </c>
      <c r="JY30" s="32">
        <f t="shared" si="85"/>
        <v>0.98713901918546854</v>
      </c>
      <c r="JZ30" s="32">
        <f t="shared" si="85"/>
        <v>0.9858969484804162</v>
      </c>
      <c r="KA30" s="32">
        <f t="shared" si="85"/>
        <v>0.98460388993850145</v>
      </c>
      <c r="KB30" s="32">
        <f t="shared" si="85"/>
        <v>0.98326098720834709</v>
      </c>
      <c r="KC30" s="32">
        <f t="shared" si="85"/>
        <v>0.98186943974350516</v>
      </c>
      <c r="KD30" s="32">
        <f t="shared" si="85"/>
        <v>0.98043050305973589</v>
      </c>
      <c r="KE30" s="32">
        <f t="shared" si="85"/>
        <v>0.97894548894769395</v>
      </c>
      <c r="KF30" s="32">
        <f t="shared" si="85"/>
        <v>0.97741576563436006</v>
      </c>
      <c r="KG30" s="32">
        <f t="shared" si="85"/>
        <v>0.97584275788640362</v>
      </c>
      <c r="KH30" s="32">
        <f t="shared" si="85"/>
        <v>0.9742279470485331</v>
      </c>
      <c r="KI30" s="32">
        <f t="shared" si="85"/>
        <v>0.97257287100978407</v>
      </c>
      <c r="KJ30" s="32">
        <f t="shared" si="85"/>
        <v>0.9708791240906206</v>
      </c>
      <c r="KK30" s="32">
        <f t="shared" si="85"/>
        <v>0.96914835684367651</v>
      </c>
      <c r="KL30" s="32">
        <f t="shared" si="85"/>
        <v>0.96738227576094882</v>
      </c>
      <c r="KM30" s="32">
        <f t="shared" si="85"/>
        <v>0.96558264288027673</v>
      </c>
      <c r="KN30" s="32">
        <f t="shared" si="85"/>
        <v>0.96375127528399407</v>
      </c>
      <c r="KO30" s="32">
        <f t="shared" si="85"/>
        <v>0.96189004448274107</v>
      </c>
      <c r="KP30" s="32">
        <f t="shared" si="85"/>
        <v>0.96000087567755776</v>
      </c>
      <c r="KQ30" s="32">
        <f t="shared" si="85"/>
        <v>0.95808574689356196</v>
      </c>
      <c r="KR30" s="32">
        <f t="shared" si="85"/>
        <v>0.95614668797874069</v>
      </c>
      <c r="KS30" s="32">
        <f t="shared" si="85"/>
        <v>0.95418577946165795</v>
      </c>
      <c r="KT30" s="32">
        <f t="shared" si="85"/>
        <v>0.95220515126220207</v>
      </c>
      <c r="KU30" s="32">
        <f t="shared" si="85"/>
        <v>0.95020698124987046</v>
      </c>
      <c r="KV30" s="32">
        <f t="shared" si="85"/>
        <v>0.94819349364450933</v>
      </c>
      <c r="KW30" s="32">
        <f t="shared" si="85"/>
        <v>0.94616695725490318</v>
      </c>
      <c r="KX30" s="32">
        <f t="shared" si="85"/>
        <v>0.9441296835511368</v>
      </c>
      <c r="KY30" s="32">
        <f t="shared" si="85"/>
        <v>0.94208402456722873</v>
      </c>
      <c r="KZ30" s="32">
        <f t="shared" si="85"/>
        <v>0.94003237063116996</v>
      </c>
      <c r="LA30" s="32">
        <f t="shared" si="85"/>
        <v>0.93797714792018372</v>
      </c>
      <c r="LB30" s="32">
        <f t="shared" si="85"/>
        <v>0.93592081583975195</v>
      </c>
      <c r="LC30" s="32">
        <f t="shared" si="85"/>
        <v>0.93386586422574058</v>
      </c>
      <c r="LD30" s="32">
        <f t="shared" si="85"/>
        <v>0.93181481036977398</v>
      </c>
      <c r="LE30" s="32">
        <f t="shared" si="85"/>
        <v>0.92977019586888743</v>
      </c>
      <c r="LF30" s="32">
        <f t="shared" si="85"/>
        <v>0.92773458330138814</v>
      </c>
      <c r="LG30" s="32">
        <f t="shared" si="85"/>
        <v>0.92571055273180436</v>
      </c>
      <c r="LH30" s="32">
        <f t="shared" si="85"/>
        <v>0.92370069804877708</v>
      </c>
      <c r="LI30" s="32">
        <f t="shared" si="85"/>
        <v>0.92170762314075005</v>
      </c>
      <c r="LJ30" s="32">
        <f t="shared" si="85"/>
        <v>0.91973393791533764</v>
      </c>
      <c r="LK30" s="32">
        <f t="shared" si="85"/>
        <v>0.91778225416928905</v>
      </c>
      <c r="LL30" s="32">
        <f t="shared" si="85"/>
        <v>0.91585518131700672</v>
      </c>
      <c r="LM30" s="32">
        <f t="shared" si="85"/>
        <v>0.91395532198663221</v>
      </c>
      <c r="LN30" s="32">
        <f t="shared" si="85"/>
        <v>0.91208526749374397</v>
      </c>
      <c r="LO30" s="32">
        <f t="shared" si="85"/>
        <v>0.91024759320374193</v>
      </c>
      <c r="LP30" s="32">
        <f t="shared" si="85"/>
        <v>0.90844485379499473</v>
      </c>
      <c r="LQ30" s="32">
        <f t="shared" si="85"/>
        <v>0.90667957843579894</v>
      </c>
      <c r="LR30" s="32">
        <f t="shared" si="85"/>
        <v>0.9049542658891313</v>
      </c>
      <c r="LS30" s="32">
        <f t="shared" ref="LS30:NB30" si="86">1-(TAN($B$6)^2*TAN(LS28)^2)</f>
        <v>0.90327137956006021</v>
      </c>
      <c r="LT30" s="32">
        <f t="shared" si="86"/>
        <v>0.90163334250151372</v>
      </c>
      <c r="LU30" s="32">
        <f t="shared" si="86"/>
        <v>0.90004253239486143</v>
      </c>
      <c r="LV30" s="32">
        <f t="shared" si="86"/>
        <v>0.89850127652246159</v>
      </c>
      <c r="LW30" s="32">
        <f t="shared" si="86"/>
        <v>0.89701184674993295</v>
      </c>
      <c r="LX30" s="32">
        <f t="shared" si="86"/>
        <v>0.89557645453643064</v>
      </c>
      <c r="LY30" s="32">
        <f t="shared" si="86"/>
        <v>0.89419724599163342</v>
      </c>
      <c r="LZ30" s="32">
        <f t="shared" si="86"/>
        <v>0.89287629699846938</v>
      </c>
      <c r="MA30" s="32">
        <f t="shared" si="86"/>
        <v>0.89161560842082166</v>
      </c>
      <c r="MB30" s="32">
        <f t="shared" si="86"/>
        <v>0.89041710141556041</v>
      </c>
      <c r="MC30" s="32">
        <f t="shared" si="86"/>
        <v>0.88928261286822574</v>
      </c>
      <c r="MD30" s="32">
        <f t="shared" si="86"/>
        <v>0.88821389097155423</v>
      </c>
      <c r="ME30" s="32">
        <f t="shared" si="86"/>
        <v>0.88721259096577709</v>
      </c>
      <c r="MF30" s="32">
        <f t="shared" si="86"/>
        <v>0.88628027105924023</v>
      </c>
      <c r="MG30" s="32">
        <f t="shared" si="86"/>
        <v>0.88541838854737809</v>
      </c>
      <c r="MH30" s="32">
        <f t="shared" si="86"/>
        <v>0.88462829614745297</v>
      </c>
      <c r="MI30" s="32">
        <f t="shared" si="86"/>
        <v>0.88391123856570941</v>
      </c>
      <c r="MJ30" s="32">
        <f t="shared" si="86"/>
        <v>0.88326834931272868</v>
      </c>
      <c r="MK30" s="32">
        <f t="shared" si="86"/>
        <v>0.8827006477817817</v>
      </c>
      <c r="ML30" s="32">
        <f t="shared" si="86"/>
        <v>0.88220903660388816</v>
      </c>
      <c r="MM30" s="32">
        <f t="shared" si="86"/>
        <v>0.88179429929210074</v>
      </c>
      <c r="MN30" s="32">
        <f t="shared" si="86"/>
        <v>0.88145709818624574</v>
      </c>
      <c r="MO30" s="32">
        <f t="shared" si="86"/>
        <v>0.88119797270798328</v>
      </c>
      <c r="MP30" s="32">
        <f t="shared" si="86"/>
        <v>0.88101733793460957</v>
      </c>
      <c r="MQ30" s="32">
        <f t="shared" si="86"/>
        <v>0.88091548349851401</v>
      </c>
      <c r="MR30" s="32">
        <f t="shared" si="86"/>
        <v>0.88089257281764766</v>
      </c>
      <c r="MS30" s="32">
        <f t="shared" si="86"/>
        <v>0.88094864266075457</v>
      </c>
      <c r="MT30" s="32">
        <f t="shared" si="86"/>
        <v>0.8810836030494924</v>
      </c>
      <c r="MU30" s="32">
        <f t="shared" si="86"/>
        <v>0.88129723749791999</v>
      </c>
      <c r="MV30" s="32">
        <f t="shared" si="86"/>
        <v>0.88158920358818182</v>
      </c>
      <c r="MW30" s="32">
        <f t="shared" si="86"/>
        <v>0.88195903387957697</v>
      </c>
      <c r="MX30" s="32">
        <f t="shared" si="86"/>
        <v>0.88240613714658234</v>
      </c>
      <c r="MY30" s="32">
        <f t="shared" si="86"/>
        <v>0.88292979993981691</v>
      </c>
      <c r="MZ30" s="32">
        <f t="shared" si="86"/>
        <v>0.88352918846238937</v>
      </c>
      <c r="NA30" s="32">
        <f t="shared" si="86"/>
        <v>0.8842033507525987</v>
      </c>
      <c r="NB30" s="32">
        <f t="shared" si="86"/>
        <v>0.8849512191625345</v>
      </c>
      <c r="NC30" s="6"/>
    </row>
    <row r="31" spans="1:367" ht="15.6">
      <c r="A31" s="30" t="s">
        <v>35</v>
      </c>
      <c r="B31" s="32">
        <f>PI()/2-ATAN((-TAN($B$6)*TAN(B28))/B30^0.5)</f>
        <v>1.226440889263765</v>
      </c>
      <c r="C31" s="32">
        <f t="shared" ref="C31:J31" si="87">PI()/2-ATAN((-TAN($B$6)*TAN(C28))/C30^0.5)</f>
        <v>1.2278797148485947</v>
      </c>
      <c r="D31" s="32">
        <f t="shared" si="87"/>
        <v>1.2294335971815944</v>
      </c>
      <c r="E31" s="32">
        <f t="shared" si="87"/>
        <v>1.2311014385774737</v>
      </c>
      <c r="F31" s="32">
        <f t="shared" si="87"/>
        <v>1.2328820706717507</v>
      </c>
      <c r="G31" s="32">
        <f t="shared" si="87"/>
        <v>1.2347742572256337</v>
      </c>
      <c r="H31" s="32">
        <f t="shared" si="87"/>
        <v>1.2367766970529888</v>
      </c>
      <c r="I31" s="32">
        <f t="shared" si="87"/>
        <v>1.2388880270556055</v>
      </c>
      <c r="J31" s="32">
        <f t="shared" si="87"/>
        <v>1.2411068253527602</v>
      </c>
      <c r="K31" s="32">
        <f t="shared" ref="K31:BV31" si="88">PI()/2-ATAN((-TAN($B$6)*TAN(K28))/K30^0.5)</f>
        <v>1.2434316144909521</v>
      </c>
      <c r="L31" s="32">
        <f t="shared" si="88"/>
        <v>1.2458608647196767</v>
      </c>
      <c r="M31" s="32">
        <f t="shared" si="88"/>
        <v>1.2483929973191699</v>
      </c>
      <c r="N31" s="32">
        <f t="shared" si="88"/>
        <v>1.2510263879662236</v>
      </c>
      <c r="O31" s="32">
        <f t="shared" si="88"/>
        <v>1.2537593701244227</v>
      </c>
      <c r="P31" s="32">
        <f t="shared" si="88"/>
        <v>1.2565902384454868</v>
      </c>
      <c r="Q31" s="32">
        <f t="shared" si="88"/>
        <v>1.2595172521687896</v>
      </c>
      <c r="R31" s="32">
        <f t="shared" si="88"/>
        <v>1.2625386385066104</v>
      </c>
      <c r="S31" s="32">
        <f t="shared" si="88"/>
        <v>1.2656525960031848</v>
      </c>
      <c r="T31" s="32">
        <f t="shared" si="88"/>
        <v>1.2688572978562038</v>
      </c>
      <c r="U31" s="32">
        <f t="shared" si="88"/>
        <v>1.2721508951900309</v>
      </c>
      <c r="V31" s="32">
        <f t="shared" si="88"/>
        <v>1.2755315202705599</v>
      </c>
      <c r="W31" s="32">
        <f t="shared" si="88"/>
        <v>1.278997289652325</v>
      </c>
      <c r="X31" s="32">
        <f t="shared" si="88"/>
        <v>1.2825463072491798</v>
      </c>
      <c r="Y31" s="32">
        <f t="shared" si="88"/>
        <v>1.2861766673205854</v>
      </c>
      <c r="Z31" s="32">
        <f t="shared" si="88"/>
        <v>1.2898864573662765</v>
      </c>
      <c r="AA31" s="32">
        <f t="shared" si="88"/>
        <v>1.2936737609228139</v>
      </c>
      <c r="AB31" s="32">
        <f t="shared" si="88"/>
        <v>1.297536660256253</v>
      </c>
      <c r="AC31" s="32">
        <f t="shared" si="88"/>
        <v>1.3014732389458845</v>
      </c>
      <c r="AD31" s="32">
        <f t="shared" si="88"/>
        <v>1.3054815843547103</v>
      </c>
      <c r="AE31" s="32">
        <f t="shared" si="88"/>
        <v>1.3095597899830056</v>
      </c>
      <c r="AF31" s="32">
        <f t="shared" si="88"/>
        <v>1.3137059577019865</v>
      </c>
      <c r="AG31" s="32">
        <f t="shared" si="88"/>
        <v>1.3179181998652449</v>
      </c>
      <c r="AH31" s="32">
        <f t="shared" si="88"/>
        <v>1.3221946412962247</v>
      </c>
      <c r="AI31" s="32">
        <f t="shared" si="88"/>
        <v>1.3265334211506008</v>
      </c>
      <c r="AJ31" s="32">
        <f t="shared" si="88"/>
        <v>1.3309326946529731</v>
      </c>
      <c r="AK31" s="32">
        <f t="shared" si="88"/>
        <v>1.335390634707798</v>
      </c>
      <c r="AL31" s="32">
        <f t="shared" si="88"/>
        <v>1.3399054333849758</v>
      </c>
      <c r="AM31" s="32">
        <f t="shared" si="88"/>
        <v>1.3444753032809476</v>
      </c>
      <c r="AN31" s="32">
        <f t="shared" si="88"/>
        <v>1.3490984787565707</v>
      </c>
      <c r="AO31" s="32">
        <f t="shared" si="88"/>
        <v>1.3537732170534222</v>
      </c>
      <c r="AP31" s="32">
        <f t="shared" si="88"/>
        <v>1.358497799290509</v>
      </c>
      <c r="AQ31" s="32">
        <f t="shared" si="88"/>
        <v>1.3632705313436775</v>
      </c>
      <c r="AR31" s="32">
        <f t="shared" si="88"/>
        <v>1.3680897446102851</v>
      </c>
      <c r="AS31" s="32">
        <f t="shared" si="88"/>
        <v>1.3729537966619272</v>
      </c>
      <c r="AT31" s="32">
        <f t="shared" si="88"/>
        <v>1.3778610717882311</v>
      </c>
      <c r="AU31" s="32">
        <f t="shared" si="88"/>
        <v>1.3828099814348906</v>
      </c>
      <c r="AV31" s="32">
        <f t="shared" si="88"/>
        <v>1.3877989645392752</v>
      </c>
      <c r="AW31" s="32">
        <f t="shared" si="88"/>
        <v>1.3928264877670573</v>
      </c>
      <c r="AX31" s="32">
        <f t="shared" si="88"/>
        <v>1.3978910456533991</v>
      </c>
      <c r="AY31" s="32">
        <f t="shared" si="88"/>
        <v>1.4029911606523116</v>
      </c>
      <c r="AZ31" s="32">
        <f t="shared" si="88"/>
        <v>1.4081253830978435</v>
      </c>
      <c r="BA31" s="32">
        <f t="shared" si="88"/>
        <v>1.4132922910807872</v>
      </c>
      <c r="BB31" s="32">
        <f t="shared" si="88"/>
        <v>1.4184904902445923</v>
      </c>
      <c r="BC31" s="32">
        <f t="shared" si="88"/>
        <v>1.4237186135041802</v>
      </c>
      <c r="BD31" s="32">
        <f t="shared" si="88"/>
        <v>1.4289753206913134</v>
      </c>
      <c r="BE31" s="32">
        <f t="shared" si="88"/>
        <v>1.4342592981301503</v>
      </c>
      <c r="BF31" s="32">
        <f t="shared" si="88"/>
        <v>1.4395692581465573</v>
      </c>
      <c r="BG31" s="32">
        <f t="shared" si="88"/>
        <v>1.4449039385146945</v>
      </c>
      <c r="BH31" s="32">
        <f t="shared" si="88"/>
        <v>1.4502621018443191</v>
      </c>
      <c r="BI31" s="32">
        <f t="shared" si="88"/>
        <v>1.4556425349121775</v>
      </c>
      <c r="BJ31" s="32">
        <f t="shared" si="88"/>
        <v>1.4610440479407705</v>
      </c>
      <c r="BK31" s="32">
        <f t="shared" si="88"/>
        <v>1.4664654738276901</v>
      </c>
      <c r="BL31" s="32">
        <f t="shared" si="88"/>
        <v>1.4719056673286353</v>
      </c>
      <c r="BM31" s="32">
        <f t="shared" si="88"/>
        <v>1.4773635041971165</v>
      </c>
      <c r="BN31" s="32">
        <f t="shared" si="88"/>
        <v>1.4828378802837689</v>
      </c>
      <c r="BO31" s="32">
        <f t="shared" si="88"/>
        <v>1.4883277105980888</v>
      </c>
      <c r="BP31" s="32">
        <f t="shared" si="88"/>
        <v>1.4938319283353241</v>
      </c>
      <c r="BQ31" s="32">
        <f t="shared" si="88"/>
        <v>1.4993494838711405</v>
      </c>
      <c r="BR31" s="32">
        <f t="shared" si="88"/>
        <v>1.5048793437266066</v>
      </c>
      <c r="BS31" s="32">
        <f t="shared" si="88"/>
        <v>1.5104204895059388</v>
      </c>
      <c r="BT31" s="32">
        <f t="shared" si="88"/>
        <v>1.5159719168093686</v>
      </c>
      <c r="BU31" s="32">
        <f t="shared" si="88"/>
        <v>1.5215326341234094</v>
      </c>
      <c r="BV31" s="32">
        <f t="shared" si="88"/>
        <v>1.5271016616907198</v>
      </c>
      <c r="BW31" s="32">
        <f t="shared" ref="BW31:EH31" si="89">PI()/2-ATAN((-TAN($B$6)*TAN(BW28))/BW30^0.5)</f>
        <v>1.532678030361692</v>
      </c>
      <c r="BX31" s="32">
        <f t="shared" si="89"/>
        <v>1.5382607804298203</v>
      </c>
      <c r="BY31" s="32">
        <f t="shared" si="89"/>
        <v>1.5438489604528498</v>
      </c>
      <c r="BZ31" s="32">
        <f t="shared" si="89"/>
        <v>1.5494416260616437</v>
      </c>
      <c r="CA31" s="32">
        <f t="shared" si="89"/>
        <v>1.555037838758663</v>
      </c>
      <c r="CB31" s="32">
        <f t="shared" si="89"/>
        <v>1.5606366647079057</v>
      </c>
      <c r="CC31" s="32">
        <f t="shared" si="89"/>
        <v>1.566237173518124</v>
      </c>
      <c r="CD31" s="32">
        <f t="shared" si="89"/>
        <v>1.5718384370211012</v>
      </c>
      <c r="CE31" s="32">
        <f t="shared" si="89"/>
        <v>1.5774395280467575</v>
      </c>
      <c r="CF31" s="32">
        <f t="shared" si="89"/>
        <v>1.5830395191968334</v>
      </c>
      <c r="CG31" s="32">
        <f t="shared" si="89"/>
        <v>1.5886374816188986</v>
      </c>
      <c r="CH31" s="32">
        <f t="shared" si="89"/>
        <v>1.5942324837824327</v>
      </c>
      <c r="CI31" s="32">
        <f t="shared" si="89"/>
        <v>1.5998235902587326</v>
      </c>
      <c r="CJ31" s="32">
        <f t="shared" si="89"/>
        <v>1.6054098605064209</v>
      </c>
      <c r="CK31" s="32">
        <f t="shared" si="89"/>
        <v>1.6109903476643508</v>
      </c>
      <c r="CL31" s="32">
        <f t="shared" si="89"/>
        <v>1.6165640973537301</v>
      </c>
      <c r="CM31" s="32">
        <f t="shared" si="89"/>
        <v>1.6221301464913376</v>
      </c>
      <c r="CN31" s="32">
        <f t="shared" si="89"/>
        <v>1.6276875221157308</v>
      </c>
      <c r="CO31" s="32">
        <f t="shared" si="89"/>
        <v>1.6332352402284154</v>
      </c>
      <c r="CP31" s="32">
        <f t="shared" si="89"/>
        <v>1.6387723046519884</v>
      </c>
      <c r="CQ31" s="32">
        <f t="shared" si="89"/>
        <v>1.6442977059073418</v>
      </c>
      <c r="CR31" s="32">
        <f t="shared" si="89"/>
        <v>1.6498104201120776</v>
      </c>
      <c r="CS31" s="32">
        <f t="shared" si="89"/>
        <v>1.655309407902362</v>
      </c>
      <c r="CT31" s="32">
        <f t="shared" si="89"/>
        <v>1.6607936133805259</v>
      </c>
      <c r="CU31" s="32">
        <f t="shared" si="89"/>
        <v>1.6662619630908031</v>
      </c>
      <c r="CV31" s="32">
        <f t="shared" si="89"/>
        <v>1.6717133650256863</v>
      </c>
      <c r="CW31" s="32">
        <f t="shared" si="89"/>
        <v>1.6771467076654711</v>
      </c>
      <c r="CX31" s="32">
        <f t="shared" si="89"/>
        <v>1.6825608590536512</v>
      </c>
      <c r="CY31" s="32">
        <f t="shared" si="89"/>
        <v>1.6879546659109264</v>
      </c>
      <c r="CZ31" s="32">
        <f t="shared" si="89"/>
        <v>1.6933269527906771</v>
      </c>
      <c r="DA31" s="32">
        <f t="shared" si="89"/>
        <v>1.698676521278859</v>
      </c>
      <c r="DB31" s="32">
        <f t="shared" si="89"/>
        <v>1.7040021492413635</v>
      </c>
      <c r="DC31" s="32">
        <f t="shared" si="89"/>
        <v>1.7093025901219869</v>
      </c>
      <c r="DD31" s="32">
        <f t="shared" si="89"/>
        <v>1.714576572294239</v>
      </c>
      <c r="DE31" s="32">
        <f t="shared" si="89"/>
        <v>1.7198227984703058</v>
      </c>
      <c r="DF31" s="32">
        <f t="shared" si="89"/>
        <v>1.7250399451705702</v>
      </c>
      <c r="DG31" s="32">
        <f t="shared" si="89"/>
        <v>1.7302266622571576</v>
      </c>
      <c r="DH31" s="32">
        <f t="shared" si="89"/>
        <v>1.7353815725350481</v>
      </c>
      <c r="DI31" s="32">
        <f t="shared" si="89"/>
        <v>1.7405032714243485</v>
      </c>
      <c r="DJ31" s="32">
        <f t="shared" si="89"/>
        <v>1.7455903267073651</v>
      </c>
      <c r="DK31" s="32">
        <f t="shared" si="89"/>
        <v>1.750641278354149</v>
      </c>
      <c r="DL31" s="32">
        <f t="shared" si="89"/>
        <v>1.7556546384302056</v>
      </c>
      <c r="DM31" s="32">
        <f t="shared" si="89"/>
        <v>1.7606288910900609</v>
      </c>
      <c r="DN31" s="32">
        <f t="shared" si="89"/>
        <v>1.7655624926603644</v>
      </c>
      <c r="DO31" s="32">
        <f t="shared" si="89"/>
        <v>1.7704538718161698</v>
      </c>
      <c r="DP31" s="32">
        <f t="shared" si="89"/>
        <v>1.7753014298539835</v>
      </c>
      <c r="DQ31" s="32">
        <f t="shared" si="89"/>
        <v>1.7801035410650885</v>
      </c>
      <c r="DR31" s="32">
        <f t="shared" si="89"/>
        <v>1.7848585532125505</v>
      </c>
      <c r="DS31" s="32">
        <f t="shared" si="89"/>
        <v>1.7895647881151813</v>
      </c>
      <c r="DT31" s="32">
        <f t="shared" si="89"/>
        <v>1.7942205423415796</v>
      </c>
      <c r="DU31" s="32">
        <f t="shared" si="89"/>
        <v>1.7988240880171797</v>
      </c>
      <c r="DV31" s="32">
        <f t="shared" si="89"/>
        <v>1.8033736737470247</v>
      </c>
      <c r="DW31" s="32">
        <f t="shared" si="89"/>
        <v>1.807867525656722</v>
      </c>
      <c r="DX31" s="32">
        <f t="shared" si="89"/>
        <v>1.8123038485537704</v>
      </c>
      <c r="DY31" s="32">
        <f t="shared" si="89"/>
        <v>1.8166808272111106</v>
      </c>
      <c r="DZ31" s="32">
        <f t="shared" si="89"/>
        <v>1.8209966277744187</v>
      </c>
      <c r="EA31" s="32">
        <f t="shared" si="89"/>
        <v>1.8252493992942562</v>
      </c>
      <c r="EB31" s="32">
        <f t="shared" si="89"/>
        <v>1.829437275383772</v>
      </c>
      <c r="EC31" s="32">
        <f t="shared" si="89"/>
        <v>1.8335583760021998</v>
      </c>
      <c r="ED31" s="32">
        <f t="shared" si="89"/>
        <v>1.8376108093638823</v>
      </c>
      <c r="EE31" s="32">
        <f t="shared" si="89"/>
        <v>1.8415926739720347</v>
      </c>
      <c r="EF31" s="32">
        <f t="shared" si="89"/>
        <v>1.8455020607758958</v>
      </c>
      <c r="EG31" s="32">
        <f t="shared" si="89"/>
        <v>1.8493370554493138</v>
      </c>
      <c r="EH31" s="32">
        <f t="shared" si="89"/>
        <v>1.8530957407881945</v>
      </c>
      <c r="EI31" s="32">
        <f t="shared" ref="EI31:GT31" si="90">PI()/2-ATAN((-TAN($B$6)*TAN(EI28))/EI30^0.5)</f>
        <v>1.8567761992235863</v>
      </c>
      <c r="EJ31" s="32">
        <f t="shared" si="90"/>
        <v>1.860376515446494</v>
      </c>
      <c r="EK31" s="32">
        <f t="shared" si="90"/>
        <v>1.8638947791398319</v>
      </c>
      <c r="EL31" s="32">
        <f t="shared" si="90"/>
        <v>1.8673290878121938</v>
      </c>
      <c r="EM31" s="32">
        <f t="shared" si="90"/>
        <v>1.8706775497274113</v>
      </c>
      <c r="EN31" s="32">
        <f t="shared" si="90"/>
        <v>1.8739382869231249</v>
      </c>
      <c r="EO31" s="32">
        <f t="shared" si="90"/>
        <v>1.8771094383108728</v>
      </c>
      <c r="EP31" s="32">
        <f t="shared" si="90"/>
        <v>1.8801891628494607</v>
      </c>
      <c r="EQ31" s="32">
        <f t="shared" si="90"/>
        <v>1.8831756427826691</v>
      </c>
      <c r="ER31" s="32">
        <f t="shared" si="90"/>
        <v>1.8860670869316496</v>
      </c>
      <c r="ES31" s="32">
        <f t="shared" si="90"/>
        <v>1.8888617340316827</v>
      </c>
      <c r="ET31" s="32">
        <f t="shared" si="90"/>
        <v>1.8915578561023367</v>
      </c>
      <c r="EU31" s="32">
        <f t="shared" si="90"/>
        <v>1.8941537618394513</v>
      </c>
      <c r="EV31" s="32">
        <f t="shared" si="90"/>
        <v>1.8966478000168143</v>
      </c>
      <c r="EW31" s="32">
        <f t="shared" si="90"/>
        <v>1.8990383628849052</v>
      </c>
      <c r="EX31" s="32">
        <f t="shared" si="90"/>
        <v>1.9013238895536202</v>
      </c>
      <c r="EY31" s="32">
        <f t="shared" si="90"/>
        <v>1.9035028693455307</v>
      </c>
      <c r="EZ31" s="32">
        <f t="shared" si="90"/>
        <v>1.9055738451059239</v>
      </c>
      <c r="FA31" s="32">
        <f t="shared" si="90"/>
        <v>1.9075354164556546</v>
      </c>
      <c r="FB31" s="32">
        <f t="shared" si="90"/>
        <v>1.9093862429727002</v>
      </c>
      <c r="FC31" s="32">
        <f t="shared" si="90"/>
        <v>1.9111250472882841</v>
      </c>
      <c r="FD31" s="32">
        <f t="shared" si="90"/>
        <v>1.9127506180834697</v>
      </c>
      <c r="FE31" s="32">
        <f t="shared" si="90"/>
        <v>1.9142618129722968</v>
      </c>
      <c r="FF31" s="32">
        <f t="shared" si="90"/>
        <v>1.9156575612577775</v>
      </c>
      <c r="FG31" s="32">
        <f t="shared" si="90"/>
        <v>1.916936866547436</v>
      </c>
      <c r="FH31" s="32">
        <f t="shared" si="90"/>
        <v>1.9180988092155262</v>
      </c>
      <c r="FI31" s="32">
        <f t="shared" si="90"/>
        <v>1.9191425486996387</v>
      </c>
      <c r="FJ31" s="32">
        <f t="shared" si="90"/>
        <v>1.9200673256200562</v>
      </c>
      <c r="FK31" s="32">
        <f t="shared" si="90"/>
        <v>1.9208724637109877</v>
      </c>
      <c r="FL31" s="32">
        <f t="shared" si="90"/>
        <v>1.921557371553654</v>
      </c>
      <c r="FM31" s="32">
        <f t="shared" si="90"/>
        <v>1.9221215441021378</v>
      </c>
      <c r="FN31" s="32">
        <f t="shared" si="90"/>
        <v>1.9225645639939222</v>
      </c>
      <c r="FO31" s="32">
        <f t="shared" si="90"/>
        <v>1.9228861026381345</v>
      </c>
      <c r="FP31" s="32">
        <f t="shared" si="90"/>
        <v>1.9230859210756521</v>
      </c>
      <c r="FQ31" s="32">
        <f t="shared" si="90"/>
        <v>1.9231638706064345</v>
      </c>
      <c r="FR31" s="32">
        <f t="shared" si="90"/>
        <v>1.9231198931806817</v>
      </c>
      <c r="FS31" s="32">
        <f t="shared" si="90"/>
        <v>1.9229540215516996</v>
      </c>
      <c r="FT31" s="32">
        <f t="shared" si="90"/>
        <v>1.9226663791896388</v>
      </c>
      <c r="FU31" s="32">
        <f t="shared" si="90"/>
        <v>1.9222571799565746</v>
      </c>
      <c r="FV31" s="32">
        <f t="shared" si="90"/>
        <v>1.9217267275446968</v>
      </c>
      <c r="FW31" s="32">
        <f t="shared" si="90"/>
        <v>1.9210754146806501</v>
      </c>
      <c r="FX31" s="32">
        <f t="shared" si="90"/>
        <v>1.9203037221003243</v>
      </c>
      <c r="FY31" s="32">
        <f t="shared" si="90"/>
        <v>1.9194122172996011</v>
      </c>
      <c r="FZ31" s="32">
        <f t="shared" si="90"/>
        <v>1.9184015530677336</v>
      </c>
      <c r="GA31" s="32">
        <f t="shared" si="90"/>
        <v>1.9172724658111338</v>
      </c>
      <c r="GB31" s="32">
        <f t="shared" si="90"/>
        <v>1.9160257736763824</v>
      </c>
      <c r="GC31" s="32">
        <f t="shared" si="90"/>
        <v>1.914662374482234</v>
      </c>
      <c r="GD31" s="32">
        <f t="shared" si="90"/>
        <v>1.9131832434712606</v>
      </c>
      <c r="GE31" s="32">
        <f t="shared" si="90"/>
        <v>1.9115894308925721</v>
      </c>
      <c r="GF31" s="32">
        <f t="shared" si="90"/>
        <v>1.9098820594277279</v>
      </c>
      <c r="GG31" s="32">
        <f t="shared" si="90"/>
        <v>1.9080623214725576</v>
      </c>
      <c r="GH31" s="32">
        <f t="shared" si="90"/>
        <v>1.9061314762880899</v>
      </c>
      <c r="GI31" s="32">
        <f t="shared" si="90"/>
        <v>1.90409084703418</v>
      </c>
      <c r="GJ31" s="32">
        <f t="shared" si="90"/>
        <v>1.9019418176997116</v>
      </c>
      <c r="GK31" s="32">
        <f t="shared" si="90"/>
        <v>1.8996858299434223</v>
      </c>
      <c r="GL31" s="32">
        <f t="shared" si="90"/>
        <v>1.8973243798594988</v>
      </c>
      <c r="GM31" s="32">
        <f t="shared" si="90"/>
        <v>1.894859014682061</v>
      </c>
      <c r="GN31" s="32">
        <f t="shared" si="90"/>
        <v>1.8922913294425512</v>
      </c>
      <c r="GO31" s="32">
        <f t="shared" si="90"/>
        <v>1.8896229635938542</v>
      </c>
      <c r="GP31" s="32">
        <f t="shared" si="90"/>
        <v>1.8868555976146866</v>
      </c>
      <c r="GQ31" s="32">
        <f t="shared" si="90"/>
        <v>1.8839909496074454</v>
      </c>
      <c r="GR31" s="32">
        <f t="shared" si="90"/>
        <v>1.8810307719022836</v>
      </c>
      <c r="GS31" s="32">
        <f t="shared" si="90"/>
        <v>1.8779768476796812</v>
      </c>
      <c r="GT31" s="32">
        <f t="shared" si="90"/>
        <v>1.8748309876232518</v>
      </c>
      <c r="GU31" s="32">
        <f t="shared" ref="GU31:JF31" si="91">PI()/2-ATAN((-TAN($B$6)*TAN(GU28))/GU30^0.5)</f>
        <v>1.8715950266139201</v>
      </c>
      <c r="GV31" s="32">
        <f t="shared" si="91"/>
        <v>1.8682708204759764</v>
      </c>
      <c r="GW31" s="32">
        <f t="shared" si="91"/>
        <v>1.8648602427848491</v>
      </c>
      <c r="GX31" s="32">
        <f t="shared" si="91"/>
        <v>1.8613651817457404</v>
      </c>
      <c r="GY31" s="32">
        <f t="shared" si="91"/>
        <v>1.857787537151554</v>
      </c>
      <c r="GZ31" s="32">
        <f t="shared" si="91"/>
        <v>1.8541292174278234</v>
      </c>
      <c r="HA31" s="32">
        <f t="shared" si="91"/>
        <v>1.8503921367716125</v>
      </c>
      <c r="HB31" s="32">
        <f t="shared" si="91"/>
        <v>1.8465782123906278</v>
      </c>
      <c r="HC31" s="32">
        <f t="shared" si="91"/>
        <v>1.8426893618480584</v>
      </c>
      <c r="HD31" s="32">
        <f t="shared" si="91"/>
        <v>1.8387275005179362</v>
      </c>
      <c r="HE31" s="32">
        <f t="shared" si="91"/>
        <v>1.8346945391551146</v>
      </c>
      <c r="HF31" s="32">
        <f t="shared" si="91"/>
        <v>1.8305923815832756</v>
      </c>
      <c r="HG31" s="32">
        <f t="shared" si="91"/>
        <v>1.8264229225037203</v>
      </c>
      <c r="HH31" s="32">
        <f t="shared" si="91"/>
        <v>1.8221880454270629</v>
      </c>
      <c r="HI31" s="32">
        <f t="shared" si="91"/>
        <v>1.8178896207293453</v>
      </c>
      <c r="HJ31" s="32">
        <f t="shared" si="91"/>
        <v>1.8135295038335157</v>
      </c>
      <c r="HK31" s="32">
        <f t="shared" si="91"/>
        <v>1.8091095335166778</v>
      </c>
      <c r="HL31" s="32">
        <f t="shared" si="91"/>
        <v>1.8046315303430043</v>
      </c>
      <c r="HM31" s="32">
        <f t="shared" si="91"/>
        <v>1.8000972952217531</v>
      </c>
      <c r="HN31" s="32">
        <f t="shared" si="91"/>
        <v>1.7955086080893681</v>
      </c>
      <c r="HO31" s="32">
        <f t="shared" si="91"/>
        <v>1.7908672267142713</v>
      </c>
      <c r="HP31" s="32">
        <f t="shared" si="91"/>
        <v>1.7861748856225708</v>
      </c>
      <c r="HQ31" s="32">
        <f t="shared" si="91"/>
        <v>1.7814332951425931</v>
      </c>
      <c r="HR31" s="32">
        <f t="shared" si="91"/>
        <v>1.7766441405658533</v>
      </c>
      <c r="HS31" s="32">
        <f t="shared" si="91"/>
        <v>1.7718090814218086</v>
      </c>
      <c r="HT31" s="32">
        <f t="shared" si="91"/>
        <v>1.7669297508635304</v>
      </c>
      <c r="HU31" s="32">
        <f t="shared" si="91"/>
        <v>1.7620077551612183</v>
      </c>
      <c r="HV31" s="32">
        <f t="shared" si="91"/>
        <v>1.757044673300322</v>
      </c>
      <c r="HW31" s="32">
        <f t="shared" si="91"/>
        <v>1.7520420566809021</v>
      </c>
      <c r="HX31" s="32">
        <f t="shared" si="91"/>
        <v>1.747001428914742</v>
      </c>
      <c r="HY31" s="32">
        <f t="shared" si="91"/>
        <v>1.7419242857166464</v>
      </c>
      <c r="HZ31" s="32">
        <f t="shared" si="91"/>
        <v>1.7368120948862957</v>
      </c>
      <c r="IA31" s="32">
        <f t="shared" si="91"/>
        <v>1.7316662963769827</v>
      </c>
      <c r="IB31" s="32">
        <f t="shared" si="91"/>
        <v>1.7264883024475444</v>
      </c>
      <c r="IC31" s="32">
        <f t="shared" si="91"/>
        <v>1.7212794978937942</v>
      </c>
      <c r="ID31" s="32">
        <f t="shared" si="91"/>
        <v>1.7160412403557743</v>
      </c>
      <c r="IE31" s="32">
        <f t="shared" si="91"/>
        <v>1.7107748606971791</v>
      </c>
      <c r="IF31" s="32">
        <f t="shared" si="91"/>
        <v>1.7054816634533407</v>
      </c>
      <c r="IG31" s="32">
        <f t="shared" si="91"/>
        <v>1.7001629273442196</v>
      </c>
      <c r="IH31" s="32">
        <f t="shared" si="91"/>
        <v>1.6948199058489135</v>
      </c>
      <c r="II31" s="32">
        <f t="shared" si="91"/>
        <v>1.6894538278382596</v>
      </c>
      <c r="IJ31" s="32">
        <f t="shared" si="91"/>
        <v>1.6840658982621921</v>
      </c>
      <c r="IK31" s="32">
        <f t="shared" si="91"/>
        <v>1.6786572988886004</v>
      </c>
      <c r="IL31" s="32">
        <f t="shared" si="91"/>
        <v>1.6732291890905169</v>
      </c>
      <c r="IM31" s="32">
        <f t="shared" si="91"/>
        <v>1.6677827066785689</v>
      </c>
      <c r="IN31" s="32">
        <f t="shared" si="91"/>
        <v>1.6623189687757038</v>
      </c>
      <c r="IO31" s="32">
        <f t="shared" si="91"/>
        <v>1.6568390727313191</v>
      </c>
      <c r="IP31" s="32">
        <f t="shared" si="91"/>
        <v>1.651344097071999</v>
      </c>
      <c r="IQ31" s="32">
        <f t="shared" si="91"/>
        <v>1.6458351024861733</v>
      </c>
      <c r="IR31" s="32">
        <f t="shared" si="91"/>
        <v>1.6403131328401015</v>
      </c>
      <c r="IS31" s="32">
        <f t="shared" si="91"/>
        <v>1.6347792162226755</v>
      </c>
      <c r="IT31" s="32">
        <f t="shared" si="91"/>
        <v>1.6292343660166262</v>
      </c>
      <c r="IU31" s="32">
        <f t="shared" si="91"/>
        <v>1.6236795819938061</v>
      </c>
      <c r="IV31" s="32">
        <f t="shared" si="91"/>
        <v>1.6181158514322935</v>
      </c>
      <c r="IW31" s="32">
        <f t="shared" si="91"/>
        <v>1.6125441502531501</v>
      </c>
      <c r="IX31" s="32">
        <f t="shared" si="91"/>
        <v>1.606965444174729</v>
      </c>
      <c r="IY31" s="32">
        <f t="shared" si="91"/>
        <v>1.6013806898824954</v>
      </c>
      <c r="IZ31" s="32">
        <f t="shared" si="91"/>
        <v>1.5957908362123867</v>
      </c>
      <c r="JA31" s="32">
        <f t="shared" si="91"/>
        <v>1.5901968253457845</v>
      </c>
      <c r="JB31" s="32">
        <f t="shared" si="91"/>
        <v>1.5845995940142279</v>
      </c>
      <c r="JC31" s="32">
        <f t="shared" si="91"/>
        <v>1.5790000747120243</v>
      </c>
      <c r="JD31" s="32">
        <f t="shared" si="91"/>
        <v>1.5733991969149612</v>
      </c>
      <c r="JE31" s="32">
        <f t="shared" si="91"/>
        <v>1.5677978883033357</v>
      </c>
      <c r="JF31" s="32">
        <f t="shared" si="91"/>
        <v>1.5621970759875448</v>
      </c>
      <c r="JG31" s="32">
        <f t="shared" ref="JG31:LR31" si="92">PI()/2-ATAN((-TAN($B$6)*TAN(JG28))/JG30^0.5)</f>
        <v>1.556597687734486</v>
      </c>
      <c r="JH31" s="32">
        <f t="shared" si="92"/>
        <v>1.551000653193024</v>
      </c>
      <c r="JI31" s="32">
        <f t="shared" si="92"/>
        <v>1.5454069051167731</v>
      </c>
      <c r="JJ31" s="32">
        <f t="shared" si="92"/>
        <v>1.5398173805824376</v>
      </c>
      <c r="JK31" s="32">
        <f t="shared" si="92"/>
        <v>1.5342330222019234</v>
      </c>
      <c r="JL31" s="32">
        <f t="shared" si="92"/>
        <v>1.528654779326424</v>
      </c>
      <c r="JM31" s="32">
        <f t="shared" si="92"/>
        <v>1.5230836092406357</v>
      </c>
      <c r="JN31" s="32">
        <f t="shared" si="92"/>
        <v>1.5175204783452241</v>
      </c>
      <c r="JO31" s="32">
        <f t="shared" si="92"/>
        <v>1.5119663633256155</v>
      </c>
      <c r="JP31" s="32">
        <f t="shared" si="92"/>
        <v>1.5064222523051323</v>
      </c>
      <c r="JQ31" s="32">
        <f t="shared" si="92"/>
        <v>1.5008891459804328</v>
      </c>
      <c r="JR31" s="32">
        <f t="shared" si="92"/>
        <v>1.4953680587371472</v>
      </c>
      <c r="JS31" s="32">
        <f t="shared" si="92"/>
        <v>1.4898600197435328</v>
      </c>
      <c r="JT31" s="32">
        <f t="shared" si="92"/>
        <v>1.4843660740198956</v>
      </c>
      <c r="JU31" s="32">
        <f t="shared" si="92"/>
        <v>1.4788872834814368</v>
      </c>
      <c r="JV31" s="32">
        <f t="shared" si="92"/>
        <v>1.4734247279521078</v>
      </c>
      <c r="JW31" s="32">
        <f t="shared" si="92"/>
        <v>1.4679795061469598</v>
      </c>
      <c r="JX31" s="32">
        <f t="shared" si="92"/>
        <v>1.4625527366203857</v>
      </c>
      <c r="JY31" s="32">
        <f t="shared" si="92"/>
        <v>1.4571455586775581</v>
      </c>
      <c r="JZ31" s="32">
        <f t="shared" si="92"/>
        <v>1.4517591332462667</v>
      </c>
      <c r="KA31" s="32">
        <f t="shared" si="92"/>
        <v>1.4463946437062702</v>
      </c>
      <c r="KB31" s="32">
        <f t="shared" si="92"/>
        <v>1.4410532966731757</v>
      </c>
      <c r="KC31" s="32">
        <f t="shared" si="92"/>
        <v>1.4357363227337621</v>
      </c>
      <c r="KD31" s="32">
        <f t="shared" si="92"/>
        <v>1.4304449771295802</v>
      </c>
      <c r="KE31" s="32">
        <f t="shared" si="92"/>
        <v>1.4251805403855629</v>
      </c>
      <c r="KF31" s="32">
        <f t="shared" si="92"/>
        <v>1.4199443188803018</v>
      </c>
      <c r="KG31" s="32">
        <f t="shared" si="92"/>
        <v>1.4147376453545626</v>
      </c>
      <c r="KH31" s="32">
        <f t="shared" si="92"/>
        <v>1.409561879354547</v>
      </c>
      <c r="KI31" s="32">
        <f t="shared" si="92"/>
        <v>1.4044184076063375</v>
      </c>
      <c r="KJ31" s="32">
        <f t="shared" si="92"/>
        <v>1.399308644317915</v>
      </c>
      <c r="KK31" s="32">
        <f t="shared" si="92"/>
        <v>1.3942340314050987</v>
      </c>
      <c r="KL31" s="32">
        <f t="shared" si="92"/>
        <v>1.3891960386377222</v>
      </c>
      <c r="KM31" s="32">
        <f t="shared" si="92"/>
        <v>1.384196163702357</v>
      </c>
      <c r="KN31" s="32">
        <f t="shared" si="92"/>
        <v>1.3792359321778918</v>
      </c>
      <c r="KO31" s="32">
        <f t="shared" si="92"/>
        <v>1.3743168974202962</v>
      </c>
      <c r="KP31" s="32">
        <f t="shared" si="92"/>
        <v>1.3694406403529471</v>
      </c>
      <c r="KQ31" s="32">
        <f t="shared" si="92"/>
        <v>1.3646087691589524</v>
      </c>
      <c r="KR31" s="32">
        <f t="shared" si="92"/>
        <v>1.3598229188719944</v>
      </c>
      <c r="KS31" s="32">
        <f t="shared" si="92"/>
        <v>1.3550847508623332</v>
      </c>
      <c r="KT31" s="32">
        <f t="shared" si="92"/>
        <v>1.3503959522147415</v>
      </c>
      <c r="KU31" s="32">
        <f t="shared" si="92"/>
        <v>1.3457582349953188</v>
      </c>
      <c r="KV31" s="32">
        <f t="shared" si="92"/>
        <v>1.3411733354043185</v>
      </c>
      <c r="KW31" s="32">
        <f t="shared" si="92"/>
        <v>1.3366430128123652</v>
      </c>
      <c r="KX31" s="32">
        <f t="shared" si="92"/>
        <v>1.3321690486776896</v>
      </c>
      <c r="KY31" s="32">
        <f t="shared" si="92"/>
        <v>1.327753245342308</v>
      </c>
      <c r="KZ31" s="32">
        <f t="shared" si="92"/>
        <v>1.3233974247054037</v>
      </c>
      <c r="LA31" s="32">
        <f t="shared" si="92"/>
        <v>1.3191034267725341</v>
      </c>
      <c r="LB31" s="32">
        <f t="shared" si="92"/>
        <v>1.3148731080796847</v>
      </c>
      <c r="LC31" s="32">
        <f t="shared" si="92"/>
        <v>1.3107083399916335</v>
      </c>
      <c r="LD31" s="32">
        <f t="shared" si="92"/>
        <v>1.3066110068745562</v>
      </c>
      <c r="LE31" s="32">
        <f t="shared" si="92"/>
        <v>1.3025830041433168</v>
      </c>
      <c r="LF31" s="32">
        <f t="shared" si="92"/>
        <v>1.2986262361844259</v>
      </c>
      <c r="LG31" s="32">
        <f t="shared" si="92"/>
        <v>1.2947426141562228</v>
      </c>
      <c r="LH31" s="32">
        <f t="shared" si="92"/>
        <v>1.2909340536684513</v>
      </c>
      <c r="LI31" s="32">
        <f t="shared" si="92"/>
        <v>1.2872024723440223</v>
      </c>
      <c r="LJ31" s="32">
        <f t="shared" si="92"/>
        <v>1.2835497872664274</v>
      </c>
      <c r="LK31" s="32">
        <f t="shared" si="92"/>
        <v>1.2799779123169466</v>
      </c>
      <c r="LL31" s="32">
        <f t="shared" si="92"/>
        <v>1.2764887554064925</v>
      </c>
      <c r="LM31" s="32">
        <f t="shared" si="92"/>
        <v>1.2730842156076636</v>
      </c>
      <c r="LN31" s="32">
        <f t="shared" si="92"/>
        <v>1.2697661801932885</v>
      </c>
      <c r="LO31" s="32">
        <f t="shared" si="92"/>
        <v>1.2665365215884941</v>
      </c>
      <c r="LP31" s="32">
        <f t="shared" si="92"/>
        <v>1.2633970942440513</v>
      </c>
      <c r="LQ31" s="32">
        <f t="shared" si="92"/>
        <v>1.2603497314394791</v>
      </c>
      <c r="LR31" s="32">
        <f t="shared" si="92"/>
        <v>1.2573962420251077</v>
      </c>
      <c r="LS31" s="32">
        <f t="shared" ref="LS31:NB31" si="93">PI()/2-ATAN((-TAN($B$6)*TAN(LS28))/LS30^0.5)</f>
        <v>1.2545384071129788</v>
      </c>
      <c r="LT31" s="32">
        <f t="shared" si="93"/>
        <v>1.2517779767271451</v>
      </c>
      <c r="LU31" s="32">
        <f t="shared" si="93"/>
        <v>1.249116666424545</v>
      </c>
      <c r="LV31" s="32">
        <f t="shared" si="93"/>
        <v>1.2465561538982268</v>
      </c>
      <c r="LW31" s="32">
        <f t="shared" si="93"/>
        <v>1.2440980755752375</v>
      </c>
      <c r="LX31" s="32">
        <f t="shared" si="93"/>
        <v>1.241744023221967</v>
      </c>
      <c r="LY31" s="32">
        <f t="shared" si="93"/>
        <v>1.2394955405701686</v>
      </c>
      <c r="LZ31" s="32">
        <f t="shared" si="93"/>
        <v>1.2373541199772202</v>
      </c>
      <c r="MA31" s="32">
        <f t="shared" si="93"/>
        <v>1.2353211991344606</v>
      </c>
      <c r="MB31" s="32">
        <f t="shared" si="93"/>
        <v>1.2333981578376327</v>
      </c>
      <c r="MC31" s="32">
        <f t="shared" si="93"/>
        <v>1.2315863148335602</v>
      </c>
      <c r="MD31" s="32">
        <f t="shared" si="93"/>
        <v>1.2298869247571911</v>
      </c>
      <c r="ME31" s="32">
        <f t="shared" si="93"/>
        <v>1.2283011751730573</v>
      </c>
      <c r="MF31" s="32">
        <f t="shared" si="93"/>
        <v>1.2268301837350064</v>
      </c>
      <c r="MG31" s="32">
        <f t="shared" si="93"/>
        <v>1.2254749954777693</v>
      </c>
      <c r="MH31" s="32">
        <f t="shared" si="93"/>
        <v>1.2242365802535351</v>
      </c>
      <c r="MI31" s="32">
        <f t="shared" si="93"/>
        <v>1.2231158303262109</v>
      </c>
      <c r="MJ31" s="32">
        <f t="shared" si="93"/>
        <v>1.2221135581354365</v>
      </c>
      <c r="MK31" s="32">
        <f t="shared" si="93"/>
        <v>1.2212304942417396</v>
      </c>
      <c r="ML31" s="32">
        <f t="shared" si="93"/>
        <v>1.2204672854634131</v>
      </c>
      <c r="MM31" s="32">
        <f t="shared" si="93"/>
        <v>1.219824493214829</v>
      </c>
      <c r="MN31" s="32">
        <f t="shared" si="93"/>
        <v>1.2193025920549247</v>
      </c>
      <c r="MO31" s="32">
        <f t="shared" si="93"/>
        <v>1.2189019684535674</v>
      </c>
      <c r="MP31" s="32">
        <f t="shared" si="93"/>
        <v>1.2186229197823868</v>
      </c>
      <c r="MQ31" s="32">
        <f t="shared" si="93"/>
        <v>1.2184656535355067</v>
      </c>
      <c r="MR31" s="32">
        <f t="shared" si="93"/>
        <v>1.2184302867843759</v>
      </c>
      <c r="MS31" s="32">
        <f t="shared" si="93"/>
        <v>1.2185168458696636</v>
      </c>
      <c r="MT31" s="32">
        <f t="shared" si="93"/>
        <v>1.2187252663318826</v>
      </c>
      <c r="MU31" s="32">
        <f t="shared" si="93"/>
        <v>1.2190553930811268</v>
      </c>
      <c r="MV31" s="32">
        <f t="shared" si="93"/>
        <v>1.2195069808049941</v>
      </c>
      <c r="MW31" s="32">
        <f t="shared" si="93"/>
        <v>1.2200796946124821</v>
      </c>
      <c r="MX31" s="32">
        <f t="shared" si="93"/>
        <v>1.2207731109103734</v>
      </c>
      <c r="MY31" s="32">
        <f t="shared" si="93"/>
        <v>1.2215867185073825</v>
      </c>
      <c r="MZ31" s="32">
        <f t="shared" si="93"/>
        <v>1.2225199199401426</v>
      </c>
      <c r="NA31" s="32">
        <f t="shared" si="93"/>
        <v>1.2235720330139692</v>
      </c>
      <c r="NB31" s="32">
        <f t="shared" si="93"/>
        <v>1.2247422925502476</v>
      </c>
      <c r="NC31" s="6"/>
    </row>
    <row r="32" spans="1:367" ht="16.8">
      <c r="A32" s="30" t="s">
        <v>36</v>
      </c>
      <c r="B32" s="32">
        <f>37.6*B29*(B31*SIN($B$6)*SIN(B28)+COS($B$6)*COS(B28)*SIN(B31))</f>
        <v>14.749877975308438</v>
      </c>
      <c r="C32" s="32">
        <f t="shared" ref="C32:J32" si="94">37.6*C29*(C31*SIN($B$6)*SIN(C28)+COS($B$6)*COS(C28)*SIN(C31))</f>
        <v>14.80521161964181</v>
      </c>
      <c r="D32" s="32">
        <f t="shared" si="94"/>
        <v>14.864979590131888</v>
      </c>
      <c r="E32" s="32">
        <f t="shared" si="94"/>
        <v>14.929168109065499</v>
      </c>
      <c r="F32" s="32">
        <f t="shared" si="94"/>
        <v>14.997762127401733</v>
      </c>
      <c r="G32" s="32">
        <f t="shared" si="94"/>
        <v>15.070745297566665</v>
      </c>
      <c r="H32" s="32">
        <f t="shared" si="94"/>
        <v>15.148099945364004</v>
      </c>
      <c r="I32" s="32">
        <f t="shared" si="94"/>
        <v>15.229807041175279</v>
      </c>
      <c r="J32" s="32">
        <f t="shared" si="94"/>
        <v>15.315846170628124</v>
      </c>
      <c r="K32" s="32">
        <f t="shared" ref="K32:BV32" si="95">37.6*K29*(K31*SIN($B$6)*SIN(K28)+COS($B$6)*COS(K28)*SIN(K31))</f>
        <v>15.406195504915392</v>
      </c>
      <c r="L32" s="32">
        <f t="shared" si="95"/>
        <v>15.50083177095086</v>
      </c>
      <c r="M32" s="32">
        <f t="shared" si="95"/>
        <v>15.599730221549489</v>
      </c>
      <c r="N32" s="32">
        <f t="shared" si="95"/>
        <v>15.702864605821057</v>
      </c>
      <c r="O32" s="32">
        <f t="shared" si="95"/>
        <v>15.810207139966145</v>
      </c>
      <c r="P32" s="32">
        <f t="shared" si="95"/>
        <v>15.921728478662546</v>
      </c>
      <c r="Q32" s="32">
        <f t="shared" si="95"/>
        <v>16.037397687228349</v>
      </c>
      <c r="R32" s="32">
        <f t="shared" si="95"/>
        <v>16.157182214745163</v>
      </c>
      <c r="S32" s="32">
        <f t="shared" si="95"/>
        <v>16.281047868321394</v>
      </c>
      <c r="T32" s="32">
        <f t="shared" si="95"/>
        <v>16.4089587886712</v>
      </c>
      <c r="U32" s="32">
        <f t="shared" si="95"/>
        <v>16.540877427179375</v>
      </c>
      <c r="V32" s="32">
        <f t="shared" si="95"/>
        <v>16.676764524616836</v>
      </c>
      <c r="W32" s="32">
        <f t="shared" si="95"/>
        <v>16.816579091664547</v>
      </c>
      <c r="X32" s="32">
        <f t="shared" si="95"/>
        <v>16.960278391397051</v>
      </c>
      <c r="Y32" s="32">
        <f t="shared" si="95"/>
        <v>17.107817923868502</v>
      </c>
      <c r="Z32" s="32">
        <f t="shared" si="95"/>
        <v>17.259151412936525</v>
      </c>
      <c r="AA32" s="32">
        <f t="shared" si="95"/>
        <v>17.414230795450319</v>
      </c>
      <c r="AB32" s="32">
        <f t="shared" si="95"/>
        <v>17.573006212920301</v>
      </c>
      <c r="AC32" s="32">
        <f t="shared" si="95"/>
        <v>17.735426005777708</v>
      </c>
      <c r="AD32" s="32">
        <f t="shared" si="95"/>
        <v>17.901436710322557</v>
      </c>
      <c r="AE32" s="32">
        <f t="shared" si="95"/>
        <v>18.070983058448643</v>
      </c>
      <c r="AF32" s="32">
        <f t="shared" si="95"/>
        <v>18.244007980224399</v>
      </c>
      <c r="AG32" s="32">
        <f t="shared" si="95"/>
        <v>18.420452609398048</v>
      </c>
      <c r="AH32" s="32">
        <f t="shared" si="95"/>
        <v>18.600256291885394</v>
      </c>
      <c r="AI32" s="32">
        <f t="shared" si="95"/>
        <v>18.783356597288172</v>
      </c>
      <c r="AJ32" s="32">
        <f t="shared" si="95"/>
        <v>18.96968933348068</v>
      </c>
      <c r="AK32" s="32">
        <f t="shared" si="95"/>
        <v>19.15918856429202</v>
      </c>
      <c r="AL32" s="32">
        <f t="shared" si="95"/>
        <v>19.351786630301028</v>
      </c>
      <c r="AM32" s="32">
        <f t="shared" si="95"/>
        <v>19.547414172751044</v>
      </c>
      <c r="AN32" s="32">
        <f t="shared" si="95"/>
        <v>19.746000160581151</v>
      </c>
      <c r="AO32" s="32">
        <f t="shared" si="95"/>
        <v>19.947471920561295</v>
      </c>
      <c r="AP32" s="32">
        <f t="shared" si="95"/>
        <v>20.151755170508387</v>
      </c>
      <c r="AQ32" s="32">
        <f t="shared" si="95"/>
        <v>20.35877405555134</v>
      </c>
      <c r="AR32" s="32">
        <f t="shared" si="95"/>
        <v>20.568451187403543</v>
      </c>
      <c r="AS32" s="32">
        <f t="shared" si="95"/>
        <v>20.780707686592265</v>
      </c>
      <c r="AT32" s="32">
        <f t="shared" si="95"/>
        <v>20.995463227585685</v>
      </c>
      <c r="AU32" s="32">
        <f t="shared" si="95"/>
        <v>21.212636086749761</v>
      </c>
      <c r="AV32" s="32">
        <f t="shared" si="95"/>
        <v>21.432143193058689</v>
      </c>
      <c r="AW32" s="32">
        <f t="shared" si="95"/>
        <v>21.653900181475208</v>
      </c>
      <c r="AX32" s="32">
        <f t="shared" si="95"/>
        <v>21.877821448908879</v>
      </c>
      <c r="AY32" s="32">
        <f t="shared" si="95"/>
        <v>22.103820212653662</v>
      </c>
      <c r="AZ32" s="32">
        <f t="shared" si="95"/>
        <v>22.331808571198792</v>
      </c>
      <c r="BA32" s="32">
        <f t="shared" si="95"/>
        <v>22.56169756730057</v>
      </c>
      <c r="BB32" s="32">
        <f t="shared" si="95"/>
        <v>22.793397253196488</v>
      </c>
      <c r="BC32" s="32">
        <f t="shared" si="95"/>
        <v>23.026816757836947</v>
      </c>
      <c r="BD32" s="32">
        <f t="shared" si="95"/>
        <v>23.261864356004978</v>
      </c>
      <c r="BE32" s="32">
        <f t="shared" si="95"/>
        <v>23.498447539188426</v>
      </c>
      <c r="BF32" s="32">
        <f t="shared" si="95"/>
        <v>23.736473088065086</v>
      </c>
      <c r="BG32" s="32">
        <f t="shared" si="95"/>
        <v>23.975847146456715</v>
      </c>
      <c r="BH32" s="32">
        <f t="shared" si="95"/>
        <v>24.216475296603782</v>
      </c>
      <c r="BI32" s="32">
        <f t="shared" si="95"/>
        <v>24.458262635609664</v>
      </c>
      <c r="BJ32" s="32">
        <f t="shared" si="95"/>
        <v>24.701113852899699</v>
      </c>
      <c r="BK32" s="32">
        <f t="shared" si="95"/>
        <v>24.944933308537937</v>
      </c>
      <c r="BL32" s="32">
        <f t="shared" si="95"/>
        <v>25.189625112242314</v>
      </c>
      <c r="BM32" s="32">
        <f t="shared" si="95"/>
        <v>25.435093202936855</v>
      </c>
      <c r="BN32" s="32">
        <f t="shared" si="95"/>
        <v>25.681241428678707</v>
      </c>
      <c r="BO32" s="32">
        <f t="shared" si="95"/>
        <v>25.92797362679622</v>
      </c>
      <c r="BP32" s="32">
        <f t="shared" si="95"/>
        <v>26.175193704074456</v>
      </c>
      <c r="BQ32" s="32">
        <f t="shared" si="95"/>
        <v>26.422805716823767</v>
      </c>
      <c r="BR32" s="32">
        <f t="shared" si="95"/>
        <v>26.670713950668137</v>
      </c>
      <c r="BS32" s="32">
        <f t="shared" si="95"/>
        <v>26.918822999890175</v>
      </c>
      <c r="BT32" s="32">
        <f t="shared" si="95"/>
        <v>27.16703784617139</v>
      </c>
      <c r="BU32" s="32">
        <f t="shared" si="95"/>
        <v>27.415263936567573</v>
      </c>
      <c r="BV32" s="32">
        <f t="shared" si="95"/>
        <v>27.663407260561513</v>
      </c>
      <c r="BW32" s="32">
        <f t="shared" ref="BW32:EH32" si="96">37.6*BW29*(BW31*SIN($B$6)*SIN(BW28)+COS($B$6)*COS(BW28)*SIN(BW31))</f>
        <v>27.911374426037767</v>
      </c>
      <c r="BX32" s="32">
        <f t="shared" si="96"/>
        <v>28.159072734026747</v>
      </c>
      <c r="BY32" s="32">
        <f t="shared" si="96"/>
        <v>28.406410252069175</v>
      </c>
      <c r="BZ32" s="32">
        <f t="shared" si="96"/>
        <v>28.653295886055318</v>
      </c>
      <c r="CA32" s="32">
        <f t="shared" si="96"/>
        <v>28.89963945039765</v>
      </c>
      <c r="CB32" s="32">
        <f t="shared" si="96"/>
        <v>29.145351736400048</v>
      </c>
      <c r="CC32" s="32">
        <f t="shared" si="96"/>
        <v>29.390344578691252</v>
      </c>
      <c r="CD32" s="32">
        <f t="shared" si="96"/>
        <v>29.634530919596074</v>
      </c>
      <c r="CE32" s="32">
        <f t="shared" si="96"/>
        <v>29.877824871322392</v>
      </c>
      <c r="CF32" s="32">
        <f t="shared" si="96"/>
        <v>30.12014177584895</v>
      </c>
      <c r="CG32" s="32">
        <f t="shared" si="96"/>
        <v>30.361398262404158</v>
      </c>
      <c r="CH32" s="32">
        <f t="shared" si="96"/>
        <v>30.601512302433143</v>
      </c>
      <c r="CI32" s="32">
        <f t="shared" si="96"/>
        <v>30.840403261956823</v>
      </c>
      <c r="CJ32" s="32">
        <f t="shared" si="96"/>
        <v>31.077991951233621</v>
      </c>
      <c r="CK32" s="32">
        <f t="shared" si="96"/>
        <v>31.314200671642027</v>
      </c>
      <c r="CL32" s="32">
        <f t="shared" si="96"/>
        <v>31.54895325970918</v>
      </c>
      <c r="CM32" s="32">
        <f t="shared" si="96"/>
        <v>31.782175128218682</v>
      </c>
      <c r="CN32" s="32">
        <f t="shared" si="96"/>
        <v>32.013793304338414</v>
      </c>
      <c r="CO32" s="32">
        <f t="shared" si="96"/>
        <v>32.243736464717308</v>
      </c>
      <c r="CP32" s="32">
        <f t="shared" si="96"/>
        <v>32.471934967507728</v>
      </c>
      <c r="CQ32" s="32">
        <f t="shared" si="96"/>
        <v>32.698320881278946</v>
      </c>
      <c r="CR32" s="32">
        <f t="shared" si="96"/>
        <v>32.922828010794696</v>
      </c>
      <c r="CS32" s="32">
        <f t="shared" si="96"/>
        <v>33.145391919637014</v>
      </c>
      <c r="CT32" s="32">
        <f t="shared" si="96"/>
        <v>33.365949949665968</v>
      </c>
      <c r="CU32" s="32">
        <f t="shared" si="96"/>
        <v>33.584441237314245</v>
      </c>
      <c r="CV32" s="32">
        <f t="shared" si="96"/>
        <v>33.800806726723145</v>
      </c>
      <c r="CW32" s="32">
        <f t="shared" si="96"/>
        <v>34.014989179735274</v>
      </c>
      <c r="CX32" s="32">
        <f t="shared" si="96"/>
        <v>34.22693318276734</v>
      </c>
      <c r="CY32" s="32">
        <f t="shared" si="96"/>
        <v>34.436585150594688</v>
      </c>
      <c r="CZ32" s="32">
        <f t="shared" si="96"/>
        <v>34.643893327087014</v>
      </c>
      <c r="DA32" s="32">
        <f t="shared" si="96"/>
        <v>34.848807782942913</v>
      </c>
      <c r="DB32" s="32">
        <f t="shared" si="96"/>
        <v>35.051280410478398</v>
      </c>
      <c r="DC32" s="32">
        <f t="shared" si="96"/>
        <v>35.251264915531969</v>
      </c>
      <c r="DD32" s="32">
        <f t="shared" si="96"/>
        <v>35.448716806556355</v>
      </c>
      <c r="DE32" s="32">
        <f t="shared" si="96"/>
        <v>35.643593380973698</v>
      </c>
      <c r="DF32" s="32">
        <f t="shared" si="96"/>
        <v>35.835853708878268</v>
      </c>
      <c r="DG32" s="32">
        <f t="shared" si="96"/>
        <v>36.025458614176394</v>
      </c>
      <c r="DH32" s="32">
        <f t="shared" si="96"/>
        <v>36.2123706532604</v>
      </c>
      <c r="DI32" s="32">
        <f t="shared" si="96"/>
        <v>36.396554091318244</v>
      </c>
      <c r="DJ32" s="32">
        <f t="shared" si="96"/>
        <v>36.577974876386634</v>
      </c>
      <c r="DK32" s="32">
        <f t="shared" si="96"/>
        <v>36.756600611259913</v>
      </c>
      <c r="DL32" s="32">
        <f t="shared" si="96"/>
        <v>36.932400523372017</v>
      </c>
      <c r="DM32" s="32">
        <f t="shared" si="96"/>
        <v>37.10534543277263</v>
      </c>
      <c r="DN32" s="32">
        <f t="shared" si="96"/>
        <v>37.275407718322725</v>
      </c>
      <c r="DO32" s="32">
        <f t="shared" si="96"/>
        <v>37.442561282237769</v>
      </c>
      <c r="DP32" s="32">
        <f t="shared" si="96"/>
        <v>37.606781513109603</v>
      </c>
      <c r="DQ32" s="32">
        <f t="shared" si="96"/>
        <v>37.768045247540691</v>
      </c>
      <c r="DR32" s="32">
        <f t="shared" si="96"/>
        <v>37.926330730525557</v>
      </c>
      <c r="DS32" s="32">
        <f t="shared" si="96"/>
        <v>38.081617574716496</v>
      </c>
      <c r="DT32" s="32">
        <f t="shared" si="96"/>
        <v>38.233886718710359</v>
      </c>
      <c r="DU32" s="32">
        <f t="shared" si="96"/>
        <v>38.383120384494291</v>
      </c>
      <c r="DV32" s="32">
        <f t="shared" si="96"/>
        <v>38.529302034187715</v>
      </c>
      <c r="DW32" s="32">
        <f t="shared" si="96"/>
        <v>38.672416326216947</v>
      </c>
      <c r="DX32" s="32">
        <f t="shared" si="96"/>
        <v>38.812449071057756</v>
      </c>
      <c r="DY32" s="32">
        <f t="shared" si="96"/>
        <v>38.949387186679125</v>
      </c>
      <c r="DZ32" s="32">
        <f t="shared" si="96"/>
        <v>39.083218653819252</v>
      </c>
      <c r="EA32" s="32">
        <f t="shared" si="96"/>
        <v>39.213932471221923</v>
      </c>
      <c r="EB32" s="32">
        <f t="shared" si="96"/>
        <v>39.341518610957856</v>
      </c>
      <c r="EC32" s="32">
        <f t="shared" si="96"/>
        <v>39.465967973952061</v>
      </c>
      <c r="ED32" s="32">
        <f t="shared" si="96"/>
        <v>39.587272345833874</v>
      </c>
      <c r="EE32" s="32">
        <f t="shared" si="96"/>
        <v>39.70542435322124</v>
      </c>
      <c r="EF32" s="32">
        <f t="shared" si="96"/>
        <v>39.820417420546214</v>
      </c>
      <c r="EG32" s="32">
        <f t="shared" si="96"/>
        <v>39.932245727522677</v>
      </c>
      <c r="EH32" s="32">
        <f t="shared" si="96"/>
        <v>40.040904167351592</v>
      </c>
      <c r="EI32" s="32">
        <f t="shared" ref="EI32:GT32" si="97">37.6*EI29*(EI31*SIN($B$6)*SIN(EI28)+COS($B$6)*COS(EI28)*SIN(EI31))</f>
        <v>40.14638830575268</v>
      </c>
      <c r="EJ32" s="32">
        <f t="shared" si="97"/>
        <v>40.248694340905224</v>
      </c>
      <c r="EK32" s="32">
        <f t="shared" si="97"/>
        <v>40.347819064373439</v>
      </c>
      <c r="EL32" s="32">
        <f t="shared" si="97"/>
        <v>40.443759823085443</v>
      </c>
      <c r="EM32" s="32">
        <f t="shared" si="97"/>
        <v>40.536514482427343</v>
      </c>
      <c r="EN32" s="32">
        <f t="shared" si="97"/>
        <v>40.626081390506762</v>
      </c>
      <c r="EO32" s="32">
        <f t="shared" si="97"/>
        <v>40.712459343632986</v>
      </c>
      <c r="EP32" s="32">
        <f t="shared" si="97"/>
        <v>40.795647553053485</v>
      </c>
      <c r="EQ32" s="32">
        <f t="shared" si="97"/>
        <v>40.875645612979078</v>
      </c>
      <c r="ER32" s="32">
        <f t="shared" si="97"/>
        <v>40.952453469923292</v>
      </c>
      <c r="ES32" s="32">
        <f t="shared" si="97"/>
        <v>41.026071393373812</v>
      </c>
      <c r="ET32" s="32">
        <f t="shared" si="97"/>
        <v>41.096499947807459</v>
      </c>
      <c r="EU32" s="32">
        <f t="shared" si="97"/>
        <v>41.163739966053434</v>
      </c>
      <c r="EV32" s="32">
        <f t="shared" si="97"/>
        <v>41.227792524003107</v>
      </c>
      <c r="EW32" s="32">
        <f t="shared" si="97"/>
        <v>41.288658916658598</v>
      </c>
      <c r="EX32" s="32">
        <f t="shared" si="97"/>
        <v>41.346340635507175</v>
      </c>
      <c r="EY32" s="32">
        <f t="shared" si="97"/>
        <v>41.400839347202833</v>
      </c>
      <c r="EZ32" s="32">
        <f t="shared" si="97"/>
        <v>41.452156873531969</v>
      </c>
      <c r="FA32" s="32">
        <f t="shared" si="97"/>
        <v>41.500295172636037</v>
      </c>
      <c r="FB32" s="32">
        <f t="shared" si="97"/>
        <v>41.545256321460165</v>
      </c>
      <c r="FC32" s="32">
        <f t="shared" si="97"/>
        <v>41.587042499393618</v>
      </c>
      <c r="FD32" s="32">
        <f t="shared" si="97"/>
        <v>41.625655973065939</v>
      </c>
      <c r="FE32" s="32">
        <f t="shared" si="97"/>
        <v>41.661099082260179</v>
      </c>
      <c r="FF32" s="32">
        <f t="shared" si="97"/>
        <v>41.693374226903885</v>
      </c>
      <c r="FG32" s="32">
        <f t="shared" si="97"/>
        <v>41.72248385509743</v>
      </c>
      <c r="FH32" s="32">
        <f t="shared" si="97"/>
        <v>41.74843045213963</v>
      </c>
      <c r="FI32" s="32">
        <f t="shared" si="97"/>
        <v>41.771216530510955</v>
      </c>
      <c r="FJ32" s="32">
        <f t="shared" si="97"/>
        <v>41.790844620775992</v>
      </c>
      <c r="FK32" s="32">
        <f t="shared" si="97"/>
        <v>41.807317263368454</v>
      </c>
      <c r="FL32" s="32">
        <f t="shared" si="97"/>
        <v>41.820637001224235</v>
      </c>
      <c r="FM32" s="32">
        <f t="shared" si="97"/>
        <v>41.830806373231198</v>
      </c>
      <c r="FN32" s="32">
        <f t="shared" si="97"/>
        <v>41.83782790846702</v>
      </c>
      <c r="FO32" s="32">
        <f t="shared" si="97"/>
        <v>41.841704121200657</v>
      </c>
      <c r="FP32" s="32">
        <f t="shared" si="97"/>
        <v>41.842437506636536</v>
      </c>
      <c r="FQ32" s="32">
        <f t="shared" si="97"/>
        <v>41.840030537385253</v>
      </c>
      <c r="FR32" s="32">
        <f t="shared" si="97"/>
        <v>41.834485660648774</v>
      </c>
      <c r="FS32" s="32">
        <f t="shared" si="97"/>
        <v>41.825805296113131</v>
      </c>
      <c r="FT32" s="32">
        <f t="shared" si="97"/>
        <v>41.813991834546286</v>
      </c>
      <c r="FU32" s="32">
        <f t="shared" si="97"/>
        <v>41.799047637103556</v>
      </c>
      <c r="FV32" s="32">
        <f t="shared" si="97"/>
        <v>41.780975035348234</v>
      </c>
      <c r="FW32" s="32">
        <f t="shared" si="97"/>
        <v>41.75977633199922</v>
      </c>
      <c r="FX32" s="32">
        <f t="shared" si="97"/>
        <v>41.735453802422683</v>
      </c>
      <c r="FY32" s="32">
        <f t="shared" si="97"/>
        <v>41.708009696888432</v>
      </c>
      <c r="FZ32" s="32">
        <f t="shared" si="97"/>
        <v>41.677446243616401</v>
      </c>
      <c r="GA32" s="32">
        <f t="shared" si="97"/>
        <v>41.643765652641825</v>
      </c>
      <c r="GB32" s="32">
        <f t="shared" si="97"/>
        <v>41.606970120531344</v>
      </c>
      <c r="GC32" s="32">
        <f t="shared" si="97"/>
        <v>41.567061835985015</v>
      </c>
      <c r="GD32" s="32">
        <f t="shared" si="97"/>
        <v>41.524042986361557</v>
      </c>
      <c r="GE32" s="32">
        <f t="shared" si="97"/>
        <v>41.477915765166102</v>
      </c>
      <c r="GF32" s="32">
        <f t="shared" si="97"/>
        <v>41.42868238054092</v>
      </c>
      <c r="GG32" s="32">
        <f t="shared" si="97"/>
        <v>41.376345064800397</v>
      </c>
      <c r="GH32" s="32">
        <f t="shared" si="97"/>
        <v>41.320906085051682</v>
      </c>
      <c r="GI32" s="32">
        <f t="shared" si="97"/>
        <v>41.2623677549416</v>
      </c>
      <c r="GJ32" s="32">
        <f t="shared" si="97"/>
        <v>41.200732447570061</v>
      </c>
      <c r="GK32" s="32">
        <f t="shared" si="97"/>
        <v>41.136002609607388</v>
      </c>
      <c r="GL32" s="32">
        <f t="shared" si="97"/>
        <v>41.06818077665195</v>
      </c>
      <c r="GM32" s="32">
        <f t="shared" si="97"/>
        <v>40.997269589860323</v>
      </c>
      <c r="GN32" s="32">
        <f t="shared" si="97"/>
        <v>40.923271813879801</v>
      </c>
      <c r="GO32" s="32">
        <f t="shared" si="97"/>
        <v>40.846190356108337</v>
      </c>
      <c r="GP32" s="32">
        <f t="shared" si="97"/>
        <v>40.766028287302753</v>
      </c>
      <c r="GQ32" s="32">
        <f t="shared" si="97"/>
        <v>40.68278886355133</v>
      </c>
      <c r="GR32" s="32">
        <f t="shared" si="97"/>
        <v>40.59647554962082</v>
      </c>
      <c r="GS32" s="32">
        <f t="shared" si="97"/>
        <v>40.50709204368291</v>
      </c>
      <c r="GT32" s="32">
        <f t="shared" si="97"/>
        <v>40.414642303418375</v>
      </c>
      <c r="GU32" s="32">
        <f t="shared" ref="GU32:JF32" si="98">37.6*GU29*(GU31*SIN($B$6)*SIN(GU28)+COS($B$6)*COS(GU28)*SIN(GU31))</f>
        <v>40.31913057349103</v>
      </c>
      <c r="GV32" s="32">
        <f t="shared" si="98"/>
        <v>40.220561414376959</v>
      </c>
      <c r="GW32" s="32">
        <f t="shared" si="98"/>
        <v>40.118939732527373</v>
      </c>
      <c r="GX32" s="32">
        <f t="shared" si="98"/>
        <v>40.01427081183666</v>
      </c>
      <c r="GY32" s="32">
        <f t="shared" si="98"/>
        <v>39.906560346379969</v>
      </c>
      <c r="GZ32" s="32">
        <f t="shared" si="98"/>
        <v>39.795814474377629</v>
      </c>
      <c r="HA32" s="32">
        <f t="shared" si="98"/>
        <v>39.682039813336338</v>
      </c>
      <c r="HB32" s="32">
        <f t="shared" si="98"/>
        <v>39.565243496310245</v>
      </c>
      <c r="HC32" s="32">
        <f t="shared" si="98"/>
        <v>39.445433209218066</v>
      </c>
      <c r="HD32" s="32">
        <f t="shared" si="98"/>
        <v>39.322617229145074</v>
      </c>
      <c r="HE32" s="32">
        <f t="shared" si="98"/>
        <v>39.196804463553121</v>
      </c>
      <c r="HF32" s="32">
        <f t="shared" si="98"/>
        <v>39.068004490314422</v>
      </c>
      <c r="HG32" s="32">
        <f t="shared" si="98"/>
        <v>38.936227598479491</v>
      </c>
      <c r="HH32" s="32">
        <f t="shared" si="98"/>
        <v>38.80148482968351</v>
      </c>
      <c r="HI32" s="32">
        <f t="shared" si="98"/>
        <v>38.663788020089754</v>
      </c>
      <c r="HJ32" s="32">
        <f t="shared" si="98"/>
        <v>38.523149842764198</v>
      </c>
      <c r="HK32" s="32">
        <f t="shared" si="98"/>
        <v>38.379583850370054</v>
      </c>
      <c r="HL32" s="32">
        <f t="shared" si="98"/>
        <v>38.233104518067314</v>
      </c>
      <c r="HM32" s="32">
        <f t="shared" si="98"/>
        <v>38.083727286497968</v>
      </c>
      <c r="HN32" s="32">
        <f t="shared" si="98"/>
        <v>37.93146860473486</v>
      </c>
      <c r="HO32" s="32">
        <f t="shared" si="98"/>
        <v>37.776345973068615</v>
      </c>
      <c r="HP32" s="32">
        <f t="shared" si="98"/>
        <v>37.618377985505042</v>
      </c>
      <c r="HQ32" s="32">
        <f t="shared" si="98"/>
        <v>37.457584371843474</v>
      </c>
      <c r="HR32" s="32">
        <f t="shared" si="98"/>
        <v>37.293986039204952</v>
      </c>
      <c r="HS32" s="32">
        <f t="shared" si="98"/>
        <v>37.127605112878079</v>
      </c>
      <c r="HT32" s="32">
        <f t="shared" si="98"/>
        <v>36.958464976350669</v>
      </c>
      <c r="HU32" s="32">
        <f t="shared" si="98"/>
        <v>36.786590310394473</v>
      </c>
      <c r="HV32" s="32">
        <f t="shared" si="98"/>
        <v>36.612007131071415</v>
      </c>
      <c r="HW32" s="32">
        <f t="shared" si="98"/>
        <v>36.434742826530815</v>
      </c>
      <c r="HX32" s="32">
        <f t="shared" si="98"/>
        <v>36.254826192468464</v>
      </c>
      <c r="HY32" s="32">
        <f t="shared" si="98"/>
        <v>36.072287466120535</v>
      </c>
      <c r="HZ32" s="32">
        <f t="shared" si="98"/>
        <v>35.887158358667712</v>
      </c>
      <c r="IA32" s="32">
        <f t="shared" si="98"/>
        <v>35.699472085928285</v>
      </c>
      <c r="IB32" s="32">
        <f t="shared" si="98"/>
        <v>35.509263397221588</v>
      </c>
      <c r="IC32" s="32">
        <f t="shared" si="98"/>
        <v>35.316568602287859</v>
      </c>
      <c r="ID32" s="32">
        <f t="shared" si="98"/>
        <v>35.121425596154019</v>
      </c>
      <c r="IE32" s="32">
        <f t="shared" si="98"/>
        <v>34.923873881840073</v>
      </c>
      <c r="IF32" s="32">
        <f t="shared" si="98"/>
        <v>34.723954590805434</v>
      </c>
      <c r="IG32" s="32">
        <f t="shared" si="98"/>
        <v>34.521710501039919</v>
      </c>
      <c r="IH32" s="32">
        <f t="shared" si="98"/>
        <v>34.317186052709964</v>
      </c>
      <c r="II32" s="32">
        <f t="shared" si="98"/>
        <v>34.110427361276244</v>
      </c>
      <c r="IJ32" s="32">
        <f t="shared" si="98"/>
        <v>33.901482228005413</v>
      </c>
      <c r="IK32" s="32">
        <f t="shared" si="98"/>
        <v>33.690400147805086</v>
      </c>
      <c r="IL32" s="32">
        <f t="shared" si="98"/>
        <v>33.477232314317888</v>
      </c>
      <c r="IM32" s="32">
        <f t="shared" si="98"/>
        <v>33.262031622217435</v>
      </c>
      <c r="IN32" s="32">
        <f t="shared" si="98"/>
        <v>33.044852666656233</v>
      </c>
      <c r="IO32" s="32">
        <f t="shared" si="98"/>
        <v>32.825751739822842</v>
      </c>
      <c r="IP32" s="32">
        <f t="shared" si="98"/>
        <v>32.604786824573054</v>
      </c>
      <c r="IQ32" s="32">
        <f t="shared" si="98"/>
        <v>32.382017585107711</v>
      </c>
      <c r="IR32" s="32">
        <f t="shared" si="98"/>
        <v>32.157505354676914</v>
      </c>
      <c r="IS32" s="32">
        <f t="shared" si="98"/>
        <v>31.931313120298832</v>
      </c>
      <c r="IT32" s="32">
        <f t="shared" si="98"/>
        <v>31.703505504488657</v>
      </c>
      <c r="IU32" s="32">
        <f t="shared" si="98"/>
        <v>31.474148744001401</v>
      </c>
      <c r="IV32" s="32">
        <f t="shared" si="98"/>
        <v>31.243310665599719</v>
      </c>
      <c r="IW32" s="32">
        <f t="shared" si="98"/>
        <v>31.011060658866356</v>
      </c>
      <c r="IX32" s="32">
        <f t="shared" si="98"/>
        <v>30.777469646087976</v>
      </c>
      <c r="IY32" s="32">
        <f t="shared" si="98"/>
        <v>30.542610049245326</v>
      </c>
      <c r="IZ32" s="32">
        <f t="shared" si="98"/>
        <v>30.306555754152079</v>
      </c>
      <c r="JA32" s="32">
        <f t="shared" si="98"/>
        <v>30.069382071792379</v>
      </c>
      <c r="JB32" s="32">
        <f t="shared" si="98"/>
        <v>29.831165696914447</v>
      </c>
      <c r="JC32" s="32">
        <f t="shared" si="98"/>
        <v>29.591984663944675</v>
      </c>
      <c r="JD32" s="32">
        <f t="shared" si="98"/>
        <v>29.351918300294273</v>
      </c>
      <c r="JE32" s="32">
        <f t="shared" si="98"/>
        <v>29.111047177136701</v>
      </c>
      <c r="JF32" s="32">
        <f t="shared" si="98"/>
        <v>28.869453057741296</v>
      </c>
      <c r="JG32" s="32">
        <f t="shared" ref="JG32:LR32" si="99">37.6*JG29*(JG31*SIN($B$6)*SIN(JG28)+COS($B$6)*COS(JG28)*SIN(JG31))</f>
        <v>28.627218843454884</v>
      </c>
      <c r="JH32" s="32">
        <f t="shared" si="99"/>
        <v>28.384428517429232</v>
      </c>
      <c r="JI32" s="32">
        <f t="shared" si="99"/>
        <v>28.14116708619817</v>
      </c>
      <c r="JJ32" s="32">
        <f t="shared" si="99"/>
        <v>27.897520519214201</v>
      </c>
      <c r="JK32" s="32">
        <f t="shared" si="99"/>
        <v>27.653575686459206</v>
      </c>
      <c r="JL32" s="32">
        <f t="shared" si="99"/>
        <v>27.409420294249628</v>
      </c>
      <c r="JM32" s="32">
        <f t="shared" si="99"/>
        <v>27.16514281936081</v>
      </c>
      <c r="JN32" s="32">
        <f t="shared" si="99"/>
        <v>26.920832441599693</v>
      </c>
      <c r="JO32" s="32">
        <f t="shared" si="99"/>
        <v>26.67657897495943</v>
      </c>
      <c r="JP32" s="32">
        <f t="shared" si="99"/>
        <v>26.432472797492817</v>
      </c>
      <c r="JQ32" s="32">
        <f t="shared" si="99"/>
        <v>26.188604780045345</v>
      </c>
      <c r="JR32" s="32">
        <f t="shared" si="99"/>
        <v>25.945066213991151</v>
      </c>
      <c r="JS32" s="32">
        <f t="shared" si="99"/>
        <v>25.701948738118336</v>
      </c>
      <c r="JT32" s="32">
        <f t="shared" si="99"/>
        <v>25.45934426481206</v>
      </c>
      <c r="JU32" s="32">
        <f t="shared" si="99"/>
        <v>25.217344905685817</v>
      </c>
      <c r="JV32" s="32">
        <f t="shared" si="99"/>
        <v>24.9760428968128</v>
      </c>
      <c r="JW32" s="32">
        <f t="shared" si="99"/>
        <v>24.735530523710452</v>
      </c>
      <c r="JX32" s="32">
        <f t="shared" si="99"/>
        <v>24.495900046231878</v>
      </c>
      <c r="JY32" s="32">
        <f t="shared" si="99"/>
        <v>24.257243623518239</v>
      </c>
      <c r="JZ32" s="32">
        <f t="shared" si="99"/>
        <v>24.019653239165997</v>
      </c>
      <c r="KA32" s="32">
        <f t="shared" si="99"/>
        <v>23.783220626762656</v>
      </c>
      <c r="KB32" s="32">
        <f t="shared" si="99"/>
        <v>23.548037195943476</v>
      </c>
      <c r="KC32" s="32">
        <f t="shared" si="99"/>
        <v>23.314193959120509</v>
      </c>
      <c r="KD32" s="32">
        <f t="shared" si="99"/>
        <v>23.081781459033589</v>
      </c>
      <c r="KE32" s="32">
        <f t="shared" si="99"/>
        <v>22.850889697270699</v>
      </c>
      <c r="KF32" s="32">
        <f t="shared" si="99"/>
        <v>22.621608063902894</v>
      </c>
      <c r="KG32" s="32">
        <f t="shared" si="99"/>
        <v>22.394025268375685</v>
      </c>
      <c r="KH32" s="32">
        <f t="shared" si="99"/>
        <v>22.16822927179593</v>
      </c>
      <c r="KI32" s="32">
        <f t="shared" si="99"/>
        <v>21.944307220749305</v>
      </c>
      <c r="KJ32" s="32">
        <f t="shared" si="99"/>
        <v>21.722345382779412</v>
      </c>
      <c r="KK32" s="32">
        <f t="shared" si="99"/>
        <v>21.502429083655255</v>
      </c>
      <c r="KL32" s="32">
        <f t="shared" si="99"/>
        <v>21.284642646548836</v>
      </c>
      <c r="KM32" s="32">
        <f t="shared" si="99"/>
        <v>21.069069333239639</v>
      </c>
      <c r="KN32" s="32">
        <f t="shared" si="99"/>
        <v>20.855791287456999</v>
      </c>
      <c r="KO32" s="32">
        <f t="shared" si="99"/>
        <v>20.644889480465313</v>
      </c>
      <c r="KP32" s="32">
        <f t="shared" si="99"/>
        <v>20.436443658991475</v>
      </c>
      <c r="KQ32" s="32">
        <f t="shared" si="99"/>
        <v>20.230532295586212</v>
      </c>
      <c r="KR32" s="32">
        <f t="shared" si="99"/>
        <v>20.027232541505175</v>
      </c>
      <c r="KS32" s="32">
        <f t="shared" si="99"/>
        <v>19.82662018218738</v>
      </c>
      <c r="KT32" s="32">
        <f t="shared" si="99"/>
        <v>19.628769595401756</v>
      </c>
      <c r="KU32" s="32">
        <f t="shared" si="99"/>
        <v>19.433753712124272</v>
      </c>
      <c r="KV32" s="32">
        <f t="shared" si="99"/>
        <v>19.241643980199811</v>
      </c>
      <c r="KW32" s="32">
        <f t="shared" si="99"/>
        <v>19.052510330835126</v>
      </c>
      <c r="KX32" s="32">
        <f t="shared" si="99"/>
        <v>18.866421147959667</v>
      </c>
      <c r="KY32" s="32">
        <f t="shared" si="99"/>
        <v>18.683443240482703</v>
      </c>
      <c r="KZ32" s="32">
        <f t="shared" si="99"/>
        <v>18.503641817465862</v>
      </c>
      <c r="LA32" s="32">
        <f t="shared" si="99"/>
        <v>18.327080466220544</v>
      </c>
      <c r="LB32" s="32">
        <f t="shared" si="99"/>
        <v>18.153821133330581</v>
      </c>
      <c r="LC32" s="32">
        <f t="shared" si="99"/>
        <v>17.98392410859033</v>
      </c>
      <c r="LD32" s="32">
        <f t="shared" si="99"/>
        <v>17.817448011838913</v>
      </c>
      <c r="LE32" s="32">
        <f t="shared" si="99"/>
        <v>17.654449782661167</v>
      </c>
      <c r="LF32" s="32">
        <f t="shared" si="99"/>
        <v>17.49498467291593</v>
      </c>
      <c r="LG32" s="32">
        <f t="shared" si="99"/>
        <v>17.339106242042465</v>
      </c>
      <c r="LH32" s="32">
        <f t="shared" si="99"/>
        <v>17.186866355085282</v>
      </c>
      <c r="LI32" s="32">
        <f t="shared" si="99"/>
        <v>17.038315183368393</v>
      </c>
      <c r="LJ32" s="32">
        <f t="shared" si="99"/>
        <v>16.89350120773954</v>
      </c>
      <c r="LK32" s="32">
        <f t="shared" si="99"/>
        <v>16.752471224295512</v>
      </c>
      <c r="LL32" s="32">
        <f t="shared" si="99"/>
        <v>16.615270352490082</v>
      </c>
      <c r="LM32" s="32">
        <f t="shared" si="99"/>
        <v>16.481942045516639</v>
      </c>
      <c r="LN32" s="32">
        <f t="shared" si="99"/>
        <v>16.352528102848872</v>
      </c>
      <c r="LO32" s="32">
        <f t="shared" si="99"/>
        <v>16.227068684813663</v>
      </c>
      <c r="LP32" s="32">
        <f t="shared" si="99"/>
        <v>16.105602329062613</v>
      </c>
      <c r="LQ32" s="32">
        <f t="shared" si="99"/>
        <v>15.988165968800294</v>
      </c>
      <c r="LR32" s="32">
        <f t="shared" si="99"/>
        <v>15.874794952620196</v>
      </c>
      <c r="LS32" s="32">
        <f t="shared" ref="LS32:NB32" si="100">37.6*LS29*(LS31*SIN($B$6)*SIN(LS28)+COS($B$6)*COS(LS28)*SIN(LS31))</f>
        <v>15.765523065792507</v>
      </c>
      <c r="LT32" s="32">
        <f t="shared" si="100"/>
        <v>15.660382552841567</v>
      </c>
      <c r="LU32" s="32">
        <f t="shared" si="100"/>
        <v>15.559404141245416</v>
      </c>
      <c r="LV32" s="32">
        <f t="shared" si="100"/>
        <v>15.462617066085008</v>
      </c>
      <c r="LW32" s="32">
        <f t="shared" si="100"/>
        <v>15.370049095466563</v>
      </c>
      <c r="LX32" s="32">
        <f t="shared" si="100"/>
        <v>15.281726556537318</v>
      </c>
      <c r="LY32" s="32">
        <f t="shared" si="100"/>
        <v>15.197674361912735</v>
      </c>
      <c r="LZ32" s="32">
        <f t="shared" si="100"/>
        <v>15.117916036331394</v>
      </c>
      <c r="MA32" s="32">
        <f t="shared" si="100"/>
        <v>15.042473743353685</v>
      </c>
      <c r="MB32" s="32">
        <f t="shared" si="100"/>
        <v>14.971368311920507</v>
      </c>
      <c r="MC32" s="32">
        <f t="shared" si="100"/>
        <v>14.90461926258987</v>
      </c>
      <c r="MD32" s="32">
        <f t="shared" si="100"/>
        <v>14.842244833271499</v>
      </c>
      <c r="ME32" s="32">
        <f t="shared" si="100"/>
        <v>14.784262004283248</v>
      </c>
      <c r="MF32" s="32">
        <f t="shared" si="100"/>
        <v>14.730686522557324</v>
      </c>
      <c r="MG32" s="32">
        <f t="shared" si="100"/>
        <v>14.681532924830126</v>
      </c>
      <c r="MH32" s="32">
        <f t="shared" si="100"/>
        <v>14.636814559655766</v>
      </c>
      <c r="MI32" s="32">
        <f t="shared" si="100"/>
        <v>14.596543608090947</v>
      </c>
      <c r="MJ32" s="32">
        <f t="shared" si="100"/>
        <v>14.560731102907306</v>
      </c>
      <c r="MK32" s="32">
        <f t="shared" si="100"/>
        <v>14.529386946196718</v>
      </c>
      <c r="ML32" s="32">
        <f t="shared" si="100"/>
        <v>14.502519925245151</v>
      </c>
      <c r="MM32" s="32">
        <f t="shared" si="100"/>
        <v>14.480137726561921</v>
      </c>
      <c r="MN32" s="32">
        <f t="shared" si="100"/>
        <v>14.462246947962882</v>
      </c>
      <c r="MO32" s="32">
        <f t="shared" si="100"/>
        <v>14.448853108618467</v>
      </c>
      <c r="MP32" s="32">
        <f t="shared" si="100"/>
        <v>14.439960656990896</v>
      </c>
      <c r="MQ32" s="32">
        <f t="shared" si="100"/>
        <v>14.435572976598001</v>
      </c>
      <c r="MR32" s="32">
        <f t="shared" si="100"/>
        <v>14.435692389555806</v>
      </c>
      <c r="MS32" s="32">
        <f t="shared" si="100"/>
        <v>14.440320157865671</v>
      </c>
      <c r="MT32" s="32">
        <f t="shared" si="100"/>
        <v>14.449456482427021</v>
      </c>
      <c r="MU32" s="32">
        <f t="shared" si="100"/>
        <v>14.463100499771226</v>
      </c>
      <c r="MV32" s="32">
        <f t="shared" si="100"/>
        <v>14.481250276526936</v>
      </c>
      <c r="MW32" s="32">
        <f t="shared" si="100"/>
        <v>14.503902801642207</v>
      </c>
      <c r="MX32" s="32">
        <f t="shared" si="100"/>
        <v>14.531053976403129</v>
      </c>
      <c r="MY32" s="32">
        <f t="shared" si="100"/>
        <v>14.562698602303147</v>
      </c>
      <c r="MZ32" s="32">
        <f t="shared" si="100"/>
        <v>14.598830366831386</v>
      </c>
      <c r="NA32" s="32">
        <f t="shared" si="100"/>
        <v>14.639441827261612</v>
      </c>
      <c r="NB32" s="32">
        <f t="shared" si="100"/>
        <v>14.684524392536821</v>
      </c>
      <c r="NC32" s="6"/>
    </row>
    <row r="33" spans="1:367" ht="16.8">
      <c r="A33" s="30" t="s">
        <v>37</v>
      </c>
      <c r="B33" s="32">
        <f>(0.75+0.00002*$B$7)*B32</f>
        <v>11.132027905524783</v>
      </c>
      <c r="C33" s="32">
        <f t="shared" ref="C33:J33" si="101">(0.75+0.00002*$B$7)*C32</f>
        <v>11.173789313576066</v>
      </c>
      <c r="D33" s="32">
        <f t="shared" si="101"/>
        <v>11.218897396264337</v>
      </c>
      <c r="E33" s="32">
        <f t="shared" si="101"/>
        <v>11.267341755273913</v>
      </c>
      <c r="F33" s="32">
        <f t="shared" si="101"/>
        <v>11.319111032792636</v>
      </c>
      <c r="G33" s="32">
        <f t="shared" si="101"/>
        <v>11.374192890979513</v>
      </c>
      <c r="H33" s="32">
        <f t="shared" si="101"/>
        <v>11.432573990765121</v>
      </c>
      <c r="I33" s="32">
        <f t="shared" si="101"/>
        <v>11.494239970115807</v>
      </c>
      <c r="J33" s="32">
        <f t="shared" si="101"/>
        <v>11.559175421896457</v>
      </c>
      <c r="K33" s="32">
        <f t="shared" ref="K33:BV33" si="102">(0.75+0.00002*$B$7)*K32</f>
        <v>11.627363871469743</v>
      </c>
      <c r="L33" s="32">
        <f t="shared" si="102"/>
        <v>11.698787754172033</v>
      </c>
      <c r="M33" s="32">
        <f t="shared" si="102"/>
        <v>11.77342839280783</v>
      </c>
      <c r="N33" s="32">
        <f t="shared" si="102"/>
        <v>11.851265975305267</v>
      </c>
      <c r="O33" s="32">
        <f t="shared" si="102"/>
        <v>11.932279532675249</v>
      </c>
      <c r="P33" s="32">
        <f t="shared" si="102"/>
        <v>12.016446917416197</v>
      </c>
      <c r="Q33" s="32">
        <f t="shared" si="102"/>
        <v>12.103744782504979</v>
      </c>
      <c r="R33" s="32">
        <f t="shared" si="102"/>
        <v>12.194148561112469</v>
      </c>
      <c r="S33" s="32">
        <f t="shared" si="102"/>
        <v>12.287632447179522</v>
      </c>
      <c r="T33" s="32">
        <f t="shared" si="102"/>
        <v>12.384169376985927</v>
      </c>
      <c r="U33" s="32">
        <f t="shared" si="102"/>
        <v>12.483731011840817</v>
      </c>
      <c r="V33" s="32">
        <f t="shared" si="102"/>
        <v>12.586287722018817</v>
      </c>
      <c r="W33" s="32">
        <f t="shared" si="102"/>
        <v>12.691808572061065</v>
      </c>
      <c r="X33" s="32">
        <f t="shared" si="102"/>
        <v>12.80026130755518</v>
      </c>
      <c r="Y33" s="32">
        <f t="shared" si="102"/>
        <v>12.911612343502036</v>
      </c>
      <c r="Z33" s="32">
        <f t="shared" si="102"/>
        <v>13.025826754371453</v>
      </c>
      <c r="AA33" s="32">
        <f t="shared" si="102"/>
        <v>13.142868265942264</v>
      </c>
      <c r="AB33" s="32">
        <f t="shared" si="102"/>
        <v>13.262699249015208</v>
      </c>
      <c r="AC33" s="32">
        <f t="shared" si="102"/>
        <v>13.385280715080551</v>
      </c>
      <c r="AD33" s="32">
        <f t="shared" si="102"/>
        <v>13.51057231401464</v>
      </c>
      <c r="AE33" s="32">
        <f t="shared" si="102"/>
        <v>13.638532333872359</v>
      </c>
      <c r="AF33" s="32">
        <f t="shared" si="102"/>
        <v>13.769117702834958</v>
      </c>
      <c r="AG33" s="32">
        <f t="shared" si="102"/>
        <v>13.902283993364893</v>
      </c>
      <c r="AH33" s="32">
        <f t="shared" si="102"/>
        <v>14.037985428611744</v>
      </c>
      <c r="AI33" s="32">
        <f t="shared" si="102"/>
        <v>14.176174891105328</v>
      </c>
      <c r="AJ33" s="32">
        <f t="shared" si="102"/>
        <v>14.316803933764538</v>
      </c>
      <c r="AK33" s="32">
        <f t="shared" si="102"/>
        <v>14.459822793242472</v>
      </c>
      <c r="AL33" s="32">
        <f t="shared" si="102"/>
        <v>14.605180405620791</v>
      </c>
      <c r="AM33" s="32">
        <f t="shared" si="102"/>
        <v>14.752824424458666</v>
      </c>
      <c r="AN33" s="32">
        <f t="shared" si="102"/>
        <v>14.902701241193805</v>
      </c>
      <c r="AO33" s="32">
        <f t="shared" si="102"/>
        <v>15.05475600788602</v>
      </c>
      <c r="AP33" s="32">
        <f t="shared" si="102"/>
        <v>15.20893266228609</v>
      </c>
      <c r="AQ33" s="32">
        <f t="shared" si="102"/>
        <v>15.365173955205707</v>
      </c>
      <c r="AR33" s="32">
        <f t="shared" si="102"/>
        <v>15.5234214801572</v>
      </c>
      <c r="AS33" s="32">
        <f t="shared" si="102"/>
        <v>15.683615705224913</v>
      </c>
      <c r="AT33" s="32">
        <f t="shared" si="102"/>
        <v>15.845696007123466</v>
      </c>
      <c r="AU33" s="32">
        <f t="shared" si="102"/>
        <v>16.00960070739178</v>
      </c>
      <c r="AV33" s="32">
        <f t="shared" si="102"/>
        <v>16.175267110665253</v>
      </c>
      <c r="AW33" s="32">
        <f t="shared" si="102"/>
        <v>16.34263154496297</v>
      </c>
      <c r="AX33" s="32">
        <f t="shared" si="102"/>
        <v>16.511629403920509</v>
      </c>
      <c r="AY33" s="32">
        <f t="shared" si="102"/>
        <v>16.682195190893971</v>
      </c>
      <c r="AZ33" s="32">
        <f t="shared" si="102"/>
        <v>16.854262564855151</v>
      </c>
      <c r="BA33" s="32">
        <f t="shared" si="102"/>
        <v>17.027764387993084</v>
      </c>
      <c r="BB33" s="32">
        <f t="shared" si="102"/>
        <v>17.202632774932454</v>
      </c>
      <c r="BC33" s="32">
        <f t="shared" si="102"/>
        <v>17.378799143474698</v>
      </c>
      <c r="BD33" s="32">
        <f t="shared" si="102"/>
        <v>17.556194266764077</v>
      </c>
      <c r="BE33" s="32">
        <f t="shared" si="102"/>
        <v>17.734748326776288</v>
      </c>
      <c r="BF33" s="32">
        <f t="shared" si="102"/>
        <v>17.914390969024481</v>
      </c>
      <c r="BG33" s="32">
        <f t="shared" si="102"/>
        <v>18.095051358373812</v>
      </c>
      <c r="BH33" s="32">
        <f t="shared" si="102"/>
        <v>18.276658235852807</v>
      </c>
      <c r="BI33" s="32">
        <f t="shared" si="102"/>
        <v>18.459139976347323</v>
      </c>
      <c r="BJ33" s="32">
        <f t="shared" si="102"/>
        <v>18.642424647060459</v>
      </c>
      <c r="BK33" s="32">
        <f t="shared" si="102"/>
        <v>18.82644006661975</v>
      </c>
      <c r="BL33" s="32">
        <f t="shared" si="102"/>
        <v>19.011113864711518</v>
      </c>
      <c r="BM33" s="32">
        <f t="shared" si="102"/>
        <v>19.196373542120501</v>
      </c>
      <c r="BN33" s="32">
        <f t="shared" si="102"/>
        <v>19.382146531052392</v>
      </c>
      <c r="BO33" s="32">
        <f t="shared" si="102"/>
        <v>19.568360255615641</v>
      </c>
      <c r="BP33" s="32">
        <f t="shared" si="102"/>
        <v>19.754942192339072</v>
      </c>
      <c r="BQ33" s="32">
        <f t="shared" si="102"/>
        <v>19.94181993060123</v>
      </c>
      <c r="BR33" s="32">
        <f t="shared" si="102"/>
        <v>20.128921232848256</v>
      </c>
      <c r="BS33" s="32">
        <f t="shared" si="102"/>
        <v>20.316174094477113</v>
      </c>
      <c r="BT33" s="32">
        <f t="shared" si="102"/>
        <v>20.503506803262468</v>
      </c>
      <c r="BU33" s="32">
        <f t="shared" si="102"/>
        <v>20.690847998206277</v>
      </c>
      <c r="BV33" s="32">
        <f t="shared" si="102"/>
        <v>20.878126727690983</v>
      </c>
      <c r="BW33" s="32">
        <f t="shared" ref="BW33:EH33" si="103">(0.75+0.00002*$B$7)*BW32</f>
        <v>21.065272506819223</v>
      </c>
      <c r="BX33" s="32">
        <f t="shared" si="103"/>
        <v>21.252215373824665</v>
      </c>
      <c r="BY33" s="32">
        <f t="shared" si="103"/>
        <v>21.438885945441648</v>
      </c>
      <c r="BZ33" s="32">
        <f t="shared" si="103"/>
        <v>21.625215471123667</v>
      </c>
      <c r="CA33" s="32">
        <f t="shared" si="103"/>
        <v>21.811135886004113</v>
      </c>
      <c r="CB33" s="32">
        <f t="shared" si="103"/>
        <v>21.996579862495842</v>
      </c>
      <c r="CC33" s="32">
        <f t="shared" si="103"/>
        <v>22.181480860429861</v>
      </c>
      <c r="CD33" s="32">
        <f t="shared" si="103"/>
        <v>22.365773175637546</v>
      </c>
      <c r="CE33" s="32">
        <f t="shared" si="103"/>
        <v>22.549391986884434</v>
      </c>
      <c r="CF33" s="32">
        <f t="shared" si="103"/>
        <v>22.732273401068717</v>
      </c>
      <c r="CG33" s="32">
        <f t="shared" si="103"/>
        <v>22.914354496601664</v>
      </c>
      <c r="CH33" s="32">
        <f t="shared" si="103"/>
        <v>23.095573364892338</v>
      </c>
      <c r="CI33" s="32">
        <f t="shared" si="103"/>
        <v>23.27586914986405</v>
      </c>
      <c r="CJ33" s="32">
        <f t="shared" si="103"/>
        <v>23.455182085435037</v>
      </c>
      <c r="CK33" s="32">
        <f t="shared" si="103"/>
        <v>23.633453530901669</v>
      </c>
      <c r="CL33" s="32">
        <f t="shared" si="103"/>
        <v>23.810626004167709</v>
      </c>
      <c r="CM33" s="32">
        <f t="shared" si="103"/>
        <v>23.986643212769202</v>
      </c>
      <c r="CN33" s="32">
        <f t="shared" si="103"/>
        <v>24.161450082650287</v>
      </c>
      <c r="CO33" s="32">
        <f t="shared" si="103"/>
        <v>24.334992784651444</v>
      </c>
      <c r="CP33" s="32">
        <f t="shared" si="103"/>
        <v>24.507218758677432</v>
      </c>
      <c r="CQ33" s="32">
        <f t="shared" si="103"/>
        <v>24.678076735518843</v>
      </c>
      <c r="CR33" s="32">
        <f t="shared" si="103"/>
        <v>24.84751675630697</v>
      </c>
      <c r="CS33" s="32">
        <f t="shared" si="103"/>
        <v>25.015490189588444</v>
      </c>
      <c r="CT33" s="32">
        <f t="shared" si="103"/>
        <v>25.181949746011899</v>
      </c>
      <c r="CU33" s="32">
        <f t="shared" si="103"/>
        <v>25.346849490625804</v>
      </c>
      <c r="CV33" s="32">
        <f t="shared" si="103"/>
        <v>25.510144852792489</v>
      </c>
      <c r="CW33" s="32">
        <f t="shared" si="103"/>
        <v>25.671792633729805</v>
      </c>
      <c r="CX33" s="32">
        <f t="shared" si="103"/>
        <v>25.831751011698167</v>
      </c>
      <c r="CY33" s="32">
        <f t="shared" si="103"/>
        <v>25.989979544856823</v>
      </c>
      <c r="CZ33" s="32">
        <f t="shared" si="103"/>
        <v>26.146439171819111</v>
      </c>
      <c r="DA33" s="32">
        <f t="shared" si="103"/>
        <v>26.301092209942674</v>
      </c>
      <c r="DB33" s="32">
        <f t="shared" si="103"/>
        <v>26.453902351396255</v>
      </c>
      <c r="DC33" s="32">
        <f t="shared" si="103"/>
        <v>26.604834657050286</v>
      </c>
      <c r="DD33" s="32">
        <f t="shared" si="103"/>
        <v>26.753855548244211</v>
      </c>
      <c r="DE33" s="32">
        <f t="shared" si="103"/>
        <v>26.900932796488469</v>
      </c>
      <c r="DF33" s="32">
        <f t="shared" si="103"/>
        <v>27.046035511164604</v>
      </c>
      <c r="DG33" s="32">
        <f t="shared" si="103"/>
        <v>27.189134125291204</v>
      </c>
      <c r="DH33" s="32">
        <f t="shared" si="103"/>
        <v>27.330200379428689</v>
      </c>
      <c r="DI33" s="32">
        <f t="shared" si="103"/>
        <v>27.469207303799703</v>
      </c>
      <c r="DJ33" s="32">
        <f t="shared" si="103"/>
        <v>27.606129198706519</v>
      </c>
      <c r="DK33" s="32">
        <f t="shared" si="103"/>
        <v>27.740941613330079</v>
      </c>
      <c r="DL33" s="32">
        <f t="shared" si="103"/>
        <v>27.873621322999327</v>
      </c>
      <c r="DM33" s="32">
        <f t="shared" si="103"/>
        <v>28.004146305022157</v>
      </c>
      <c r="DN33" s="32">
        <f t="shared" si="103"/>
        <v>28.132495713172524</v>
      </c>
      <c r="DO33" s="32">
        <f t="shared" si="103"/>
        <v>28.258649850930485</v>
      </c>
      <c r="DP33" s="32">
        <f t="shared" si="103"/>
        <v>28.382590143574078</v>
      </c>
      <c r="DQ33" s="32">
        <f t="shared" si="103"/>
        <v>28.504299109223908</v>
      </c>
      <c r="DR33" s="32">
        <f t="shared" si="103"/>
        <v>28.623760328942247</v>
      </c>
      <c r="DS33" s="32">
        <f t="shared" si="103"/>
        <v>28.740958415990033</v>
      </c>
      <c r="DT33" s="32">
        <f t="shared" si="103"/>
        <v>28.855878984345079</v>
      </c>
      <c r="DU33" s="32">
        <f t="shared" si="103"/>
        <v>28.968508616585527</v>
      </c>
      <c r="DV33" s="32">
        <f t="shared" si="103"/>
        <v>29.078834831242151</v>
      </c>
      <c r="DW33" s="32">
        <f t="shared" si="103"/>
        <v>29.186846049722451</v>
      </c>
      <c r="DX33" s="32">
        <f t="shared" si="103"/>
        <v>29.292531562908707</v>
      </c>
      <c r="DY33" s="32">
        <f t="shared" si="103"/>
        <v>29.395881497530468</v>
      </c>
      <c r="DZ33" s="32">
        <f t="shared" si="103"/>
        <v>29.496886782410463</v>
      </c>
      <c r="EA33" s="32">
        <f t="shared" si="103"/>
        <v>29.595539114680609</v>
      </c>
      <c r="EB33" s="32">
        <f t="shared" si="103"/>
        <v>29.69183092606211</v>
      </c>
      <c r="EC33" s="32">
        <f t="shared" si="103"/>
        <v>29.785755349301098</v>
      </c>
      <c r="ED33" s="32">
        <f t="shared" si="103"/>
        <v>29.87730618484774</v>
      </c>
      <c r="EE33" s="32">
        <f t="shared" si="103"/>
        <v>29.966477867863134</v>
      </c>
      <c r="EF33" s="32">
        <f t="shared" si="103"/>
        <v>30.053265435634636</v>
      </c>
      <c r="EG33" s="32">
        <f t="shared" si="103"/>
        <v>30.137664495475914</v>
      </c>
      <c r="EH33" s="32">
        <f t="shared" si="103"/>
        <v>30.21967119318359</v>
      </c>
      <c r="EI33" s="32">
        <f t="shared" ref="EI33:GT33" si="104">(0.75+0.00002*$B$7)*EI32</f>
        <v>30.299282182117661</v>
      </c>
      <c r="EJ33" s="32">
        <f t="shared" si="104"/>
        <v>30.37649459296799</v>
      </c>
      <c r="EK33" s="32">
        <f t="shared" si="104"/>
        <v>30.45130600426392</v>
      </c>
      <c r="EL33" s="32">
        <f t="shared" si="104"/>
        <v>30.523714413679045</v>
      </c>
      <c r="EM33" s="32">
        <f t="shared" si="104"/>
        <v>30.593718210177563</v>
      </c>
      <c r="EN33" s="32">
        <f t="shared" si="104"/>
        <v>30.661316147043262</v>
      </c>
      <c r="EO33" s="32">
        <f t="shared" si="104"/>
        <v>30.726507315826684</v>
      </c>
      <c r="EP33" s="32">
        <f t="shared" si="104"/>
        <v>30.789291121240524</v>
      </c>
      <c r="EQ33" s="32">
        <f t="shared" si="104"/>
        <v>30.849667257027566</v>
      </c>
      <c r="ER33" s="32">
        <f t="shared" si="104"/>
        <v>30.907635682820505</v>
      </c>
      <c r="ES33" s="32">
        <f t="shared" si="104"/>
        <v>30.963196602007081</v>
      </c>
      <c r="ET33" s="32">
        <f t="shared" si="104"/>
        <v>31.016350440609244</v>
      </c>
      <c r="EU33" s="32">
        <f t="shared" si="104"/>
        <v>31.067097827179847</v>
      </c>
      <c r="EV33" s="32">
        <f t="shared" si="104"/>
        <v>31.115439573715623</v>
      </c>
      <c r="EW33" s="32">
        <f t="shared" si="104"/>
        <v>31.161376657580576</v>
      </c>
      <c r="EX33" s="32">
        <f t="shared" si="104"/>
        <v>31.204910204429972</v>
      </c>
      <c r="EY33" s="32">
        <f t="shared" si="104"/>
        <v>31.246041472120918</v>
      </c>
      <c r="EZ33" s="32">
        <f t="shared" si="104"/>
        <v>31.284771835592046</v>
      </c>
      <c r="FA33" s="32">
        <f t="shared" si="104"/>
        <v>31.321102772691866</v>
      </c>
      <c r="FB33" s="32">
        <f t="shared" si="104"/>
        <v>31.355035850932413</v>
      </c>
      <c r="FC33" s="32">
        <f t="shared" si="104"/>
        <v>31.38657271514235</v>
      </c>
      <c r="FD33" s="32">
        <f t="shared" si="104"/>
        <v>31.415715075992324</v>
      </c>
      <c r="FE33" s="32">
        <f t="shared" si="104"/>
        <v>31.442464699363398</v>
      </c>
      <c r="FF33" s="32">
        <f t="shared" si="104"/>
        <v>31.466823396528898</v>
      </c>
      <c r="FG33" s="32">
        <f t="shared" si="104"/>
        <v>31.488793015119128</v>
      </c>
      <c r="FH33" s="32">
        <f t="shared" si="104"/>
        <v>31.508375430838818</v>
      </c>
      <c r="FI33" s="32">
        <f t="shared" si="104"/>
        <v>31.525572539907227</v>
      </c>
      <c r="FJ33" s="32">
        <f t="shared" si="104"/>
        <v>31.540386252192054</v>
      </c>
      <c r="FK33" s="32">
        <f t="shared" si="104"/>
        <v>31.552818485009436</v>
      </c>
      <c r="FL33" s="32">
        <f t="shared" si="104"/>
        <v>31.562871157563951</v>
      </c>
      <c r="FM33" s="32">
        <f t="shared" si="104"/>
        <v>31.570546186005046</v>
      </c>
      <c r="FN33" s="32">
        <f t="shared" si="104"/>
        <v>31.575845479078225</v>
      </c>
      <c r="FO33" s="32">
        <f t="shared" si="104"/>
        <v>31.578770934352558</v>
      </c>
      <c r="FP33" s="32">
        <f t="shared" si="104"/>
        <v>31.579324435008726</v>
      </c>
      <c r="FQ33" s="32">
        <f t="shared" si="104"/>
        <v>31.577507847175397</v>
      </c>
      <c r="FR33" s="32">
        <f t="shared" si="104"/>
        <v>31.573323017804839</v>
      </c>
      <c r="FS33" s="32">
        <f t="shared" si="104"/>
        <v>31.5667717730825</v>
      </c>
      <c r="FT33" s="32">
        <f t="shared" si="104"/>
        <v>31.557855917368769</v>
      </c>
      <c r="FU33" s="32">
        <f t="shared" si="104"/>
        <v>31.546577232674792</v>
      </c>
      <c r="FV33" s="32">
        <f t="shared" si="104"/>
        <v>31.532937478678019</v>
      </c>
      <c r="FW33" s="32">
        <f t="shared" si="104"/>
        <v>31.516938393286448</v>
      </c>
      <c r="FX33" s="32">
        <f t="shared" si="104"/>
        <v>31.498581693764446</v>
      </c>
      <c r="FY33" s="32">
        <f t="shared" si="104"/>
        <v>31.477869078435635</v>
      </c>
      <c r="FZ33" s="32">
        <f t="shared" si="104"/>
        <v>31.454802228982167</v>
      </c>
      <c r="GA33" s="32">
        <f t="shared" si="104"/>
        <v>31.429382813361837</v>
      </c>
      <c r="GB33" s="32">
        <f t="shared" si="104"/>
        <v>31.401612489367412</v>
      </c>
      <c r="GC33" s="32">
        <f t="shared" si="104"/>
        <v>31.371492908854609</v>
      </c>
      <c r="GD33" s="32">
        <f t="shared" si="104"/>
        <v>31.339025722666793</v>
      </c>
      <c r="GE33" s="32">
        <f t="shared" si="104"/>
        <v>31.304212586286159</v>
      </c>
      <c r="GF33" s="32">
        <f t="shared" si="104"/>
        <v>31.267055166241843</v>
      </c>
      <c r="GG33" s="32">
        <f t="shared" si="104"/>
        <v>31.227555147306152</v>
      </c>
      <c r="GH33" s="32">
        <f t="shared" si="104"/>
        <v>31.185714240510205</v>
      </c>
      <c r="GI33" s="32">
        <f t="shared" si="104"/>
        <v>31.141534192009523</v>
      </c>
      <c r="GJ33" s="32">
        <f t="shared" si="104"/>
        <v>31.095016792830073</v>
      </c>
      <c r="GK33" s="32">
        <f t="shared" si="104"/>
        <v>31.046163889522887</v>
      </c>
      <c r="GL33" s="32">
        <f t="shared" si="104"/>
        <v>30.994977395754756</v>
      </c>
      <c r="GM33" s="32">
        <f t="shared" si="104"/>
        <v>30.941459304859382</v>
      </c>
      <c r="GN33" s="32">
        <f t="shared" si="104"/>
        <v>30.88561170337136</v>
      </c>
      <c r="GO33" s="32">
        <f t="shared" si="104"/>
        <v>30.827436785562082</v>
      </c>
      <c r="GP33" s="32">
        <f t="shared" si="104"/>
        <v>30.766936868993131</v>
      </c>
      <c r="GQ33" s="32">
        <f t="shared" si="104"/>
        <v>30.704114411099457</v>
      </c>
      <c r="GR33" s="32">
        <f t="shared" si="104"/>
        <v>30.638972026809824</v>
      </c>
      <c r="GS33" s="32">
        <f t="shared" si="104"/>
        <v>30.571512507208364</v>
      </c>
      <c r="GT33" s="32">
        <f t="shared" si="104"/>
        <v>30.501738839235916</v>
      </c>
      <c r="GU33" s="32">
        <f t="shared" ref="GU33:JF33" si="105">(0.75+0.00002*$B$7)*GU32</f>
        <v>30.429654226425146</v>
      </c>
      <c r="GV33" s="32">
        <f t="shared" si="105"/>
        <v>30.355262110658575</v>
      </c>
      <c r="GW33" s="32">
        <f t="shared" si="105"/>
        <v>30.278566194933056</v>
      </c>
      <c r="GX33" s="32">
        <f t="shared" si="105"/>
        <v>30.199570467109361</v>
      </c>
      <c r="GY33" s="32">
        <f t="shared" si="105"/>
        <v>30.118279224619886</v>
      </c>
      <c r="GZ33" s="32">
        <f t="shared" si="105"/>
        <v>30.034697100102282</v>
      </c>
      <c r="HA33" s="32">
        <f t="shared" si="105"/>
        <v>29.948829087921201</v>
      </c>
      <c r="HB33" s="32">
        <f t="shared" si="105"/>
        <v>29.860680571535266</v>
      </c>
      <c r="HC33" s="32">
        <f t="shared" si="105"/>
        <v>29.770257351661058</v>
      </c>
      <c r="HD33" s="32">
        <f t="shared" si="105"/>
        <v>29.677565675180368</v>
      </c>
      <c r="HE33" s="32">
        <f t="shared" si="105"/>
        <v>29.582612264732809</v>
      </c>
      <c r="HF33" s="32">
        <f t="shared" si="105"/>
        <v>29.4854043489301</v>
      </c>
      <c r="HG33" s="32">
        <f t="shared" si="105"/>
        <v>29.385949693124438</v>
      </c>
      <c r="HH33" s="32">
        <f t="shared" si="105"/>
        <v>29.284256630658735</v>
      </c>
      <c r="HI33" s="32">
        <f t="shared" si="105"/>
        <v>29.180334094522138</v>
      </c>
      <c r="HJ33" s="32">
        <f t="shared" si="105"/>
        <v>29.074191649330995</v>
      </c>
      <c r="HK33" s="32">
        <f t="shared" si="105"/>
        <v>28.965839523551285</v>
      </c>
      <c r="HL33" s="32">
        <f t="shared" si="105"/>
        <v>28.855288641875763</v>
      </c>
      <c r="HM33" s="32">
        <f t="shared" si="105"/>
        <v>28.742550657665745</v>
      </c>
      <c r="HN33" s="32">
        <f t="shared" si="105"/>
        <v>28.627637985365492</v>
      </c>
      <c r="HO33" s="32">
        <f t="shared" si="105"/>
        <v>28.510563832794343</v>
      </c>
      <c r="HP33" s="32">
        <f t="shared" si="105"/>
        <v>28.391342233220364</v>
      </c>
      <c r="HQ33" s="32">
        <f t="shared" si="105"/>
        <v>28.269988077117706</v>
      </c>
      <c r="HR33" s="32">
        <f t="shared" si="105"/>
        <v>28.14651714350876</v>
      </c>
      <c r="HS33" s="32">
        <f t="shared" si="105"/>
        <v>28.020946130791341</v>
      </c>
      <c r="HT33" s="32">
        <f t="shared" si="105"/>
        <v>27.893292686951376</v>
      </c>
      <c r="HU33" s="32">
        <f t="shared" si="105"/>
        <v>27.763575439060915</v>
      </c>
      <c r="HV33" s="32">
        <f t="shared" si="105"/>
        <v>27.631814021962217</v>
      </c>
      <c r="HW33" s="32">
        <f t="shared" si="105"/>
        <v>27.498029106039336</v>
      </c>
      <c r="HX33" s="32">
        <f t="shared" si="105"/>
        <v>27.362242423979797</v>
      </c>
      <c r="HY33" s="32">
        <f t="shared" si="105"/>
        <v>27.224476796430487</v>
      </c>
      <c r="HZ33" s="32">
        <f t="shared" si="105"/>
        <v>27.084756156453693</v>
      </c>
      <c r="IA33" s="32">
        <f t="shared" si="105"/>
        <v>26.943105572691792</v>
      </c>
      <c r="IB33" s="32">
        <f t="shared" si="105"/>
        <v>26.799551271151074</v>
      </c>
      <c r="IC33" s="32">
        <f t="shared" si="105"/>
        <v>26.654120655518692</v>
      </c>
      <c r="ID33" s="32">
        <f t="shared" si="105"/>
        <v>26.506842325929359</v>
      </c>
      <c r="IE33" s="32">
        <f t="shared" si="105"/>
        <v>26.357746096102339</v>
      </c>
      <c r="IF33" s="32">
        <f t="shared" si="105"/>
        <v>26.206863008772675</v>
      </c>
      <c r="IG33" s="32">
        <f t="shared" si="105"/>
        <v>26.054225349344847</v>
      </c>
      <c r="IH33" s="32">
        <f t="shared" si="105"/>
        <v>25.899866657701264</v>
      </c>
      <c r="II33" s="32">
        <f t="shared" si="105"/>
        <v>25.743821738102405</v>
      </c>
      <c r="IJ33" s="32">
        <f t="shared" si="105"/>
        <v>25.586126667120244</v>
      </c>
      <c r="IK33" s="32">
        <f t="shared" si="105"/>
        <v>25.426818799551452</v>
      </c>
      <c r="IL33" s="32">
        <f t="shared" si="105"/>
        <v>25.265936772261995</v>
      </c>
      <c r="IM33" s="32">
        <f t="shared" si="105"/>
        <v>25.103520505919942</v>
      </c>
      <c r="IN33" s="32">
        <f t="shared" si="105"/>
        <v>24.939611204578789</v>
      </c>
      <c r="IO33" s="32">
        <f t="shared" si="105"/>
        <v>24.774251353079094</v>
      </c>
      <c r="IP33" s="32">
        <f t="shared" si="105"/>
        <v>24.607484712241774</v>
      </c>
      <c r="IQ33" s="32">
        <f t="shared" si="105"/>
        <v>24.439356311832491</v>
      </c>
      <c r="IR33" s="32">
        <f t="shared" si="105"/>
        <v>24.269912441281758</v>
      </c>
      <c r="IS33" s="32">
        <f t="shared" si="105"/>
        <v>24.099200638151931</v>
      </c>
      <c r="IT33" s="32">
        <f t="shared" si="105"/>
        <v>23.927269674347677</v>
      </c>
      <c r="IU33" s="32">
        <f t="shared" si="105"/>
        <v>23.754169540072734</v>
      </c>
      <c r="IV33" s="32">
        <f t="shared" si="105"/>
        <v>23.579951425541417</v>
      </c>
      <c r="IW33" s="32">
        <f t="shared" si="105"/>
        <v>23.404667700459616</v>
      </c>
      <c r="IX33" s="32">
        <f t="shared" si="105"/>
        <v>23.228371891295517</v>
      </c>
      <c r="IY33" s="32">
        <f t="shared" si="105"/>
        <v>23.05111865636643</v>
      </c>
      <c r="IZ33" s="32">
        <f t="shared" si="105"/>
        <v>22.872963758773654</v>
      </c>
      <c r="JA33" s="32">
        <f t="shared" si="105"/>
        <v>22.693964037223143</v>
      </c>
      <c r="JB33" s="32">
        <f t="shared" si="105"/>
        <v>22.514177374775269</v>
      </c>
      <c r="JC33" s="32">
        <f t="shared" si="105"/>
        <v>22.333662665572323</v>
      </c>
      <c r="JD33" s="32">
        <f t="shared" si="105"/>
        <v>22.152479779598092</v>
      </c>
      <c r="JE33" s="32">
        <f t="shared" si="105"/>
        <v>21.970689525528609</v>
      </c>
      <c r="JF33" s="32">
        <f t="shared" si="105"/>
        <v>21.788353611738511</v>
      </c>
      <c r="JG33" s="32">
        <f t="shared" ref="JG33:LR33" si="106">(0.75+0.00002*$B$7)*JG32</f>
        <v>21.60553460553227</v>
      </c>
      <c r="JH33" s="32">
        <f t="shared" si="106"/>
        <v>21.422295890674189</v>
      </c>
      <c r="JI33" s="32">
        <f t="shared" si="106"/>
        <v>21.23870162329548</v>
      </c>
      <c r="JJ33" s="32">
        <f t="shared" si="106"/>
        <v>21.05481668626134</v>
      </c>
      <c r="JK33" s="32">
        <f t="shared" si="106"/>
        <v>20.870706642084489</v>
      </c>
      <c r="JL33" s="32">
        <f t="shared" si="106"/>
        <v>20.686437684476079</v>
      </c>
      <c r="JM33" s="32">
        <f t="shared" si="106"/>
        <v>20.50207658862799</v>
      </c>
      <c r="JN33" s="32">
        <f t="shared" si="106"/>
        <v>20.317690660324118</v>
      </c>
      <c r="JO33" s="32">
        <f t="shared" si="106"/>
        <v>20.133347683981381</v>
      </c>
      <c r="JP33" s="32">
        <f t="shared" si="106"/>
        <v>19.949115869723776</v>
      </c>
      <c r="JQ33" s="32">
        <f t="shared" si="106"/>
        <v>19.765063799595822</v>
      </c>
      <c r="JR33" s="32">
        <f t="shared" si="106"/>
        <v>19.581260373023401</v>
      </c>
      <c r="JS33" s="32">
        <f t="shared" si="106"/>
        <v>19.397774751632671</v>
      </c>
      <c r="JT33" s="32">
        <f t="shared" si="106"/>
        <v>19.214676303538958</v>
      </c>
      <c r="JU33" s="32">
        <f t="shared" si="106"/>
        <v>19.032034547219197</v>
      </c>
      <c r="JV33" s="32">
        <f t="shared" si="106"/>
        <v>18.849919095082555</v>
      </c>
      <c r="JW33" s="32">
        <f t="shared" si="106"/>
        <v>18.668399596854751</v>
      </c>
      <c r="JX33" s="32">
        <f t="shared" si="106"/>
        <v>18.487545682892122</v>
      </c>
      <c r="JY33" s="32">
        <f t="shared" si="106"/>
        <v>18.307426907541682</v>
      </c>
      <c r="JZ33" s="32">
        <f t="shared" si="106"/>
        <v>18.128112692663361</v>
      </c>
      <c r="KA33" s="32">
        <f t="shared" si="106"/>
        <v>17.949672271430309</v>
      </c>
      <c r="KB33" s="32">
        <f t="shared" si="106"/>
        <v>17.772174632522457</v>
      </c>
      <c r="KC33" s="32">
        <f t="shared" si="106"/>
        <v>17.595688464827429</v>
      </c>
      <c r="KD33" s="32">
        <f t="shared" si="106"/>
        <v>17.420282102761828</v>
      </c>
      <c r="KE33" s="32">
        <f t="shared" si="106"/>
        <v>17.24602347232414</v>
      </c>
      <c r="KF33" s="32">
        <f t="shared" si="106"/>
        <v>17.072980037988792</v>
      </c>
      <c r="KG33" s="32">
        <f t="shared" si="106"/>
        <v>16.901218750548495</v>
      </c>
      <c r="KH33" s="32">
        <f t="shared" si="106"/>
        <v>16.730805996009824</v>
      </c>
      <c r="KI33" s="32">
        <f t="shared" si="106"/>
        <v>16.561807545643916</v>
      </c>
      <c r="KJ33" s="32">
        <f t="shared" si="106"/>
        <v>16.394288507291279</v>
      </c>
      <c r="KK33" s="32">
        <f t="shared" si="106"/>
        <v>16.228313278016291</v>
      </c>
      <c r="KL33" s="32">
        <f t="shared" si="106"/>
        <v>16.063945498203335</v>
      </c>
      <c r="KM33" s="32">
        <f t="shared" si="106"/>
        <v>15.90124800718262</v>
      </c>
      <c r="KN33" s="32">
        <f t="shared" si="106"/>
        <v>15.740282800469545</v>
      </c>
      <c r="KO33" s="32">
        <f t="shared" si="106"/>
        <v>15.58111098869678</v>
      </c>
      <c r="KP33" s="32">
        <f t="shared" si="106"/>
        <v>15.423792758314045</v>
      </c>
      <c r="KQ33" s="32">
        <f t="shared" si="106"/>
        <v>15.268387334124824</v>
      </c>
      <c r="KR33" s="32">
        <f t="shared" si="106"/>
        <v>15.114952943724784</v>
      </c>
      <c r="KS33" s="32">
        <f t="shared" si="106"/>
        <v>14.963546783900458</v>
      </c>
      <c r="KT33" s="32">
        <f t="shared" si="106"/>
        <v>14.814224989041612</v>
      </c>
      <c r="KU33" s="32">
        <f t="shared" si="106"/>
        <v>14.66704260161443</v>
      </c>
      <c r="KV33" s="32">
        <f t="shared" si="106"/>
        <v>14.5220535447364</v>
      </c>
      <c r="KW33" s="32">
        <f t="shared" si="106"/>
        <v>14.379310596887885</v>
      </c>
      <c r="KX33" s="32">
        <f t="shared" si="106"/>
        <v>14.238865368788119</v>
      </c>
      <c r="KY33" s="32">
        <f t="shared" si="106"/>
        <v>14.100768282457105</v>
      </c>
      <c r="KZ33" s="32">
        <f t="shared" si="106"/>
        <v>13.965068552477835</v>
      </c>
      <c r="LA33" s="32">
        <f t="shared" si="106"/>
        <v>13.831814169465968</v>
      </c>
      <c r="LB33" s="32">
        <f t="shared" si="106"/>
        <v>13.701051885747255</v>
      </c>
      <c r="LC33" s="32">
        <f t="shared" si="106"/>
        <v>13.572827203235292</v>
      </c>
      <c r="LD33" s="32">
        <f t="shared" si="106"/>
        <v>13.447184363495063</v>
      </c>
      <c r="LE33" s="32">
        <f t="shared" si="106"/>
        <v>13.324166339970036</v>
      </c>
      <c r="LF33" s="32">
        <f t="shared" si="106"/>
        <v>13.203814832343109</v>
      </c>
      <c r="LG33" s="32">
        <f t="shared" si="106"/>
        <v>13.086170262994289</v>
      </c>
      <c r="LH33" s="32">
        <f t="shared" si="106"/>
        <v>12.971271775509964</v>
      </c>
      <c r="LI33" s="32">
        <f t="shared" si="106"/>
        <v>12.859157235191793</v>
      </c>
      <c r="LJ33" s="32">
        <f t="shared" si="106"/>
        <v>12.749863231505184</v>
      </c>
      <c r="LK33" s="32">
        <f t="shared" si="106"/>
        <v>12.643425082400308</v>
      </c>
      <c r="LL33" s="32">
        <f t="shared" si="106"/>
        <v>12.539876840431313</v>
      </c>
      <c r="LM33" s="32">
        <f t="shared" si="106"/>
        <v>12.439251300592318</v>
      </c>
      <c r="LN33" s="32">
        <f t="shared" si="106"/>
        <v>12.341580009782099</v>
      </c>
      <c r="LO33" s="32">
        <f t="shared" si="106"/>
        <v>12.246893277802567</v>
      </c>
      <c r="LP33" s="32">
        <f t="shared" si="106"/>
        <v>12.155220189790134</v>
      </c>
      <c r="LQ33" s="32">
        <f t="shared" si="106"/>
        <v>12.066588619972956</v>
      </c>
      <c r="LR33" s="32">
        <f t="shared" si="106"/>
        <v>11.981025246641513</v>
      </c>
      <c r="LS33" s="32">
        <f t="shared" ref="LS33:NB33" si="107">(0.75+0.00002*$B$7)*LS32</f>
        <v>11.89855556821492</v>
      </c>
      <c r="LT33" s="32">
        <f t="shared" si="107"/>
        <v>11.819203920280586</v>
      </c>
      <c r="LU33" s="32">
        <f t="shared" si="107"/>
        <v>11.742993493480739</v>
      </c>
      <c r="LV33" s="32">
        <f t="shared" si="107"/>
        <v>11.669946352115677</v>
      </c>
      <c r="LW33" s="32">
        <f t="shared" si="107"/>
        <v>11.600083453330523</v>
      </c>
      <c r="LX33" s="32">
        <f t="shared" si="107"/>
        <v>11.533424666749845</v>
      </c>
      <c r="LY33" s="32">
        <f t="shared" si="107"/>
        <v>11.469988794422779</v>
      </c>
      <c r="LZ33" s="32">
        <f t="shared" si="107"/>
        <v>11.409793590940028</v>
      </c>
      <c r="MA33" s="32">
        <f t="shared" si="107"/>
        <v>11.352855783583893</v>
      </c>
      <c r="MB33" s="32">
        <f t="shared" si="107"/>
        <v>11.299191092372645</v>
      </c>
      <c r="MC33" s="32">
        <f t="shared" si="107"/>
        <v>11.248814249861827</v>
      </c>
      <c r="MD33" s="32">
        <f t="shared" si="107"/>
        <v>11.201739020566665</v>
      </c>
      <c r="ME33" s="32">
        <f t="shared" si="107"/>
        <v>11.157978219872652</v>
      </c>
      <c r="MF33" s="32">
        <f t="shared" si="107"/>
        <v>11.117543732304462</v>
      </c>
      <c r="MG33" s="32">
        <f t="shared" si="107"/>
        <v>11.080446529027792</v>
      </c>
      <c r="MH33" s="32">
        <f t="shared" si="107"/>
        <v>11.046696684463399</v>
      </c>
      <c r="MI33" s="32">
        <f t="shared" si="107"/>
        <v>11.016303391898399</v>
      </c>
      <c r="MJ33" s="32">
        <f t="shared" si="107"/>
        <v>10.989274977986202</v>
      </c>
      <c r="MK33" s="32">
        <f t="shared" si="107"/>
        <v>10.965618916033586</v>
      </c>
      <c r="ML33" s="32">
        <f t="shared" si="107"/>
        <v>10.945341837981019</v>
      </c>
      <c r="MM33" s="32">
        <f t="shared" si="107"/>
        <v>10.928449544990812</v>
      </c>
      <c r="MN33" s="32">
        <f t="shared" si="107"/>
        <v>10.914947016566545</v>
      </c>
      <c r="MO33" s="32">
        <f t="shared" si="107"/>
        <v>10.904838418136528</v>
      </c>
      <c r="MP33" s="32">
        <f t="shared" si="107"/>
        <v>10.898127107044168</v>
      </c>
      <c r="MQ33" s="32">
        <f t="shared" si="107"/>
        <v>10.894815636898043</v>
      </c>
      <c r="MR33" s="32">
        <f t="shared" si="107"/>
        <v>10.894905760245557</v>
      </c>
      <c r="MS33" s="32">
        <f t="shared" si="107"/>
        <v>10.898398429544379</v>
      </c>
      <c r="MT33" s="32">
        <f t="shared" si="107"/>
        <v>10.90529379641732</v>
      </c>
      <c r="MU33" s="32">
        <f t="shared" si="107"/>
        <v>10.915591209187339</v>
      </c>
      <c r="MV33" s="32">
        <f t="shared" si="107"/>
        <v>10.929289208700409</v>
      </c>
      <c r="MW33" s="32">
        <f t="shared" si="107"/>
        <v>10.946385522455406</v>
      </c>
      <c r="MX33" s="32">
        <f t="shared" si="107"/>
        <v>10.966877057070969</v>
      </c>
      <c r="MY33" s="32">
        <f t="shared" si="107"/>
        <v>10.99075988913023</v>
      </c>
      <c r="MZ33" s="32">
        <f t="shared" si="107"/>
        <v>11.018029254454984</v>
      </c>
      <c r="NA33" s="32">
        <f t="shared" si="107"/>
        <v>11.048679535870884</v>
      </c>
      <c r="NB33" s="32">
        <f t="shared" si="107"/>
        <v>11.082704249535388</v>
      </c>
      <c r="NC33" s="6"/>
    </row>
    <row r="34" spans="1:367">
      <c r="A34" s="30" t="s">
        <v>23</v>
      </c>
      <c r="B34" s="32">
        <f t="shared" ref="B34:BM34" si="108">0.0000000049/2*((B11+273)^4+(B12+273)^4)</f>
        <v>30.15538446941515</v>
      </c>
      <c r="C34" s="32">
        <f t="shared" si="108"/>
        <v>30.129963004701906</v>
      </c>
      <c r="D34" s="32">
        <f t="shared" si="108"/>
        <v>29.137719644391275</v>
      </c>
      <c r="E34" s="32">
        <f t="shared" si="108"/>
        <v>30.017483009261962</v>
      </c>
      <c r="F34" s="32">
        <f t="shared" si="108"/>
        <v>28.853623377721291</v>
      </c>
      <c r="G34" s="32">
        <f t="shared" si="108"/>
        <v>28.601649817228672</v>
      </c>
      <c r="H34" s="32">
        <f t="shared" si="108"/>
        <v>30.042687043791151</v>
      </c>
      <c r="I34" s="32">
        <f t="shared" si="108"/>
        <v>29.534876309651509</v>
      </c>
      <c r="J34" s="32">
        <f t="shared" si="108"/>
        <v>28.32137028223174</v>
      </c>
      <c r="K34" s="32">
        <f t="shared" si="108"/>
        <v>29.488572901809668</v>
      </c>
      <c r="L34" s="32">
        <f t="shared" si="108"/>
        <v>29.58000481289741</v>
      </c>
      <c r="M34" s="32">
        <f t="shared" si="108"/>
        <v>29.111733328196632</v>
      </c>
      <c r="N34" s="32">
        <f t="shared" si="108"/>
        <v>30.058605017051441</v>
      </c>
      <c r="O34" s="32">
        <f t="shared" si="108"/>
        <v>30.306841495819913</v>
      </c>
      <c r="P34" s="32">
        <f t="shared" si="108"/>
        <v>30.386398237100543</v>
      </c>
      <c r="Q34" s="32">
        <f t="shared" si="108"/>
        <v>30.518261532847934</v>
      </c>
      <c r="R34" s="32">
        <f t="shared" si="108"/>
        <v>31.041275813400194</v>
      </c>
      <c r="S34" s="32">
        <f t="shared" si="108"/>
        <v>31.16548308398162</v>
      </c>
      <c r="T34" s="32">
        <f t="shared" si="108"/>
        <v>30.124203735954371</v>
      </c>
      <c r="U34" s="32">
        <f t="shared" si="108"/>
        <v>32.382880340156973</v>
      </c>
      <c r="V34" s="32">
        <f t="shared" si="108"/>
        <v>33.150408102033246</v>
      </c>
      <c r="W34" s="32">
        <f t="shared" si="108"/>
        <v>32.238797338584156</v>
      </c>
      <c r="X34" s="32">
        <f t="shared" si="108"/>
        <v>31.553527158552978</v>
      </c>
      <c r="Y34" s="32">
        <f t="shared" si="108"/>
        <v>32.500514095353523</v>
      </c>
      <c r="Z34" s="32">
        <f t="shared" si="108"/>
        <v>33.377819697685588</v>
      </c>
      <c r="AA34" s="32">
        <f t="shared" si="108"/>
        <v>34.094628585899919</v>
      </c>
      <c r="AB34" s="32">
        <f t="shared" si="108"/>
        <v>33.271181527982193</v>
      </c>
      <c r="AC34" s="32">
        <f t="shared" si="108"/>
        <v>34.107037103059255</v>
      </c>
      <c r="AD34" s="32">
        <f t="shared" si="108"/>
        <v>32.747603599782039</v>
      </c>
      <c r="AE34" s="32">
        <f t="shared" si="108"/>
        <v>33.042871788990745</v>
      </c>
      <c r="AF34" s="32">
        <f t="shared" si="108"/>
        <v>32.602114062170358</v>
      </c>
      <c r="AG34" s="32">
        <f t="shared" si="108"/>
        <v>33.513609091367968</v>
      </c>
      <c r="AH34" s="32">
        <f t="shared" si="108"/>
        <v>33.05307840088377</v>
      </c>
      <c r="AI34" s="32">
        <f t="shared" si="108"/>
        <v>32.5964163322991</v>
      </c>
      <c r="AJ34" s="32">
        <f t="shared" si="108"/>
        <v>31.820522317578327</v>
      </c>
      <c r="AK34" s="32">
        <f t="shared" si="108"/>
        <v>31.43885738643058</v>
      </c>
      <c r="AL34" s="32">
        <f t="shared" si="108"/>
        <v>31.321543454662041</v>
      </c>
      <c r="AM34" s="32">
        <f t="shared" si="108"/>
        <v>30.662881625588234</v>
      </c>
      <c r="AN34" s="32">
        <f t="shared" si="108"/>
        <v>32.71242821294004</v>
      </c>
      <c r="AO34" s="32">
        <f t="shared" si="108"/>
        <v>32.472748471621394</v>
      </c>
      <c r="AP34" s="32">
        <f t="shared" si="108"/>
        <v>32.908987108374134</v>
      </c>
      <c r="AQ34" s="32">
        <f t="shared" si="108"/>
        <v>33.517009174037923</v>
      </c>
      <c r="AR34" s="32">
        <f t="shared" si="108"/>
        <v>33.159261618756723</v>
      </c>
      <c r="AS34" s="32">
        <f t="shared" si="108"/>
        <v>33.295993465213982</v>
      </c>
      <c r="AT34" s="32">
        <f t="shared" si="108"/>
        <v>33.568381872353122</v>
      </c>
      <c r="AU34" s="32">
        <f t="shared" si="108"/>
        <v>33.441560819741369</v>
      </c>
      <c r="AV34" s="32">
        <f t="shared" si="108"/>
        <v>33.684632670643822</v>
      </c>
      <c r="AW34" s="32">
        <f t="shared" si="108"/>
        <v>33.201842608875275</v>
      </c>
      <c r="AX34" s="32">
        <f t="shared" si="108"/>
        <v>33.703132365402432</v>
      </c>
      <c r="AY34" s="32">
        <f t="shared" si="108"/>
        <v>32.946327313428036</v>
      </c>
      <c r="AZ34" s="32">
        <f t="shared" si="108"/>
        <v>33.496065025209248</v>
      </c>
      <c r="BA34" s="32">
        <f t="shared" si="108"/>
        <v>31.654235191413626</v>
      </c>
      <c r="BB34" s="32">
        <f t="shared" si="108"/>
        <v>32.076918332553426</v>
      </c>
      <c r="BC34" s="32">
        <f t="shared" si="108"/>
        <v>33.072791081711443</v>
      </c>
      <c r="BD34" s="32">
        <f t="shared" si="108"/>
        <v>33.140212950246081</v>
      </c>
      <c r="BE34" s="32">
        <f t="shared" si="108"/>
        <v>32.562040235441991</v>
      </c>
      <c r="BF34" s="32">
        <f t="shared" si="108"/>
        <v>33.556428852111814</v>
      </c>
      <c r="BG34" s="32">
        <f t="shared" si="108"/>
        <v>32.695454523387241</v>
      </c>
      <c r="BH34" s="32">
        <f t="shared" si="108"/>
        <v>33.395095571378512</v>
      </c>
      <c r="BI34" s="32">
        <f t="shared" si="108"/>
        <v>33.625204093551453</v>
      </c>
      <c r="BJ34" s="32">
        <f t="shared" si="108"/>
        <v>33.862127239615212</v>
      </c>
      <c r="BK34" s="32">
        <f t="shared" si="108"/>
        <v>33.817094731955635</v>
      </c>
      <c r="BL34" s="32">
        <f t="shared" si="108"/>
        <v>33.093039846859895</v>
      </c>
      <c r="BM34" s="32">
        <f t="shared" si="108"/>
        <v>32.193591265599622</v>
      </c>
      <c r="BN34" s="32">
        <f t="shared" ref="BN34:DY34" si="109">0.0000000049/2*((BN11+273)^4+(BN12+273)^4)</f>
        <v>33.78561929794585</v>
      </c>
      <c r="BO34" s="32">
        <f t="shared" si="109"/>
        <v>33.478090565737467</v>
      </c>
      <c r="BP34" s="32">
        <f t="shared" si="109"/>
        <v>32.056270410277058</v>
      </c>
      <c r="BQ34" s="32">
        <f t="shared" si="109"/>
        <v>32.240520604558121</v>
      </c>
      <c r="BR34" s="32">
        <f t="shared" si="109"/>
        <v>32.424207612552003</v>
      </c>
      <c r="BS34" s="32">
        <f t="shared" si="109"/>
        <v>32.705000981234789</v>
      </c>
      <c r="BT34" s="32">
        <f t="shared" si="109"/>
        <v>32.460180362883477</v>
      </c>
      <c r="BU34" s="32">
        <f t="shared" si="109"/>
        <v>32.064499439956883</v>
      </c>
      <c r="BV34" s="32">
        <f t="shared" si="109"/>
        <v>32.943853139032619</v>
      </c>
      <c r="BW34" s="32">
        <f t="shared" si="109"/>
        <v>33.584422084730299</v>
      </c>
      <c r="BX34" s="32">
        <f t="shared" si="109"/>
        <v>34.35996430098443</v>
      </c>
      <c r="BY34" s="32">
        <f t="shared" si="109"/>
        <v>34.748923483073014</v>
      </c>
      <c r="BZ34" s="32">
        <f t="shared" si="109"/>
        <v>33.362985170715973</v>
      </c>
      <c r="CA34" s="32">
        <f t="shared" si="109"/>
        <v>32.548054230881334</v>
      </c>
      <c r="CB34" s="32">
        <f t="shared" si="109"/>
        <v>31.632615132258316</v>
      </c>
      <c r="CC34" s="32">
        <f t="shared" si="109"/>
        <v>31.757880201899852</v>
      </c>
      <c r="CD34" s="32">
        <f t="shared" si="109"/>
        <v>32.950920340429995</v>
      </c>
      <c r="CE34" s="32">
        <f t="shared" si="109"/>
        <v>33.448692674183505</v>
      </c>
      <c r="CF34" s="32">
        <f t="shared" si="109"/>
        <v>33.391963324122599</v>
      </c>
      <c r="CG34" s="32">
        <f t="shared" si="109"/>
        <v>33.107296386239646</v>
      </c>
      <c r="CH34" s="32">
        <f t="shared" si="109"/>
        <v>33.161968303328209</v>
      </c>
      <c r="CI34" s="32">
        <f t="shared" si="109"/>
        <v>34.276395380314696</v>
      </c>
      <c r="CJ34" s="32">
        <f t="shared" si="109"/>
        <v>35.381679696112776</v>
      </c>
      <c r="CK34" s="32">
        <f t="shared" si="109"/>
        <v>35.275365721323993</v>
      </c>
      <c r="CL34" s="32">
        <f t="shared" si="109"/>
        <v>35.79666128846398</v>
      </c>
      <c r="CM34" s="32">
        <f t="shared" si="109"/>
        <v>37.114534655539529</v>
      </c>
      <c r="CN34" s="32">
        <f t="shared" si="109"/>
        <v>34.339818653149983</v>
      </c>
      <c r="CO34" s="32">
        <f t="shared" si="109"/>
        <v>34.004467566848092</v>
      </c>
      <c r="CP34" s="32">
        <f t="shared" si="109"/>
        <v>34.321610680185728</v>
      </c>
      <c r="CQ34" s="32">
        <f t="shared" si="109"/>
        <v>35.071466343513833</v>
      </c>
      <c r="CR34" s="32">
        <f t="shared" si="109"/>
        <v>35.085770379195246</v>
      </c>
      <c r="CS34" s="32">
        <f t="shared" si="109"/>
        <v>35.40469256224079</v>
      </c>
      <c r="CT34" s="32">
        <f t="shared" si="109"/>
        <v>35.355222209550092</v>
      </c>
      <c r="CU34" s="32">
        <f t="shared" si="109"/>
        <v>34.470193790650676</v>
      </c>
      <c r="CV34" s="32">
        <f t="shared" si="109"/>
        <v>35.19389822207944</v>
      </c>
      <c r="CW34" s="32">
        <f t="shared" si="109"/>
        <v>34.443245416446629</v>
      </c>
      <c r="CX34" s="32">
        <f t="shared" si="109"/>
        <v>34.303544085772259</v>
      </c>
      <c r="CY34" s="32">
        <f t="shared" si="109"/>
        <v>34.286096493244841</v>
      </c>
      <c r="CZ34" s="32">
        <f t="shared" si="109"/>
        <v>35.445416393881587</v>
      </c>
      <c r="DA34" s="32">
        <f t="shared" si="109"/>
        <v>35.515502288356856</v>
      </c>
      <c r="DB34" s="32">
        <f t="shared" si="109"/>
        <v>35.338456604630061</v>
      </c>
      <c r="DC34" s="32">
        <f t="shared" si="109"/>
        <v>34.906186980024536</v>
      </c>
      <c r="DD34" s="32">
        <f t="shared" si="109"/>
        <v>34.495455414030616</v>
      </c>
      <c r="DE34" s="32">
        <f t="shared" si="109"/>
        <v>35.046162736370697</v>
      </c>
      <c r="DF34" s="32">
        <f t="shared" si="109"/>
        <v>35.327050305537853</v>
      </c>
      <c r="DG34" s="32">
        <f t="shared" si="109"/>
        <v>34.440795211929604</v>
      </c>
      <c r="DH34" s="32">
        <f t="shared" si="109"/>
        <v>33.933133227044792</v>
      </c>
      <c r="DI34" s="32">
        <f t="shared" si="109"/>
        <v>34.99386549791646</v>
      </c>
      <c r="DJ34" s="32">
        <f t="shared" si="109"/>
        <v>35.047819940599446</v>
      </c>
      <c r="DK34" s="32">
        <f t="shared" si="109"/>
        <v>35.157053100572156</v>
      </c>
      <c r="DL34" s="32">
        <f t="shared" si="109"/>
        <v>35.134610198709375</v>
      </c>
      <c r="DM34" s="32">
        <f t="shared" si="109"/>
        <v>34.749657004971048</v>
      </c>
      <c r="DN34" s="32">
        <f t="shared" si="109"/>
        <v>34.758290307919189</v>
      </c>
      <c r="DO34" s="32">
        <f t="shared" si="109"/>
        <v>33.744117571941935</v>
      </c>
      <c r="DP34" s="32">
        <f t="shared" si="109"/>
        <v>33.013440818553924</v>
      </c>
      <c r="DQ34" s="32">
        <f t="shared" si="109"/>
        <v>32.763723494935789</v>
      </c>
      <c r="DR34" s="32">
        <f t="shared" si="109"/>
        <v>32.737576204808661</v>
      </c>
      <c r="DS34" s="32">
        <f t="shared" si="109"/>
        <v>33.281289505291447</v>
      </c>
      <c r="DT34" s="32">
        <f t="shared" si="109"/>
        <v>34.429751693956831</v>
      </c>
      <c r="DU34" s="32">
        <f t="shared" si="109"/>
        <v>35.215803974251209</v>
      </c>
      <c r="DV34" s="32">
        <f t="shared" si="109"/>
        <v>35.311213471212646</v>
      </c>
      <c r="DW34" s="32">
        <f t="shared" si="109"/>
        <v>35.778017000451918</v>
      </c>
      <c r="DX34" s="32">
        <f t="shared" si="109"/>
        <v>35.686073371837324</v>
      </c>
      <c r="DY34" s="32">
        <f t="shared" si="109"/>
        <v>36.291978091741854</v>
      </c>
      <c r="DZ34" s="32">
        <f t="shared" ref="DZ34:GK34" si="110">0.0000000049/2*((DZ11+273)^4+(DZ12+273)^4)</f>
        <v>33.67412640370177</v>
      </c>
      <c r="EA34" s="32">
        <f t="shared" si="110"/>
        <v>33.052702167071388</v>
      </c>
      <c r="EB34" s="32">
        <f t="shared" si="110"/>
        <v>33.540320212849849</v>
      </c>
      <c r="EC34" s="32">
        <f t="shared" si="110"/>
        <v>34.552486089319721</v>
      </c>
      <c r="ED34" s="32">
        <f t="shared" si="110"/>
        <v>34.272684740620562</v>
      </c>
      <c r="EE34" s="32">
        <f t="shared" si="110"/>
        <v>35.352266035066414</v>
      </c>
      <c r="EF34" s="32">
        <f t="shared" si="110"/>
        <v>35.47908743396102</v>
      </c>
      <c r="EG34" s="32">
        <f t="shared" si="110"/>
        <v>35.825863214610258</v>
      </c>
      <c r="EH34" s="32">
        <f t="shared" si="110"/>
        <v>36.056369631946353</v>
      </c>
      <c r="EI34" s="32">
        <f t="shared" si="110"/>
        <v>35.492084283467889</v>
      </c>
      <c r="EJ34" s="32">
        <f t="shared" si="110"/>
        <v>36.289490199908549</v>
      </c>
      <c r="EK34" s="32">
        <f t="shared" si="110"/>
        <v>37.703865422611031</v>
      </c>
      <c r="EL34" s="32">
        <f t="shared" si="110"/>
        <v>36.25930495861607</v>
      </c>
      <c r="EM34" s="32">
        <f t="shared" si="110"/>
        <v>34.303382032619609</v>
      </c>
      <c r="EN34" s="32">
        <f t="shared" si="110"/>
        <v>34.099991990025295</v>
      </c>
      <c r="EO34" s="32">
        <f t="shared" si="110"/>
        <v>34.764461519673404</v>
      </c>
      <c r="EP34" s="32">
        <f t="shared" si="110"/>
        <v>36.123651928138848</v>
      </c>
      <c r="EQ34" s="32">
        <f t="shared" si="110"/>
        <v>37.301189863924122</v>
      </c>
      <c r="ER34" s="32">
        <f t="shared" si="110"/>
        <v>35.801330988173419</v>
      </c>
      <c r="ES34" s="32">
        <f t="shared" si="110"/>
        <v>37.287751039352564</v>
      </c>
      <c r="ET34" s="32">
        <f t="shared" si="110"/>
        <v>38.194785097451216</v>
      </c>
      <c r="EU34" s="32">
        <f t="shared" si="110"/>
        <v>38.480865478838254</v>
      </c>
      <c r="EV34" s="32">
        <f t="shared" si="110"/>
        <v>38.055909284889012</v>
      </c>
      <c r="EW34" s="32">
        <f t="shared" si="110"/>
        <v>35.308853250307592</v>
      </c>
      <c r="EX34" s="32">
        <f t="shared" si="110"/>
        <v>35.977109832634049</v>
      </c>
      <c r="EY34" s="32">
        <f t="shared" si="110"/>
        <v>35.986533354462971</v>
      </c>
      <c r="EZ34" s="32">
        <f t="shared" si="110"/>
        <v>36.373787646314334</v>
      </c>
      <c r="FA34" s="32">
        <f t="shared" si="110"/>
        <v>37.638478293699166</v>
      </c>
      <c r="FB34" s="32">
        <f t="shared" si="110"/>
        <v>37.526839307723698</v>
      </c>
      <c r="FC34" s="32">
        <f t="shared" si="110"/>
        <v>38.403700085327998</v>
      </c>
      <c r="FD34" s="32">
        <f t="shared" si="110"/>
        <v>38.412499878011523</v>
      </c>
      <c r="FE34" s="32">
        <f t="shared" si="110"/>
        <v>38.80438081981071</v>
      </c>
      <c r="FF34" s="32">
        <f t="shared" si="110"/>
        <v>38.597049369829669</v>
      </c>
      <c r="FG34" s="32">
        <f t="shared" si="110"/>
        <v>38.129028387204997</v>
      </c>
      <c r="FH34" s="32">
        <f t="shared" si="110"/>
        <v>38.356299219241954</v>
      </c>
      <c r="FI34" s="32">
        <f t="shared" si="110"/>
        <v>39.006726956192779</v>
      </c>
      <c r="FJ34" s="32">
        <f t="shared" si="110"/>
        <v>38.75388071059708</v>
      </c>
      <c r="FK34" s="32">
        <f t="shared" si="110"/>
        <v>39.239469314306852</v>
      </c>
      <c r="FL34" s="32">
        <f t="shared" si="110"/>
        <v>37.789186863197337</v>
      </c>
      <c r="FM34" s="32">
        <f t="shared" si="110"/>
        <v>36.28662212694227</v>
      </c>
      <c r="FN34" s="32">
        <f t="shared" si="110"/>
        <v>35.711919209533662</v>
      </c>
      <c r="FO34" s="32">
        <f t="shared" si="110"/>
        <v>35.625041041818108</v>
      </c>
      <c r="FP34" s="32">
        <f t="shared" si="110"/>
        <v>35.777584164964807</v>
      </c>
      <c r="FQ34" s="32">
        <f t="shared" si="110"/>
        <v>35.68179609589145</v>
      </c>
      <c r="FR34" s="32">
        <f t="shared" si="110"/>
        <v>35.972653873091772</v>
      </c>
      <c r="FS34" s="32">
        <f t="shared" si="110"/>
        <v>37.332494074236834</v>
      </c>
      <c r="FT34" s="32">
        <f t="shared" si="110"/>
        <v>38.572604243464859</v>
      </c>
      <c r="FU34" s="32">
        <f t="shared" si="110"/>
        <v>39.888055466826742</v>
      </c>
      <c r="FV34" s="32">
        <f t="shared" si="110"/>
        <v>38.661239989103258</v>
      </c>
      <c r="FW34" s="32">
        <f t="shared" si="110"/>
        <v>36.679532923379668</v>
      </c>
      <c r="FX34" s="32">
        <f t="shared" si="110"/>
        <v>36.161407179002865</v>
      </c>
      <c r="FY34" s="32">
        <f t="shared" si="110"/>
        <v>36.978321438815499</v>
      </c>
      <c r="FZ34" s="32">
        <f t="shared" si="110"/>
        <v>37.681805306378337</v>
      </c>
      <c r="GA34" s="32">
        <f t="shared" si="110"/>
        <v>38.206720584694928</v>
      </c>
      <c r="GB34" s="32">
        <f t="shared" si="110"/>
        <v>38.327344142614152</v>
      </c>
      <c r="GC34" s="32">
        <f t="shared" si="110"/>
        <v>37.976007460356506</v>
      </c>
      <c r="GD34" s="32">
        <f t="shared" si="110"/>
        <v>37.691491316149197</v>
      </c>
      <c r="GE34" s="32">
        <f t="shared" si="110"/>
        <v>37.817359893023976</v>
      </c>
      <c r="GF34" s="32">
        <f t="shared" si="110"/>
        <v>37.212696691585258</v>
      </c>
      <c r="GG34" s="32">
        <f t="shared" si="110"/>
        <v>36.18077211898251</v>
      </c>
      <c r="GH34" s="32">
        <f t="shared" si="110"/>
        <v>38.200544619224736</v>
      </c>
      <c r="GI34" s="32">
        <f t="shared" si="110"/>
        <v>40.039527207338217</v>
      </c>
      <c r="GJ34" s="32">
        <f t="shared" si="110"/>
        <v>41.500253980935128</v>
      </c>
      <c r="GK34" s="32">
        <f t="shared" si="110"/>
        <v>40.804249898797011</v>
      </c>
      <c r="GL34" s="32">
        <f t="shared" ref="GL34:IW34" si="111">0.0000000049/2*((GL11+273)^4+(GL12+273)^4)</f>
        <v>36.225717093400618</v>
      </c>
      <c r="GM34" s="32">
        <f t="shared" si="111"/>
        <v>37.650853195371688</v>
      </c>
      <c r="GN34" s="32">
        <f t="shared" si="111"/>
        <v>38.947273178963002</v>
      </c>
      <c r="GO34" s="32">
        <f t="shared" si="111"/>
        <v>40.768641366331984</v>
      </c>
      <c r="GP34" s="32">
        <f t="shared" si="111"/>
        <v>41.045142490701018</v>
      </c>
      <c r="GQ34" s="32">
        <f t="shared" si="111"/>
        <v>40.662087899633569</v>
      </c>
      <c r="GR34" s="32">
        <f t="shared" si="111"/>
        <v>39.542180420848133</v>
      </c>
      <c r="GS34" s="32">
        <f t="shared" si="111"/>
        <v>38.686798842239533</v>
      </c>
      <c r="GT34" s="32">
        <f t="shared" si="111"/>
        <v>38.69795831461029</v>
      </c>
      <c r="GU34" s="32">
        <f t="shared" si="111"/>
        <v>39.121656513134759</v>
      </c>
      <c r="GV34" s="32">
        <f t="shared" si="111"/>
        <v>39.259523081887828</v>
      </c>
      <c r="GW34" s="32">
        <f t="shared" si="111"/>
        <v>37.824126180145541</v>
      </c>
      <c r="GX34" s="32">
        <f t="shared" si="111"/>
        <v>37.420240036362706</v>
      </c>
      <c r="GY34" s="32">
        <f t="shared" si="111"/>
        <v>37.490886368982238</v>
      </c>
      <c r="GZ34" s="32">
        <f t="shared" si="111"/>
        <v>39.416074014414036</v>
      </c>
      <c r="HA34" s="32">
        <f t="shared" si="111"/>
        <v>39.080875457803799</v>
      </c>
      <c r="HB34" s="32">
        <f t="shared" si="111"/>
        <v>39.39450962004662</v>
      </c>
      <c r="HC34" s="32">
        <f t="shared" si="111"/>
        <v>39.378202688700945</v>
      </c>
      <c r="HD34" s="32">
        <f t="shared" si="111"/>
        <v>37.725158783038111</v>
      </c>
      <c r="HE34" s="32">
        <f t="shared" si="111"/>
        <v>36.449538164901739</v>
      </c>
      <c r="HF34" s="32">
        <f t="shared" si="111"/>
        <v>36.702948271367916</v>
      </c>
      <c r="HG34" s="32">
        <f t="shared" si="111"/>
        <v>38.684445753252191</v>
      </c>
      <c r="HH34" s="32">
        <f t="shared" si="111"/>
        <v>38.728723777486614</v>
      </c>
      <c r="HI34" s="32">
        <f t="shared" si="111"/>
        <v>38.943741394940091</v>
      </c>
      <c r="HJ34" s="32">
        <f t="shared" si="111"/>
        <v>38.867529699186861</v>
      </c>
      <c r="HK34" s="32">
        <f t="shared" si="111"/>
        <v>38.39158389441544</v>
      </c>
      <c r="HL34" s="32">
        <f t="shared" si="111"/>
        <v>37.443020975255628</v>
      </c>
      <c r="HM34" s="32">
        <f t="shared" si="111"/>
        <v>37.655522461999837</v>
      </c>
      <c r="HN34" s="32">
        <f t="shared" si="111"/>
        <v>38.306344158923629</v>
      </c>
      <c r="HO34" s="32">
        <f t="shared" si="111"/>
        <v>39.547074979225535</v>
      </c>
      <c r="HP34" s="32">
        <f t="shared" si="111"/>
        <v>40.536524326441956</v>
      </c>
      <c r="HQ34" s="32">
        <f t="shared" si="111"/>
        <v>40.127793367384996</v>
      </c>
      <c r="HR34" s="32">
        <f t="shared" si="111"/>
        <v>41.895891726330987</v>
      </c>
      <c r="HS34" s="32">
        <f t="shared" si="111"/>
        <v>43.125152948179448</v>
      </c>
      <c r="HT34" s="32">
        <f t="shared" si="111"/>
        <v>41.332750392039465</v>
      </c>
      <c r="HU34" s="32">
        <f t="shared" si="111"/>
        <v>39.775345225766827</v>
      </c>
      <c r="HV34" s="32">
        <f t="shared" si="111"/>
        <v>40.453581348692865</v>
      </c>
      <c r="HW34" s="32">
        <f t="shared" si="111"/>
        <v>39.576597673616341</v>
      </c>
      <c r="HX34" s="32">
        <f t="shared" si="111"/>
        <v>38.3867751467575</v>
      </c>
      <c r="HY34" s="32">
        <f t="shared" si="111"/>
        <v>37.840480457417435</v>
      </c>
      <c r="HZ34" s="32">
        <f t="shared" si="111"/>
        <v>38.462859884095046</v>
      </c>
      <c r="IA34" s="32">
        <f t="shared" si="111"/>
        <v>40.381027814651866</v>
      </c>
      <c r="IB34" s="32">
        <f t="shared" si="111"/>
        <v>41.00725873504922</v>
      </c>
      <c r="IC34" s="32">
        <f t="shared" si="111"/>
        <v>39.558473134357193</v>
      </c>
      <c r="ID34" s="32">
        <f t="shared" si="111"/>
        <v>39.497372408744944</v>
      </c>
      <c r="IE34" s="32">
        <f t="shared" si="111"/>
        <v>39.355670582558631</v>
      </c>
      <c r="IF34" s="32">
        <f t="shared" si="111"/>
        <v>38.072020383920687</v>
      </c>
      <c r="IG34" s="32">
        <f t="shared" si="111"/>
        <v>37.911060759844801</v>
      </c>
      <c r="IH34" s="32">
        <f t="shared" si="111"/>
        <v>37.301063851297869</v>
      </c>
      <c r="II34" s="32">
        <f t="shared" si="111"/>
        <v>38.176655338046288</v>
      </c>
      <c r="IJ34" s="32">
        <f t="shared" si="111"/>
        <v>38.960414440548135</v>
      </c>
      <c r="IK34" s="32">
        <f t="shared" si="111"/>
        <v>37.784366996674777</v>
      </c>
      <c r="IL34" s="32">
        <f t="shared" si="111"/>
        <v>37.959913395244669</v>
      </c>
      <c r="IM34" s="32">
        <f t="shared" si="111"/>
        <v>38.470753162239554</v>
      </c>
      <c r="IN34" s="32">
        <f t="shared" si="111"/>
        <v>38.94297868168065</v>
      </c>
      <c r="IO34" s="32">
        <f t="shared" si="111"/>
        <v>39.665547446504753</v>
      </c>
      <c r="IP34" s="32">
        <f t="shared" si="111"/>
        <v>39.63981644301456</v>
      </c>
      <c r="IQ34" s="32">
        <f t="shared" si="111"/>
        <v>38.886801009344737</v>
      </c>
      <c r="IR34" s="32">
        <f t="shared" si="111"/>
        <v>37.546994797987779</v>
      </c>
      <c r="IS34" s="32">
        <f t="shared" si="111"/>
        <v>38.003513415153158</v>
      </c>
      <c r="IT34" s="32">
        <f t="shared" si="111"/>
        <v>37.88764467764473</v>
      </c>
      <c r="IU34" s="32">
        <f t="shared" si="111"/>
        <v>38.866150902323625</v>
      </c>
      <c r="IV34" s="32">
        <f t="shared" si="111"/>
        <v>38.386674700415142</v>
      </c>
      <c r="IW34" s="32">
        <f t="shared" si="111"/>
        <v>37.258473708179608</v>
      </c>
      <c r="IX34" s="32">
        <f t="shared" ref="IX34:LI34" si="112">0.0000000049/2*((IX11+273)^4+(IX12+273)^4)</f>
        <v>35.588613879168918</v>
      </c>
      <c r="IY34" s="32">
        <f t="shared" si="112"/>
        <v>36.933979100025759</v>
      </c>
      <c r="IZ34" s="32">
        <f t="shared" si="112"/>
        <v>38.157401226302859</v>
      </c>
      <c r="JA34" s="32">
        <f t="shared" si="112"/>
        <v>37.410444912558731</v>
      </c>
      <c r="JB34" s="32">
        <f t="shared" si="112"/>
        <v>36.438208067006947</v>
      </c>
      <c r="JC34" s="32">
        <f t="shared" si="112"/>
        <v>37.123170721488421</v>
      </c>
      <c r="JD34" s="32">
        <f t="shared" si="112"/>
        <v>37.353576408892238</v>
      </c>
      <c r="JE34" s="32">
        <f t="shared" si="112"/>
        <v>37.456699474675041</v>
      </c>
      <c r="JF34" s="32">
        <f t="shared" si="112"/>
        <v>37.889184631968824</v>
      </c>
      <c r="JG34" s="32">
        <f t="shared" si="112"/>
        <v>35.857223028437247</v>
      </c>
      <c r="JH34" s="32">
        <f t="shared" si="112"/>
        <v>36.525665239960439</v>
      </c>
      <c r="JI34" s="32">
        <f t="shared" si="112"/>
        <v>36.436684144082939</v>
      </c>
      <c r="JJ34" s="32">
        <f t="shared" si="112"/>
        <v>36.473390060952724</v>
      </c>
      <c r="JK34" s="32">
        <f t="shared" si="112"/>
        <v>36.864736700110882</v>
      </c>
      <c r="JL34" s="32">
        <f t="shared" si="112"/>
        <v>35.784399111006586</v>
      </c>
      <c r="JM34" s="32">
        <f t="shared" si="112"/>
        <v>36.143819273138085</v>
      </c>
      <c r="JN34" s="32">
        <f t="shared" si="112"/>
        <v>37.179362025183366</v>
      </c>
      <c r="JO34" s="32">
        <f t="shared" si="112"/>
        <v>36.701893559993039</v>
      </c>
      <c r="JP34" s="32">
        <f t="shared" si="112"/>
        <v>36.228139615015237</v>
      </c>
      <c r="JQ34" s="32">
        <f t="shared" si="112"/>
        <v>34.20538896708873</v>
      </c>
      <c r="JR34" s="32">
        <f t="shared" si="112"/>
        <v>34.515073680113069</v>
      </c>
      <c r="JS34" s="32">
        <f t="shared" si="112"/>
        <v>35.206860691696001</v>
      </c>
      <c r="JT34" s="32">
        <f t="shared" si="112"/>
        <v>36.812581311052476</v>
      </c>
      <c r="JU34" s="32">
        <f t="shared" si="112"/>
        <v>37.82755011763799</v>
      </c>
      <c r="JV34" s="32">
        <f t="shared" si="112"/>
        <v>37.495009830926811</v>
      </c>
      <c r="JW34" s="32">
        <f t="shared" si="112"/>
        <v>37.071891454296022</v>
      </c>
      <c r="JX34" s="32">
        <f t="shared" si="112"/>
        <v>36.972865454104934</v>
      </c>
      <c r="JY34" s="32">
        <f t="shared" si="112"/>
        <v>37.559345682387246</v>
      </c>
      <c r="JZ34" s="32">
        <f t="shared" si="112"/>
        <v>37.478580975797669</v>
      </c>
      <c r="KA34" s="32">
        <f t="shared" si="112"/>
        <v>37.263829822217367</v>
      </c>
      <c r="KB34" s="32">
        <f t="shared" si="112"/>
        <v>36.720590179475963</v>
      </c>
      <c r="KC34" s="32">
        <f t="shared" si="112"/>
        <v>36.441799981203239</v>
      </c>
      <c r="KD34" s="32">
        <f t="shared" si="112"/>
        <v>35.790221908486565</v>
      </c>
      <c r="KE34" s="32">
        <f t="shared" si="112"/>
        <v>36.509393431963815</v>
      </c>
      <c r="KF34" s="32">
        <f t="shared" si="112"/>
        <v>37.390894931591227</v>
      </c>
      <c r="KG34" s="32">
        <f t="shared" si="112"/>
        <v>38.292104533330317</v>
      </c>
      <c r="KH34" s="32">
        <f t="shared" si="112"/>
        <v>37.103265406377822</v>
      </c>
      <c r="KI34" s="32">
        <f t="shared" si="112"/>
        <v>34.918561811120313</v>
      </c>
      <c r="KJ34" s="32">
        <f t="shared" si="112"/>
        <v>34.755567969908029</v>
      </c>
      <c r="KK34" s="32">
        <f t="shared" si="112"/>
        <v>34.748159051233721</v>
      </c>
      <c r="KL34" s="32">
        <f t="shared" si="112"/>
        <v>35.375913060297748</v>
      </c>
      <c r="KM34" s="32">
        <f t="shared" si="112"/>
        <v>34.704508163119648</v>
      </c>
      <c r="KN34" s="32">
        <f t="shared" si="112"/>
        <v>35.001685928266056</v>
      </c>
      <c r="KO34" s="32">
        <f t="shared" si="112"/>
        <v>35.857737556566128</v>
      </c>
      <c r="KP34" s="32">
        <f t="shared" si="112"/>
        <v>34.8780798035217</v>
      </c>
      <c r="KQ34" s="32">
        <f t="shared" si="112"/>
        <v>35.775856370023817</v>
      </c>
      <c r="KR34" s="32">
        <f t="shared" si="112"/>
        <v>35.72630551218689</v>
      </c>
      <c r="KS34" s="32">
        <f t="shared" si="112"/>
        <v>36.541754615376391</v>
      </c>
      <c r="KT34" s="32">
        <f t="shared" si="112"/>
        <v>34.350438589503824</v>
      </c>
      <c r="KU34" s="32">
        <f t="shared" si="112"/>
        <v>33.385113366732988</v>
      </c>
      <c r="KV34" s="32">
        <f t="shared" si="112"/>
        <v>32.666948478182938</v>
      </c>
      <c r="KW34" s="32">
        <f t="shared" si="112"/>
        <v>32.262623402197484</v>
      </c>
      <c r="KX34" s="32">
        <f t="shared" si="112"/>
        <v>32.188678038922461</v>
      </c>
      <c r="KY34" s="32">
        <f t="shared" si="112"/>
        <v>31.678033486942404</v>
      </c>
      <c r="KZ34" s="32">
        <f t="shared" si="112"/>
        <v>31.998050906305853</v>
      </c>
      <c r="LA34" s="32">
        <f t="shared" si="112"/>
        <v>33.125099530078487</v>
      </c>
      <c r="LB34" s="32">
        <f t="shared" si="112"/>
        <v>33.657001954192701</v>
      </c>
      <c r="LC34" s="32">
        <f t="shared" si="112"/>
        <v>33.9957048088121</v>
      </c>
      <c r="LD34" s="32">
        <f t="shared" si="112"/>
        <v>33.592783387700585</v>
      </c>
      <c r="LE34" s="32">
        <f t="shared" si="112"/>
        <v>33.527006774277005</v>
      </c>
      <c r="LF34" s="32">
        <f t="shared" si="112"/>
        <v>33.647882811839445</v>
      </c>
      <c r="LG34" s="32">
        <f t="shared" si="112"/>
        <v>33.888647394926906</v>
      </c>
      <c r="LH34" s="32">
        <f t="shared" si="112"/>
        <v>33.427662705843922</v>
      </c>
      <c r="LI34" s="32">
        <f t="shared" si="112"/>
        <v>32.855590699302738</v>
      </c>
      <c r="LJ34" s="32">
        <f t="shared" ref="LJ34:NB34" si="113">0.0000000049/2*((LJ11+273)^4+(LJ12+273)^4)</f>
        <v>32.11080689844578</v>
      </c>
      <c r="LK34" s="32">
        <f t="shared" si="113"/>
        <v>32.990790166471719</v>
      </c>
      <c r="LL34" s="32">
        <f t="shared" si="113"/>
        <v>33.270210195156928</v>
      </c>
      <c r="LM34" s="32">
        <f t="shared" si="113"/>
        <v>33.629843764625349</v>
      </c>
      <c r="LN34" s="32">
        <f t="shared" si="113"/>
        <v>33.470353459770536</v>
      </c>
      <c r="LO34" s="32">
        <f t="shared" si="113"/>
        <v>31.533753942369486</v>
      </c>
      <c r="LP34" s="32">
        <f t="shared" si="113"/>
        <v>30.461558671868129</v>
      </c>
      <c r="LQ34" s="32">
        <f t="shared" si="113"/>
        <v>30.870691742129306</v>
      </c>
      <c r="LR34" s="32">
        <f t="shared" si="113"/>
        <v>31.249876173424344</v>
      </c>
      <c r="LS34" s="32">
        <f t="shared" si="113"/>
        <v>31.077001979642603</v>
      </c>
      <c r="LT34" s="32">
        <f t="shared" si="113"/>
        <v>31.133906894286387</v>
      </c>
      <c r="LU34" s="32">
        <f t="shared" si="113"/>
        <v>30.424799830038985</v>
      </c>
      <c r="LV34" s="32">
        <f t="shared" si="113"/>
        <v>31.727435246832933</v>
      </c>
      <c r="LW34" s="32">
        <f t="shared" si="113"/>
        <v>31.497483791014993</v>
      </c>
      <c r="LX34" s="32">
        <f t="shared" si="113"/>
        <v>31.101799933824271</v>
      </c>
      <c r="LY34" s="32">
        <f t="shared" si="113"/>
        <v>31.377762026149888</v>
      </c>
      <c r="LZ34" s="32">
        <f t="shared" si="113"/>
        <v>30.944117109817004</v>
      </c>
      <c r="MA34" s="32">
        <f t="shared" si="113"/>
        <v>31.53255171446968</v>
      </c>
      <c r="MB34" s="32">
        <f t="shared" si="113"/>
        <v>31.639455516298046</v>
      </c>
      <c r="MC34" s="32">
        <f t="shared" si="113"/>
        <v>31.619069599567712</v>
      </c>
      <c r="MD34" s="32">
        <f t="shared" si="113"/>
        <v>32.34955684494399</v>
      </c>
      <c r="ME34" s="32">
        <f t="shared" si="113"/>
        <v>31.638564859063532</v>
      </c>
      <c r="MF34" s="32">
        <f t="shared" si="113"/>
        <v>31.780377349546253</v>
      </c>
      <c r="MG34" s="32">
        <f t="shared" si="113"/>
        <v>32.598324360492775</v>
      </c>
      <c r="MH34" s="32">
        <f t="shared" si="113"/>
        <v>33.456578940040302</v>
      </c>
      <c r="MI34" s="32">
        <f t="shared" si="113"/>
        <v>33.504746478881117</v>
      </c>
      <c r="MJ34" s="32">
        <f t="shared" si="113"/>
        <v>33.177010108040442</v>
      </c>
      <c r="MK34" s="32">
        <f t="shared" si="113"/>
        <v>32.961162554713844</v>
      </c>
      <c r="ML34" s="32">
        <f t="shared" si="113"/>
        <v>32.47709380679084</v>
      </c>
      <c r="MM34" s="32">
        <f t="shared" si="113"/>
        <v>31.583573330031502</v>
      </c>
      <c r="MN34" s="32">
        <f t="shared" si="113"/>
        <v>32.315968890293369</v>
      </c>
      <c r="MO34" s="32">
        <f t="shared" si="113"/>
        <v>31.969345194101813</v>
      </c>
      <c r="MP34" s="32">
        <f t="shared" si="113"/>
        <v>32.570497988649919</v>
      </c>
      <c r="MQ34" s="32">
        <f t="shared" si="113"/>
        <v>32.469818030341777</v>
      </c>
      <c r="MR34" s="32">
        <f t="shared" si="113"/>
        <v>33.873938403859171</v>
      </c>
      <c r="MS34" s="32">
        <f t="shared" si="113"/>
        <v>33.534281324974614</v>
      </c>
      <c r="MT34" s="32">
        <f t="shared" si="113"/>
        <v>33.091874226758719</v>
      </c>
      <c r="MU34" s="32">
        <f t="shared" si="113"/>
        <v>33.093085748839037</v>
      </c>
      <c r="MV34" s="32">
        <f t="shared" si="113"/>
        <v>33.030936804524586</v>
      </c>
      <c r="MW34" s="32">
        <f t="shared" si="113"/>
        <v>33.753793765756221</v>
      </c>
      <c r="MX34" s="32">
        <f t="shared" si="113"/>
        <v>34.446447988377237</v>
      </c>
      <c r="MY34" s="32">
        <f t="shared" si="113"/>
        <v>33.861204348620369</v>
      </c>
      <c r="MZ34" s="32">
        <f t="shared" si="113"/>
        <v>32.904389596420685</v>
      </c>
      <c r="NA34" s="32">
        <f t="shared" si="113"/>
        <v>33.289896558569602</v>
      </c>
      <c r="NB34" s="32">
        <f t="shared" si="113"/>
        <v>34.16354778319522</v>
      </c>
      <c r="NC34" s="6"/>
    </row>
    <row r="35" spans="1:367">
      <c r="A35" s="30" t="s">
        <v>22</v>
      </c>
      <c r="B35" s="32">
        <f>0.34-0.14*B26^0.5</f>
        <v>0.21611426858617444</v>
      </c>
      <c r="C35" s="32">
        <f t="shared" ref="C35:J35" si="114">0.34-0.14*C26^0.5</f>
        <v>0.22315940014799165</v>
      </c>
      <c r="D35" s="32">
        <f t="shared" si="114"/>
        <v>0.23212006106745364</v>
      </c>
      <c r="E35" s="32">
        <f t="shared" si="114"/>
        <v>0.22398393167481825</v>
      </c>
      <c r="F35" s="32">
        <f t="shared" si="114"/>
        <v>0.22787998185735586</v>
      </c>
      <c r="G35" s="32">
        <f t="shared" si="114"/>
        <v>0.23439580164571722</v>
      </c>
      <c r="H35" s="32">
        <f t="shared" si="114"/>
        <v>0.22416100353626783</v>
      </c>
      <c r="I35" s="32">
        <f t="shared" si="114"/>
        <v>0.22725361703275848</v>
      </c>
      <c r="J35" s="32">
        <f t="shared" si="114"/>
        <v>0.23125144198679731</v>
      </c>
      <c r="K35" s="32">
        <f t="shared" ref="K35:BV35" si="115">0.34-0.14*K26^0.5</f>
        <v>0.22829224284300384</v>
      </c>
      <c r="L35" s="32">
        <f t="shared" si="115"/>
        <v>0.24045555134751773</v>
      </c>
      <c r="M35" s="32">
        <f t="shared" si="115"/>
        <v>0.24937518974854106</v>
      </c>
      <c r="N35" s="32">
        <f t="shared" si="115"/>
        <v>0.23820410387456087</v>
      </c>
      <c r="O35" s="32">
        <f t="shared" si="115"/>
        <v>0.22001223324867192</v>
      </c>
      <c r="P35" s="32">
        <f t="shared" si="115"/>
        <v>0.22489376254086263</v>
      </c>
      <c r="Q35" s="32">
        <f t="shared" si="115"/>
        <v>0.23373155982676277</v>
      </c>
      <c r="R35" s="32">
        <f t="shared" si="115"/>
        <v>0.223773362340841</v>
      </c>
      <c r="S35" s="32">
        <f t="shared" si="115"/>
        <v>0.22814135906950408</v>
      </c>
      <c r="T35" s="32">
        <f t="shared" si="115"/>
        <v>0.20765677024501386</v>
      </c>
      <c r="U35" s="32">
        <f t="shared" si="115"/>
        <v>0.18443009987519932</v>
      </c>
      <c r="V35" s="32">
        <f t="shared" si="115"/>
        <v>0.17992437079757245</v>
      </c>
      <c r="W35" s="32">
        <f t="shared" si="115"/>
        <v>0.20195464704101435</v>
      </c>
      <c r="X35" s="32">
        <f t="shared" si="115"/>
        <v>0.18838520852020871</v>
      </c>
      <c r="Y35" s="32">
        <f t="shared" si="115"/>
        <v>0.18592647381933791</v>
      </c>
      <c r="Z35" s="32">
        <f t="shared" si="115"/>
        <v>0.1706373184185547</v>
      </c>
      <c r="AA35" s="32">
        <f t="shared" si="115"/>
        <v>0.15873781076450627</v>
      </c>
      <c r="AB35" s="32">
        <f t="shared" si="115"/>
        <v>0.16729537221188673</v>
      </c>
      <c r="AC35" s="32">
        <f t="shared" si="115"/>
        <v>0.17404533392955168</v>
      </c>
      <c r="AD35" s="32">
        <f t="shared" si="115"/>
        <v>0.17621781445011009</v>
      </c>
      <c r="AE35" s="32">
        <f t="shared" si="115"/>
        <v>0.19318032366206414</v>
      </c>
      <c r="AF35" s="32">
        <f t="shared" si="115"/>
        <v>0.17449912882411742</v>
      </c>
      <c r="AG35" s="32">
        <f t="shared" si="115"/>
        <v>0.17880842804394043</v>
      </c>
      <c r="AH35" s="32">
        <f t="shared" si="115"/>
        <v>0.18305415114512205</v>
      </c>
      <c r="AI35" s="32">
        <f t="shared" si="115"/>
        <v>0.17925566387443459</v>
      </c>
      <c r="AJ35" s="32">
        <f t="shared" si="115"/>
        <v>0.18351589318037548</v>
      </c>
      <c r="AK35" s="32">
        <f t="shared" si="115"/>
        <v>0.18500574920797136</v>
      </c>
      <c r="AL35" s="32">
        <f t="shared" si="115"/>
        <v>0.19156421420747463</v>
      </c>
      <c r="AM35" s="32">
        <f t="shared" si="115"/>
        <v>0.20912730126166509</v>
      </c>
      <c r="AN35" s="32">
        <f t="shared" si="115"/>
        <v>0.19292985994837394</v>
      </c>
      <c r="AO35" s="32">
        <f t="shared" si="115"/>
        <v>0.18124195852246305</v>
      </c>
      <c r="AP35" s="32">
        <f t="shared" si="115"/>
        <v>0.17145119302006837</v>
      </c>
      <c r="AQ35" s="32">
        <f t="shared" si="115"/>
        <v>0.16996396705588898</v>
      </c>
      <c r="AR35" s="32">
        <f t="shared" si="115"/>
        <v>0.19181877187201532</v>
      </c>
      <c r="AS35" s="32">
        <f t="shared" si="115"/>
        <v>0.20835932740457927</v>
      </c>
      <c r="AT35" s="32">
        <f t="shared" si="115"/>
        <v>0.20828777249093969</v>
      </c>
      <c r="AU35" s="32">
        <f t="shared" si="115"/>
        <v>0.19917350431369849</v>
      </c>
      <c r="AV35" s="32">
        <f t="shared" si="115"/>
        <v>0.18670333438033784</v>
      </c>
      <c r="AW35" s="32">
        <f t="shared" si="115"/>
        <v>0.19049164515487083</v>
      </c>
      <c r="AX35" s="32">
        <f t="shared" si="115"/>
        <v>0.20048012088294775</v>
      </c>
      <c r="AY35" s="32">
        <f t="shared" si="115"/>
        <v>0.1863486723074412</v>
      </c>
      <c r="AZ35" s="32">
        <f t="shared" si="115"/>
        <v>0.19246563205510803</v>
      </c>
      <c r="BA35" s="32">
        <f t="shared" si="115"/>
        <v>0.20767900503070089</v>
      </c>
      <c r="BB35" s="32">
        <f t="shared" si="115"/>
        <v>0.21138928845967961</v>
      </c>
      <c r="BC35" s="32">
        <f t="shared" si="115"/>
        <v>0.20647473157188162</v>
      </c>
      <c r="BD35" s="32">
        <f t="shared" si="115"/>
        <v>0.20057032136068587</v>
      </c>
      <c r="BE35" s="32">
        <f t="shared" si="115"/>
        <v>0.18572497683210101</v>
      </c>
      <c r="BF35" s="32">
        <f t="shared" si="115"/>
        <v>0.18124576227345746</v>
      </c>
      <c r="BG35" s="32">
        <f t="shared" si="115"/>
        <v>0.19478301974105758</v>
      </c>
      <c r="BH35" s="32">
        <f t="shared" si="115"/>
        <v>0.19627232019321858</v>
      </c>
      <c r="BI35" s="32">
        <f t="shared" si="115"/>
        <v>0.1936321691414819</v>
      </c>
      <c r="BJ35" s="32">
        <f t="shared" si="115"/>
        <v>0.19049840416778188</v>
      </c>
      <c r="BK35" s="32">
        <f t="shared" si="115"/>
        <v>0.19385021127723842</v>
      </c>
      <c r="BL35" s="32">
        <f t="shared" si="115"/>
        <v>0.18722916573806364</v>
      </c>
      <c r="BM35" s="32">
        <f t="shared" si="115"/>
        <v>0.19034813841067794</v>
      </c>
      <c r="BN35" s="32">
        <f t="shared" si="115"/>
        <v>0.19676881333107624</v>
      </c>
      <c r="BO35" s="32">
        <f t="shared" si="115"/>
        <v>0.19757560386647849</v>
      </c>
      <c r="BP35" s="32">
        <f t="shared" si="115"/>
        <v>0.20512808234454563</v>
      </c>
      <c r="BQ35" s="32">
        <f t="shared" si="115"/>
        <v>0.20933154961305728</v>
      </c>
      <c r="BR35" s="32">
        <f t="shared" si="115"/>
        <v>0.21746021744744953</v>
      </c>
      <c r="BS35" s="32">
        <f t="shared" si="115"/>
        <v>0.19408554805971151</v>
      </c>
      <c r="BT35" s="32">
        <f t="shared" si="115"/>
        <v>0.20317699648847473</v>
      </c>
      <c r="BU35" s="32">
        <f t="shared" si="115"/>
        <v>0.21681409078961356</v>
      </c>
      <c r="BV35" s="32">
        <f t="shared" si="115"/>
        <v>0.21150551112409921</v>
      </c>
      <c r="BW35" s="32">
        <f t="shared" ref="BW35:EH35" si="116">0.34-0.14*BW26^0.5</f>
        <v>0.20878871168874474</v>
      </c>
      <c r="BX35" s="32">
        <f t="shared" si="116"/>
        <v>0.20708710960971663</v>
      </c>
      <c r="BY35" s="32">
        <f t="shared" si="116"/>
        <v>0.21160828586021982</v>
      </c>
      <c r="BZ35" s="32">
        <f t="shared" si="116"/>
        <v>0.23029209325468669</v>
      </c>
      <c r="CA35" s="32">
        <f t="shared" si="116"/>
        <v>0.2163089939793621</v>
      </c>
      <c r="CB35" s="32">
        <f t="shared" si="116"/>
        <v>0.23337777269528664</v>
      </c>
      <c r="CC35" s="32">
        <f t="shared" si="116"/>
        <v>0.23393573522898911</v>
      </c>
      <c r="CD35" s="32">
        <f t="shared" si="116"/>
        <v>0.2223183771826906</v>
      </c>
      <c r="CE35" s="32">
        <f t="shared" si="116"/>
        <v>0.21697896172070846</v>
      </c>
      <c r="CF35" s="32">
        <f t="shared" si="116"/>
        <v>0.21242930892136924</v>
      </c>
      <c r="CG35" s="32">
        <f t="shared" si="116"/>
        <v>0.20931793357284292</v>
      </c>
      <c r="CH35" s="32">
        <f t="shared" si="116"/>
        <v>0.20396563975829607</v>
      </c>
      <c r="CI35" s="32">
        <f t="shared" si="116"/>
        <v>0.21097383511794557</v>
      </c>
      <c r="CJ35" s="32">
        <f t="shared" si="116"/>
        <v>0.1999875820012082</v>
      </c>
      <c r="CK35" s="32">
        <f t="shared" si="116"/>
        <v>0.18200679271814993</v>
      </c>
      <c r="CL35" s="32">
        <f t="shared" si="116"/>
        <v>0.18551610859905712</v>
      </c>
      <c r="CM35" s="32">
        <f t="shared" si="116"/>
        <v>0.2084179708806323</v>
      </c>
      <c r="CN35" s="32">
        <f t="shared" si="116"/>
        <v>0.17686004697652691</v>
      </c>
      <c r="CO35" s="32">
        <f t="shared" si="116"/>
        <v>0.18672213252198877</v>
      </c>
      <c r="CP35" s="32">
        <f t="shared" si="116"/>
        <v>0.18718159076184759</v>
      </c>
      <c r="CQ35" s="32">
        <f t="shared" si="116"/>
        <v>0.19706627247815456</v>
      </c>
      <c r="CR35" s="32">
        <f t="shared" si="116"/>
        <v>0.19489278170907703</v>
      </c>
      <c r="CS35" s="32">
        <f t="shared" si="116"/>
        <v>0.20534601857322377</v>
      </c>
      <c r="CT35" s="32">
        <f t="shared" si="116"/>
        <v>0.20385846273624161</v>
      </c>
      <c r="CU35" s="32">
        <f t="shared" si="116"/>
        <v>0.18470604701382268</v>
      </c>
      <c r="CV35" s="32">
        <f t="shared" si="116"/>
        <v>0.18232835198731223</v>
      </c>
      <c r="CW35" s="32">
        <f t="shared" si="116"/>
        <v>0.1745296909484863</v>
      </c>
      <c r="CX35" s="32">
        <f t="shared" si="116"/>
        <v>0.18833940964583445</v>
      </c>
      <c r="CY35" s="32">
        <f t="shared" si="116"/>
        <v>0.19104944003638566</v>
      </c>
      <c r="CZ35" s="32">
        <f t="shared" si="116"/>
        <v>0.18333357927366564</v>
      </c>
      <c r="DA35" s="32">
        <f t="shared" si="116"/>
        <v>0.16718969791210245</v>
      </c>
      <c r="DB35" s="32">
        <f t="shared" si="116"/>
        <v>0.17196782058161902</v>
      </c>
      <c r="DC35" s="32">
        <f t="shared" si="116"/>
        <v>0.1837405737215099</v>
      </c>
      <c r="DD35" s="32">
        <f t="shared" si="116"/>
        <v>0.20662722322995747</v>
      </c>
      <c r="DE35" s="32">
        <f t="shared" si="116"/>
        <v>0.21371925388200785</v>
      </c>
      <c r="DF35" s="32">
        <f t="shared" si="116"/>
        <v>0.19855183826373915</v>
      </c>
      <c r="DG35" s="32">
        <f t="shared" si="116"/>
        <v>0.18782599624552559</v>
      </c>
      <c r="DH35" s="32">
        <f t="shared" si="116"/>
        <v>0.18831361617012957</v>
      </c>
      <c r="DI35" s="32">
        <f t="shared" si="116"/>
        <v>0.18720360681751355</v>
      </c>
      <c r="DJ35" s="32">
        <f t="shared" si="116"/>
        <v>0.17896152524095094</v>
      </c>
      <c r="DK35" s="32">
        <f t="shared" si="116"/>
        <v>0.17823712731194397</v>
      </c>
      <c r="DL35" s="32">
        <f t="shared" si="116"/>
        <v>0.17145467841150694</v>
      </c>
      <c r="DM35" s="32">
        <f t="shared" si="116"/>
        <v>0.17223050392270634</v>
      </c>
      <c r="DN35" s="32">
        <f t="shared" si="116"/>
        <v>0.17887515921685559</v>
      </c>
      <c r="DO35" s="32">
        <f t="shared" si="116"/>
        <v>0.1834202565981003</v>
      </c>
      <c r="DP35" s="32">
        <f t="shared" si="116"/>
        <v>0.20260643994897026</v>
      </c>
      <c r="DQ35" s="32">
        <f t="shared" si="116"/>
        <v>0.20882346943256774</v>
      </c>
      <c r="DR35" s="32">
        <f t="shared" si="116"/>
        <v>0.2140087831694478</v>
      </c>
      <c r="DS35" s="32">
        <f t="shared" si="116"/>
        <v>0.21260237464558873</v>
      </c>
      <c r="DT35" s="32">
        <f t="shared" si="116"/>
        <v>0.21247940778874597</v>
      </c>
      <c r="DU35" s="32">
        <f t="shared" si="116"/>
        <v>0.20523825876242119</v>
      </c>
      <c r="DV35" s="32">
        <f t="shared" si="116"/>
        <v>0.20853667241978865</v>
      </c>
      <c r="DW35" s="32">
        <f t="shared" si="116"/>
        <v>0.19998196272991822</v>
      </c>
      <c r="DX35" s="32">
        <f t="shared" si="116"/>
        <v>0.19838628001821262</v>
      </c>
      <c r="DY35" s="32">
        <f t="shared" si="116"/>
        <v>0.18682954913241356</v>
      </c>
      <c r="DZ35" s="32">
        <f t="shared" si="116"/>
        <v>0.18941635059327711</v>
      </c>
      <c r="EA35" s="32">
        <f t="shared" si="116"/>
        <v>0.19133176526660461</v>
      </c>
      <c r="EB35" s="32">
        <f t="shared" si="116"/>
        <v>0.20379838453386742</v>
      </c>
      <c r="EC35" s="32">
        <f t="shared" si="116"/>
        <v>0.19221450170900936</v>
      </c>
      <c r="ED35" s="32">
        <f t="shared" si="116"/>
        <v>0.18425409483160188</v>
      </c>
      <c r="EE35" s="32">
        <f t="shared" si="116"/>
        <v>0.18767360944586339</v>
      </c>
      <c r="EF35" s="32">
        <f t="shared" si="116"/>
        <v>0.1749343428216113</v>
      </c>
      <c r="EG35" s="32">
        <f t="shared" si="116"/>
        <v>0.16728987065498616</v>
      </c>
      <c r="EH35" s="32">
        <f t="shared" si="116"/>
        <v>0.20126943322257118</v>
      </c>
      <c r="EI35" s="32">
        <f t="shared" ref="EI35:GT35" si="117">0.34-0.14*EI26^0.5</f>
        <v>0.18085460715982016</v>
      </c>
      <c r="EJ35" s="32">
        <f t="shared" si="117"/>
        <v>0.20986121692408996</v>
      </c>
      <c r="EK35" s="32">
        <f t="shared" si="117"/>
        <v>0.20018213629192119</v>
      </c>
      <c r="EL35" s="32">
        <f t="shared" si="117"/>
        <v>0.18519856113768818</v>
      </c>
      <c r="EM35" s="32">
        <f t="shared" si="117"/>
        <v>0.21055462005953335</v>
      </c>
      <c r="EN35" s="32">
        <f t="shared" si="117"/>
        <v>0.21563171224913763</v>
      </c>
      <c r="EO35" s="32">
        <f t="shared" si="117"/>
        <v>0.19016020000356995</v>
      </c>
      <c r="EP35" s="32">
        <f t="shared" si="117"/>
        <v>0.20620426921890467</v>
      </c>
      <c r="EQ35" s="32">
        <f t="shared" si="117"/>
        <v>0.19341357307922849</v>
      </c>
      <c r="ER35" s="32">
        <f t="shared" si="117"/>
        <v>0.18704649624395184</v>
      </c>
      <c r="ES35" s="32">
        <f t="shared" si="117"/>
        <v>0.19985191911050623</v>
      </c>
      <c r="ET35" s="32">
        <f t="shared" si="117"/>
        <v>0.18295253316126792</v>
      </c>
      <c r="EU35" s="32">
        <f t="shared" si="117"/>
        <v>0.17869379632522947</v>
      </c>
      <c r="EV35" s="32">
        <f t="shared" si="117"/>
        <v>0.16916945492283433</v>
      </c>
      <c r="EW35" s="32">
        <f t="shared" si="117"/>
        <v>0.18033634664213646</v>
      </c>
      <c r="EX35" s="32">
        <f t="shared" si="117"/>
        <v>0.19469910738612611</v>
      </c>
      <c r="EY35" s="32">
        <f t="shared" si="117"/>
        <v>0.19244055448749428</v>
      </c>
      <c r="EZ35" s="32">
        <f t="shared" si="117"/>
        <v>0.20860878865080992</v>
      </c>
      <c r="FA35" s="32">
        <f t="shared" si="117"/>
        <v>0.19442439635222805</v>
      </c>
      <c r="FB35" s="32">
        <f t="shared" si="117"/>
        <v>0.20540458031685407</v>
      </c>
      <c r="FC35" s="32">
        <f t="shared" si="117"/>
        <v>0.19296257156195373</v>
      </c>
      <c r="FD35" s="32">
        <f t="shared" si="117"/>
        <v>0.2075452870413329</v>
      </c>
      <c r="FE35" s="32">
        <f t="shared" si="117"/>
        <v>0.20706144225158479</v>
      </c>
      <c r="FF35" s="32">
        <f t="shared" si="117"/>
        <v>0.19145488561630791</v>
      </c>
      <c r="FG35" s="32">
        <f t="shared" si="117"/>
        <v>0.17568826661504686</v>
      </c>
      <c r="FH35" s="32">
        <f t="shared" si="117"/>
        <v>0.16474683676149565</v>
      </c>
      <c r="FI35" s="32">
        <f t="shared" si="117"/>
        <v>0.16882377531127385</v>
      </c>
      <c r="FJ35" s="32">
        <f t="shared" si="117"/>
        <v>0.17341991608923307</v>
      </c>
      <c r="FK35" s="32">
        <f t="shared" si="117"/>
        <v>0.16489986671962858</v>
      </c>
      <c r="FL35" s="32">
        <f t="shared" si="117"/>
        <v>0.16708580826432781</v>
      </c>
      <c r="FM35" s="32">
        <f t="shared" si="117"/>
        <v>0.16060406796894608</v>
      </c>
      <c r="FN35" s="32">
        <f t="shared" si="117"/>
        <v>0.17710127182186605</v>
      </c>
      <c r="FO35" s="32">
        <f t="shared" si="117"/>
        <v>0.17041017125276847</v>
      </c>
      <c r="FP35" s="32">
        <f t="shared" si="117"/>
        <v>0.17961414876039825</v>
      </c>
      <c r="FQ35" s="32">
        <f t="shared" si="117"/>
        <v>0.17351967117697756</v>
      </c>
      <c r="FR35" s="32">
        <f t="shared" si="117"/>
        <v>0.18247805813290138</v>
      </c>
      <c r="FS35" s="32">
        <f t="shared" si="117"/>
        <v>0.1868445770242273</v>
      </c>
      <c r="FT35" s="32">
        <f t="shared" si="117"/>
        <v>0.19056152003518048</v>
      </c>
      <c r="FU35" s="32">
        <f t="shared" si="117"/>
        <v>0.17947445508822946</v>
      </c>
      <c r="FV35" s="32">
        <f t="shared" si="117"/>
        <v>0.18079541854701991</v>
      </c>
      <c r="FW35" s="32">
        <f t="shared" si="117"/>
        <v>0.17688308693835458</v>
      </c>
      <c r="FX35" s="32">
        <f t="shared" si="117"/>
        <v>0.19417278375926333</v>
      </c>
      <c r="FY35" s="32">
        <f t="shared" si="117"/>
        <v>0.19821054988215506</v>
      </c>
      <c r="FZ35" s="32">
        <f t="shared" si="117"/>
        <v>0.19604195561379378</v>
      </c>
      <c r="GA35" s="32">
        <f t="shared" si="117"/>
        <v>0.20018191255623088</v>
      </c>
      <c r="GB35" s="32">
        <f t="shared" si="117"/>
        <v>0.18821961082621175</v>
      </c>
      <c r="GC35" s="32">
        <f t="shared" si="117"/>
        <v>0.15519997294118187</v>
      </c>
      <c r="GD35" s="32">
        <f t="shared" si="117"/>
        <v>0.1664329300076027</v>
      </c>
      <c r="GE35" s="32">
        <f t="shared" si="117"/>
        <v>0.15900285100864697</v>
      </c>
      <c r="GF35" s="32">
        <f t="shared" si="117"/>
        <v>0.17139957710215531</v>
      </c>
      <c r="GG35" s="32">
        <f t="shared" si="117"/>
        <v>0.1882122027664595</v>
      </c>
      <c r="GH35" s="32">
        <f t="shared" si="117"/>
        <v>0.19685395552175119</v>
      </c>
      <c r="GI35" s="32">
        <f t="shared" si="117"/>
        <v>0.19700695163888787</v>
      </c>
      <c r="GJ35" s="32">
        <f t="shared" si="117"/>
        <v>0.18306535435667221</v>
      </c>
      <c r="GK35" s="32">
        <f t="shared" si="117"/>
        <v>0.16829218813479868</v>
      </c>
      <c r="GL35" s="32">
        <f t="shared" si="117"/>
        <v>0.18627227985131994</v>
      </c>
      <c r="GM35" s="32">
        <f t="shared" si="117"/>
        <v>0.199965681794918</v>
      </c>
      <c r="GN35" s="32">
        <f t="shared" si="117"/>
        <v>0.19175563260663694</v>
      </c>
      <c r="GO35" s="32">
        <f t="shared" si="117"/>
        <v>0.18293744321545219</v>
      </c>
      <c r="GP35" s="32">
        <f t="shared" si="117"/>
        <v>0.17614253210574851</v>
      </c>
      <c r="GQ35" s="32">
        <f t="shared" si="117"/>
        <v>0.1666307894716961</v>
      </c>
      <c r="GR35" s="32">
        <f t="shared" si="117"/>
        <v>0.17013746339194444</v>
      </c>
      <c r="GS35" s="32">
        <f t="shared" si="117"/>
        <v>0.16315732131483254</v>
      </c>
      <c r="GT35" s="32">
        <f t="shared" si="117"/>
        <v>0.16783277677468955</v>
      </c>
      <c r="GU35" s="32">
        <f t="shared" ref="GU35:JF35" si="118">0.34-0.14*GU26^0.5</f>
        <v>0.18566352386810805</v>
      </c>
      <c r="GV35" s="32">
        <f t="shared" si="118"/>
        <v>0.19439276479568571</v>
      </c>
      <c r="GW35" s="32">
        <f t="shared" si="118"/>
        <v>0.17671254499446468</v>
      </c>
      <c r="GX35" s="32">
        <f t="shared" si="118"/>
        <v>0.18092991536647843</v>
      </c>
      <c r="GY35" s="32">
        <f t="shared" si="118"/>
        <v>0.16094485036923054</v>
      </c>
      <c r="GZ35" s="32">
        <f t="shared" si="118"/>
        <v>0.1693264418234405</v>
      </c>
      <c r="HA35" s="32">
        <f t="shared" si="118"/>
        <v>0.17545961838971966</v>
      </c>
      <c r="HB35" s="32">
        <f t="shared" si="118"/>
        <v>0.17655013638254202</v>
      </c>
      <c r="HC35" s="32">
        <f t="shared" si="118"/>
        <v>0.18118749902284242</v>
      </c>
      <c r="HD35" s="32">
        <f t="shared" si="118"/>
        <v>0.17833303678612303</v>
      </c>
      <c r="HE35" s="32">
        <f t="shared" si="118"/>
        <v>0.19285086934081583</v>
      </c>
      <c r="HF35" s="32">
        <f t="shared" si="118"/>
        <v>0.185216651636362</v>
      </c>
      <c r="HG35" s="32">
        <f t="shared" si="118"/>
        <v>0.16461089935529663</v>
      </c>
      <c r="HH35" s="32">
        <f t="shared" si="118"/>
        <v>0.176277093957762</v>
      </c>
      <c r="HI35" s="32">
        <f t="shared" si="118"/>
        <v>0.16394714878402769</v>
      </c>
      <c r="HJ35" s="32">
        <f t="shared" si="118"/>
        <v>0.17567993579256408</v>
      </c>
      <c r="HK35" s="32">
        <f t="shared" si="118"/>
        <v>0.16962194141469919</v>
      </c>
      <c r="HL35" s="32">
        <f t="shared" si="118"/>
        <v>0.17438749083988389</v>
      </c>
      <c r="HM35" s="32">
        <f t="shared" si="118"/>
        <v>0.18923683802142724</v>
      </c>
      <c r="HN35" s="32">
        <f t="shared" si="118"/>
        <v>0.19515149081690672</v>
      </c>
      <c r="HO35" s="32">
        <f t="shared" si="118"/>
        <v>0.17948082748580596</v>
      </c>
      <c r="HP35" s="32">
        <f t="shared" si="118"/>
        <v>0.17473763785052968</v>
      </c>
      <c r="HQ35" s="32">
        <f t="shared" si="118"/>
        <v>0.16925906229074361</v>
      </c>
      <c r="HR35" s="32">
        <f t="shared" si="118"/>
        <v>0.1728178595280398</v>
      </c>
      <c r="HS35" s="32">
        <f t="shared" si="118"/>
        <v>0.16799774607889248</v>
      </c>
      <c r="HT35" s="32">
        <f t="shared" si="118"/>
        <v>0.1997544692816271</v>
      </c>
      <c r="HU35" s="32">
        <f t="shared" si="118"/>
        <v>0.19001199658106754</v>
      </c>
      <c r="HV35" s="32">
        <f t="shared" si="118"/>
        <v>0.18315224007346256</v>
      </c>
      <c r="HW35" s="32">
        <f t="shared" si="118"/>
        <v>0.19011553473590584</v>
      </c>
      <c r="HX35" s="32">
        <f t="shared" si="118"/>
        <v>0.1813466788363719</v>
      </c>
      <c r="HY35" s="32">
        <f t="shared" si="118"/>
        <v>0.19243144679623933</v>
      </c>
      <c r="HZ35" s="32">
        <f t="shared" si="118"/>
        <v>0.17506308715564931</v>
      </c>
      <c r="IA35" s="32">
        <f t="shared" si="118"/>
        <v>0.1707069093564022</v>
      </c>
      <c r="IB35" s="32">
        <f t="shared" si="118"/>
        <v>0.16962904799358494</v>
      </c>
      <c r="IC35" s="32">
        <f t="shared" si="118"/>
        <v>0.14317756996826547</v>
      </c>
      <c r="ID35" s="32">
        <f t="shared" si="118"/>
        <v>0.14955508183426072</v>
      </c>
      <c r="IE35" s="32">
        <f t="shared" si="118"/>
        <v>0.16543961209653951</v>
      </c>
      <c r="IF35" s="32">
        <f t="shared" si="118"/>
        <v>0.16635491535610866</v>
      </c>
      <c r="IG35" s="32">
        <f t="shared" si="118"/>
        <v>0.15757914924721741</v>
      </c>
      <c r="IH35" s="32">
        <f t="shared" si="118"/>
        <v>0.16362931945397982</v>
      </c>
      <c r="II35" s="32">
        <f t="shared" si="118"/>
        <v>0.15930042277661616</v>
      </c>
      <c r="IJ35" s="32">
        <f t="shared" si="118"/>
        <v>0.17265350167698368</v>
      </c>
      <c r="IK35" s="32">
        <f t="shared" si="118"/>
        <v>0.16142812249291147</v>
      </c>
      <c r="IL35" s="32">
        <f t="shared" si="118"/>
        <v>0.16172244565826416</v>
      </c>
      <c r="IM35" s="32">
        <f t="shared" si="118"/>
        <v>0.16656054597338407</v>
      </c>
      <c r="IN35" s="32">
        <f t="shared" si="118"/>
        <v>0.17062757336929582</v>
      </c>
      <c r="IO35" s="32">
        <f t="shared" si="118"/>
        <v>0.1734128175094895</v>
      </c>
      <c r="IP35" s="32">
        <f t="shared" si="118"/>
        <v>0.15887751707078845</v>
      </c>
      <c r="IQ35" s="32">
        <f t="shared" si="118"/>
        <v>0.15686005077753537</v>
      </c>
      <c r="IR35" s="32">
        <f t="shared" si="118"/>
        <v>0.1566597213672567</v>
      </c>
      <c r="IS35" s="32">
        <f t="shared" si="118"/>
        <v>0.1542119862770783</v>
      </c>
      <c r="IT35" s="32">
        <f t="shared" si="118"/>
        <v>0.16047300635405629</v>
      </c>
      <c r="IU35" s="32">
        <f t="shared" si="118"/>
        <v>0.17031135930119573</v>
      </c>
      <c r="IV35" s="32">
        <f t="shared" si="118"/>
        <v>0.1761629528758743</v>
      </c>
      <c r="IW35" s="32">
        <f t="shared" si="118"/>
        <v>0.15488796791207288</v>
      </c>
      <c r="IX35" s="32">
        <f t="shared" si="118"/>
        <v>0.147717618523829</v>
      </c>
      <c r="IY35" s="32">
        <f t="shared" si="118"/>
        <v>0.15682431301142671</v>
      </c>
      <c r="IZ35" s="32">
        <f t="shared" si="118"/>
        <v>0.15563592311003782</v>
      </c>
      <c r="JA35" s="32">
        <f t="shared" si="118"/>
        <v>0.17090421220073901</v>
      </c>
      <c r="JB35" s="32">
        <f t="shared" si="118"/>
        <v>0.18520343080961735</v>
      </c>
      <c r="JC35" s="32">
        <f t="shared" si="118"/>
        <v>0.19059470972354961</v>
      </c>
      <c r="JD35" s="32">
        <f t="shared" si="118"/>
        <v>0.18363369193008494</v>
      </c>
      <c r="JE35" s="32">
        <f t="shared" si="118"/>
        <v>0.20117922466584157</v>
      </c>
      <c r="JF35" s="32">
        <f t="shared" si="118"/>
        <v>0.17497553547754163</v>
      </c>
      <c r="JG35" s="32">
        <f t="shared" ref="JG35:LR35" si="119">0.34-0.14*JG26^0.5</f>
        <v>0.15724173694880089</v>
      </c>
      <c r="JH35" s="32">
        <f t="shared" si="119"/>
        <v>0.16942750371062823</v>
      </c>
      <c r="JI35" s="32">
        <f t="shared" si="119"/>
        <v>0.16342348706363502</v>
      </c>
      <c r="JJ35" s="32">
        <f t="shared" si="119"/>
        <v>0.17306404600471997</v>
      </c>
      <c r="JK35" s="32">
        <f t="shared" si="119"/>
        <v>0.17634685790886764</v>
      </c>
      <c r="JL35" s="32">
        <f t="shared" si="119"/>
        <v>0.18293766588854274</v>
      </c>
      <c r="JM35" s="32">
        <f t="shared" si="119"/>
        <v>0.19848330517586937</v>
      </c>
      <c r="JN35" s="32">
        <f t="shared" si="119"/>
        <v>0.18462068238212931</v>
      </c>
      <c r="JO35" s="32">
        <f t="shared" si="119"/>
        <v>0.18038413993631272</v>
      </c>
      <c r="JP35" s="32">
        <f t="shared" si="119"/>
        <v>0.16116919734093316</v>
      </c>
      <c r="JQ35" s="32">
        <f t="shared" si="119"/>
        <v>0.19206904562966284</v>
      </c>
      <c r="JR35" s="32">
        <f t="shared" si="119"/>
        <v>0.19310917220341348</v>
      </c>
      <c r="JS35" s="32">
        <f t="shared" si="119"/>
        <v>0.16463965076736004</v>
      </c>
      <c r="JT35" s="32">
        <f t="shared" si="119"/>
        <v>0.16451333600750481</v>
      </c>
      <c r="JU35" s="32">
        <f t="shared" si="119"/>
        <v>0.1741269069252577</v>
      </c>
      <c r="JV35" s="32">
        <f t="shared" si="119"/>
        <v>0.18805445551840538</v>
      </c>
      <c r="JW35" s="32">
        <f t="shared" si="119"/>
        <v>0.17830356469107883</v>
      </c>
      <c r="JX35" s="32">
        <f t="shared" si="119"/>
        <v>0.1792513830605193</v>
      </c>
      <c r="JY35" s="32">
        <f t="shared" si="119"/>
        <v>0.1749111813737213</v>
      </c>
      <c r="JZ35" s="32">
        <f t="shared" si="119"/>
        <v>0.17775432641789801</v>
      </c>
      <c r="KA35" s="32">
        <f t="shared" si="119"/>
        <v>0.18483337653406059</v>
      </c>
      <c r="KB35" s="32">
        <f t="shared" si="119"/>
        <v>0.18870982803716968</v>
      </c>
      <c r="KC35" s="32">
        <f t="shared" si="119"/>
        <v>0.18945705169434601</v>
      </c>
      <c r="KD35" s="32">
        <f t="shared" si="119"/>
        <v>0.18818477583506402</v>
      </c>
      <c r="KE35" s="32">
        <f t="shared" si="119"/>
        <v>0.16884591241299202</v>
      </c>
      <c r="KF35" s="32">
        <f t="shared" si="119"/>
        <v>0.15744602913827563</v>
      </c>
      <c r="KG35" s="32">
        <f t="shared" si="119"/>
        <v>0.15857941932994796</v>
      </c>
      <c r="KH35" s="32">
        <f t="shared" si="119"/>
        <v>0.17163002781525372</v>
      </c>
      <c r="KI35" s="32">
        <f t="shared" si="119"/>
        <v>0.18383991202932073</v>
      </c>
      <c r="KJ35" s="32">
        <f t="shared" si="119"/>
        <v>0.19709355517130051</v>
      </c>
      <c r="KK35" s="32">
        <f t="shared" si="119"/>
        <v>0.20544511982947497</v>
      </c>
      <c r="KL35" s="32">
        <f t="shared" si="119"/>
        <v>0.20620026186186843</v>
      </c>
      <c r="KM35" s="32">
        <f t="shared" si="119"/>
        <v>0.2009589657424469</v>
      </c>
      <c r="KN35" s="32">
        <f t="shared" si="119"/>
        <v>0.20135402557633555</v>
      </c>
      <c r="KO35" s="32">
        <f t="shared" si="119"/>
        <v>0.21207744592064026</v>
      </c>
      <c r="KP35" s="32">
        <f t="shared" si="119"/>
        <v>0.20067885120573259</v>
      </c>
      <c r="KQ35" s="32">
        <f t="shared" si="119"/>
        <v>0.15937164723078179</v>
      </c>
      <c r="KR35" s="32">
        <f t="shared" si="119"/>
        <v>0.13495230379973094</v>
      </c>
      <c r="KS35" s="32">
        <f t="shared" si="119"/>
        <v>0.1344057636849311</v>
      </c>
      <c r="KT35" s="32">
        <f t="shared" si="119"/>
        <v>0.16475139741242065</v>
      </c>
      <c r="KU35" s="32">
        <f t="shared" si="119"/>
        <v>0.18315550223799665</v>
      </c>
      <c r="KV35" s="32">
        <f t="shared" si="119"/>
        <v>0.20167737939709765</v>
      </c>
      <c r="KW35" s="32">
        <f t="shared" si="119"/>
        <v>0.20859639133866903</v>
      </c>
      <c r="KX35" s="32">
        <f t="shared" si="119"/>
        <v>0.21649709243267951</v>
      </c>
      <c r="KY35" s="32">
        <f t="shared" si="119"/>
        <v>0.22404599340603309</v>
      </c>
      <c r="KZ35" s="32">
        <f t="shared" si="119"/>
        <v>0.23304917331641822</v>
      </c>
      <c r="LA35" s="32">
        <f t="shared" si="119"/>
        <v>0.20996951751053253</v>
      </c>
      <c r="LB35" s="32">
        <f t="shared" si="119"/>
        <v>0.20213576162403879</v>
      </c>
      <c r="LC35" s="32">
        <f t="shared" si="119"/>
        <v>0.20925703790467626</v>
      </c>
      <c r="LD35" s="32">
        <f t="shared" si="119"/>
        <v>0.20095393449611626</v>
      </c>
      <c r="LE35" s="32">
        <f t="shared" si="119"/>
        <v>0.20016258643165671</v>
      </c>
      <c r="LF35" s="32">
        <f t="shared" si="119"/>
        <v>0.20429708984409992</v>
      </c>
      <c r="LG35" s="32">
        <f t="shared" si="119"/>
        <v>0.20006438966700832</v>
      </c>
      <c r="LH35" s="32">
        <f t="shared" si="119"/>
        <v>0.20589784203918743</v>
      </c>
      <c r="LI35" s="32">
        <f t="shared" si="119"/>
        <v>0.21113806305620517</v>
      </c>
      <c r="LJ35" s="32">
        <f t="shared" si="119"/>
        <v>0.21109165273690192</v>
      </c>
      <c r="LK35" s="32">
        <f t="shared" si="119"/>
        <v>0.20545240491980812</v>
      </c>
      <c r="LL35" s="32">
        <f t="shared" si="119"/>
        <v>0.19876722826728555</v>
      </c>
      <c r="LM35" s="32">
        <f t="shared" si="119"/>
        <v>0.18025195937144611</v>
      </c>
      <c r="LN35" s="32">
        <f t="shared" si="119"/>
        <v>0.17948100279273199</v>
      </c>
      <c r="LO35" s="32">
        <f t="shared" si="119"/>
        <v>0.21196842927168463</v>
      </c>
      <c r="LP35" s="32">
        <f t="shared" si="119"/>
        <v>0.21866483339262949</v>
      </c>
      <c r="LQ35" s="32">
        <f t="shared" si="119"/>
        <v>0.21633442887520432</v>
      </c>
      <c r="LR35" s="32">
        <f t="shared" si="119"/>
        <v>0.20915008198922552</v>
      </c>
      <c r="LS35" s="32">
        <f t="shared" ref="LS35:NB35" si="120">0.34-0.14*LS26^0.5</f>
        <v>0.21800204459960654</v>
      </c>
      <c r="LT35" s="32">
        <f t="shared" si="120"/>
        <v>0.2182827562271572</v>
      </c>
      <c r="LU35" s="32">
        <f t="shared" si="120"/>
        <v>0.22523886223993311</v>
      </c>
      <c r="LV35" s="32">
        <f t="shared" si="120"/>
        <v>0.20267564408627506</v>
      </c>
      <c r="LW35" s="32">
        <f t="shared" si="120"/>
        <v>0.2101111796027513</v>
      </c>
      <c r="LX35" s="32">
        <f t="shared" si="120"/>
        <v>0.21249370488071923</v>
      </c>
      <c r="LY35" s="32">
        <f t="shared" si="120"/>
        <v>0.22232104943337283</v>
      </c>
      <c r="LZ35" s="32">
        <f t="shared" si="120"/>
        <v>0.22091155007555954</v>
      </c>
      <c r="MA35" s="32">
        <f t="shared" si="120"/>
        <v>0.1897451560371253</v>
      </c>
      <c r="MB35" s="32">
        <f t="shared" si="120"/>
        <v>0.20909800470098047</v>
      </c>
      <c r="MC35" s="32">
        <f t="shared" si="120"/>
        <v>0.20408412877128931</v>
      </c>
      <c r="MD35" s="32">
        <f t="shared" si="120"/>
        <v>0.18254905223786533</v>
      </c>
      <c r="ME35" s="32">
        <f t="shared" si="120"/>
        <v>0.20126958924480035</v>
      </c>
      <c r="MF35" s="32">
        <f t="shared" si="120"/>
        <v>0.19522848324730058</v>
      </c>
      <c r="MG35" s="32">
        <f t="shared" si="120"/>
        <v>0.17961730466845713</v>
      </c>
      <c r="MH35" s="32">
        <f t="shared" si="120"/>
        <v>0.18613161604662617</v>
      </c>
      <c r="MI35" s="32">
        <f t="shared" si="120"/>
        <v>0.19325762177638575</v>
      </c>
      <c r="MJ35" s="32">
        <f t="shared" si="120"/>
        <v>0.20153460324399719</v>
      </c>
      <c r="MK35" s="32">
        <f t="shared" si="120"/>
        <v>0.20477526291344758</v>
      </c>
      <c r="ML35" s="32">
        <f t="shared" si="120"/>
        <v>0.20807250525153978</v>
      </c>
      <c r="MM35" s="32">
        <f t="shared" si="120"/>
        <v>0.21249591626942546</v>
      </c>
      <c r="MN35" s="32">
        <f t="shared" si="120"/>
        <v>0.21018517681790763</v>
      </c>
      <c r="MO35" s="32">
        <f t="shared" si="120"/>
        <v>0.20539850730899495</v>
      </c>
      <c r="MP35" s="32">
        <f t="shared" si="120"/>
        <v>0.20671391550428456</v>
      </c>
      <c r="MQ35" s="32">
        <f t="shared" si="120"/>
        <v>0.18584074126127925</v>
      </c>
      <c r="MR35" s="32">
        <f t="shared" si="120"/>
        <v>0.17605509071726952</v>
      </c>
      <c r="MS35" s="32">
        <f t="shared" si="120"/>
        <v>0.17875285482564782</v>
      </c>
      <c r="MT35" s="32">
        <f t="shared" si="120"/>
        <v>0.1662129428503023</v>
      </c>
      <c r="MU35" s="32">
        <f t="shared" si="120"/>
        <v>0.18447811702368355</v>
      </c>
      <c r="MV35" s="32">
        <f t="shared" si="120"/>
        <v>0.16942866553381417</v>
      </c>
      <c r="MW35" s="32">
        <f t="shared" si="120"/>
        <v>0.16550339735315589</v>
      </c>
      <c r="MX35" s="32">
        <f t="shared" si="120"/>
        <v>0.16094456638184659</v>
      </c>
      <c r="MY35" s="32">
        <f t="shared" si="120"/>
        <v>0.16831318766714853</v>
      </c>
      <c r="MZ35" s="32">
        <f t="shared" si="120"/>
        <v>0.17539047130647498</v>
      </c>
      <c r="NA35" s="32">
        <f t="shared" si="120"/>
        <v>0.18191457573433228</v>
      </c>
      <c r="NB35" s="32">
        <f t="shared" si="120"/>
        <v>0.19702587874885585</v>
      </c>
      <c r="NC35" s="6"/>
    </row>
    <row r="36" spans="1:367">
      <c r="A36" s="30" t="s">
        <v>21</v>
      </c>
      <c r="B36" s="32">
        <f t="shared" ref="B36:BM36" si="121">1.35*B16/B33-0.35</f>
        <v>0.46859613336734762</v>
      </c>
      <c r="C36" s="32">
        <f t="shared" si="121"/>
        <v>0.86869579046518319</v>
      </c>
      <c r="D36" s="32">
        <f t="shared" si="121"/>
        <v>0.8807626598490611</v>
      </c>
      <c r="E36" s="32">
        <f t="shared" si="121"/>
        <v>0.41561980521822628</v>
      </c>
      <c r="F36" s="32">
        <f t="shared" si="121"/>
        <v>0.83597034352864885</v>
      </c>
      <c r="G36" s="32">
        <f t="shared" si="121"/>
        <v>0.50029329928720134</v>
      </c>
      <c r="H36" s="32">
        <f t="shared" si="121"/>
        <v>0.4146860634413374</v>
      </c>
      <c r="I36" s="32">
        <f t="shared" si="121"/>
        <v>0.14935098057137342</v>
      </c>
      <c r="J36" s="32">
        <f t="shared" si="121"/>
        <v>-0.12170992707652339</v>
      </c>
      <c r="K36" s="32">
        <f t="shared" si="121"/>
        <v>0.58133965013096034</v>
      </c>
      <c r="L36" s="32">
        <f t="shared" si="121"/>
        <v>0.90112963048502592</v>
      </c>
      <c r="M36" s="32">
        <f t="shared" si="121"/>
        <v>0.95431421397872962</v>
      </c>
      <c r="N36" s="32">
        <f t="shared" si="121"/>
        <v>0.94973456271225365</v>
      </c>
      <c r="O36" s="32">
        <f t="shared" si="121"/>
        <v>0.80084464476346418</v>
      </c>
      <c r="P36" s="32">
        <f t="shared" si="121"/>
        <v>0.81581466187779228</v>
      </c>
      <c r="Q36" s="32">
        <f t="shared" si="121"/>
        <v>0.86830476972005133</v>
      </c>
      <c r="R36" s="32">
        <f t="shared" si="121"/>
        <v>0.88019659181776</v>
      </c>
      <c r="S36" s="32">
        <f t="shared" si="121"/>
        <v>0.83084586777581804</v>
      </c>
      <c r="T36" s="32">
        <f t="shared" si="121"/>
        <v>0.24906520769870377</v>
      </c>
      <c r="U36" s="32">
        <f t="shared" si="121"/>
        <v>0.28357500994678242</v>
      </c>
      <c r="V36" s="32">
        <f t="shared" si="121"/>
        <v>0.26945628228093876</v>
      </c>
      <c r="W36" s="32">
        <f t="shared" si="121"/>
        <v>0.6727797658857998</v>
      </c>
      <c r="X36" s="32">
        <f t="shared" si="121"/>
        <v>4.9760589026392521E-2</v>
      </c>
      <c r="Y36" s="32">
        <f t="shared" si="121"/>
        <v>0.30117080472380231</v>
      </c>
      <c r="Z36" s="32">
        <f t="shared" si="121"/>
        <v>0.10438996783936627</v>
      </c>
      <c r="AA36" s="32">
        <f t="shared" si="121"/>
        <v>5.0237976487309099E-2</v>
      </c>
      <c r="AB36" s="32">
        <f t="shared" si="121"/>
        <v>-3.266188345388954E-2</v>
      </c>
      <c r="AC36" s="32">
        <f t="shared" si="121"/>
        <v>0.48421896317942137</v>
      </c>
      <c r="AD36" s="32">
        <f t="shared" si="121"/>
        <v>7.2459157713059108E-2</v>
      </c>
      <c r="AE36" s="32">
        <f t="shared" si="121"/>
        <v>0.6952737619424133</v>
      </c>
      <c r="AF36" s="32">
        <f t="shared" si="121"/>
        <v>-1.7521962200429675E-3</v>
      </c>
      <c r="AG36" s="32">
        <f t="shared" si="121"/>
        <v>0.26985893858252585</v>
      </c>
      <c r="AH36" s="32">
        <f t="shared" si="121"/>
        <v>9.079401787867053E-2</v>
      </c>
      <c r="AI36" s="32">
        <f t="shared" si="121"/>
        <v>-7.8132584931733806E-4</v>
      </c>
      <c r="AJ36" s="32">
        <f t="shared" si="121"/>
        <v>-6.8831799427909568E-2</v>
      </c>
      <c r="AK36" s="32">
        <f t="shared" si="121"/>
        <v>-0.32999062615516878</v>
      </c>
      <c r="AL36" s="32">
        <f t="shared" si="121"/>
        <v>-1.315159514214792E-3</v>
      </c>
      <c r="AM36" s="32">
        <f t="shared" si="121"/>
        <v>0.24611907164161206</v>
      </c>
      <c r="AN36" s="32">
        <f t="shared" si="121"/>
        <v>0.40530132543261788</v>
      </c>
      <c r="AO36" s="32">
        <f t="shared" si="121"/>
        <v>-4.3005652328138855E-2</v>
      </c>
      <c r="AP36" s="32">
        <f t="shared" si="121"/>
        <v>0.11782868712698363</v>
      </c>
      <c r="AQ36" s="32">
        <f t="shared" si="121"/>
        <v>0.12509973016132175</v>
      </c>
      <c r="AR36" s="32">
        <f t="shared" si="121"/>
        <v>0.76689617022654122</v>
      </c>
      <c r="AS36" s="32">
        <f t="shared" si="121"/>
        <v>0.76280461903856123</v>
      </c>
      <c r="AT36" s="32">
        <f t="shared" si="121"/>
        <v>0.90937667812312395</v>
      </c>
      <c r="AU36" s="32">
        <f t="shared" si="121"/>
        <v>0.91115575079132449</v>
      </c>
      <c r="AV36" s="32">
        <f t="shared" si="121"/>
        <v>0.7584422827353613</v>
      </c>
      <c r="AW36" s="32">
        <f t="shared" si="121"/>
        <v>0.77121171854037052</v>
      </c>
      <c r="AX36" s="32">
        <f t="shared" si="121"/>
        <v>0.65639068340853368</v>
      </c>
      <c r="AY36" s="32">
        <f t="shared" si="121"/>
        <v>0.47866792060710783</v>
      </c>
      <c r="AZ36" s="32">
        <f t="shared" si="121"/>
        <v>0.3242926281270776</v>
      </c>
      <c r="BA36" s="32">
        <f t="shared" si="121"/>
        <v>0.47128514826415513</v>
      </c>
      <c r="BB36" s="32">
        <f t="shared" si="121"/>
        <v>0.89808802704237845</v>
      </c>
      <c r="BC36" s="32">
        <f t="shared" si="121"/>
        <v>0.91130406474203307</v>
      </c>
      <c r="BD36" s="32">
        <f t="shared" si="121"/>
        <v>0.81935650677235017</v>
      </c>
      <c r="BE36" s="32">
        <f t="shared" si="121"/>
        <v>-4.0549879881065176E-2</v>
      </c>
      <c r="BF36" s="32">
        <f t="shared" si="121"/>
        <v>0.1951653375706035</v>
      </c>
      <c r="BG36" s="32">
        <f t="shared" si="121"/>
        <v>0.62883115384491306</v>
      </c>
      <c r="BH36" s="32">
        <f t="shared" si="121"/>
        <v>0.82607386003610073</v>
      </c>
      <c r="BI36" s="32">
        <f t="shared" si="121"/>
        <v>0.79960122883249951</v>
      </c>
      <c r="BJ36" s="32">
        <f t="shared" si="121"/>
        <v>0.63477801828716507</v>
      </c>
      <c r="BK36" s="32">
        <f t="shared" si="121"/>
        <v>0.73056275790925851</v>
      </c>
      <c r="BL36" s="32">
        <f t="shared" si="121"/>
        <v>0.26630528770586559</v>
      </c>
      <c r="BM36" s="32">
        <f t="shared" si="121"/>
        <v>0.20088295592896932</v>
      </c>
      <c r="BN36" s="32">
        <f t="shared" ref="BN36:DY36" si="122">1.35*BN16/BN33-0.35</f>
        <v>0.84383061947905025</v>
      </c>
      <c r="BO36" s="32">
        <f t="shared" si="122"/>
        <v>0.72346756322987227</v>
      </c>
      <c r="BP36" s="32">
        <f t="shared" si="122"/>
        <v>0.49054915667834187</v>
      </c>
      <c r="BQ36" s="32">
        <f t="shared" si="122"/>
        <v>0.79258879476869504</v>
      </c>
      <c r="BR36" s="32">
        <f t="shared" si="122"/>
        <v>0.89933669862851218</v>
      </c>
      <c r="BS36" s="32">
        <f t="shared" si="122"/>
        <v>0.32771864603891954</v>
      </c>
      <c r="BT36" s="32">
        <f t="shared" si="122"/>
        <v>0.6321051683117892</v>
      </c>
      <c r="BU36" s="32">
        <f t="shared" si="122"/>
        <v>0.91943081319223896</v>
      </c>
      <c r="BV36" s="32">
        <f t="shared" si="122"/>
        <v>0.91858363997147652</v>
      </c>
      <c r="BW36" s="32">
        <f t="shared" si="122"/>
        <v>0.904493621739065</v>
      </c>
      <c r="BX36" s="32">
        <f t="shared" si="122"/>
        <v>0.91257896073500311</v>
      </c>
      <c r="BY36" s="32">
        <f t="shared" si="122"/>
        <v>0.89787034494617635</v>
      </c>
      <c r="BZ36" s="32">
        <f t="shared" si="122"/>
        <v>0.94267844925419653</v>
      </c>
      <c r="CA36" s="32">
        <f t="shared" si="122"/>
        <v>0.7261681611942975</v>
      </c>
      <c r="CB36" s="32">
        <f t="shared" si="122"/>
        <v>0.93871398086445879</v>
      </c>
      <c r="CC36" s="32">
        <f t="shared" si="122"/>
        <v>0.93320557942443882</v>
      </c>
      <c r="CD36" s="32">
        <f t="shared" si="122"/>
        <v>0.91466452904969697</v>
      </c>
      <c r="CE36" s="32">
        <f t="shared" si="122"/>
        <v>0.88963874574793722</v>
      </c>
      <c r="CF36" s="32">
        <f t="shared" si="122"/>
        <v>0.91090336387791504</v>
      </c>
      <c r="CG36" s="32">
        <f t="shared" si="122"/>
        <v>0.82965574827817512</v>
      </c>
      <c r="CH36" s="32">
        <f t="shared" si="122"/>
        <v>0.56887738246237429</v>
      </c>
      <c r="CI36" s="32">
        <f t="shared" si="122"/>
        <v>0.77026965919561829</v>
      </c>
      <c r="CJ36" s="32">
        <f t="shared" si="122"/>
        <v>0.77707289603246277</v>
      </c>
      <c r="CK36" s="32">
        <f t="shared" si="122"/>
        <v>0.31741832628801636</v>
      </c>
      <c r="CL36" s="32">
        <f t="shared" si="122"/>
        <v>0.25087878401415042</v>
      </c>
      <c r="CM36" s="32">
        <f t="shared" si="122"/>
        <v>0.68129895169454724</v>
      </c>
      <c r="CN36" s="32">
        <f t="shared" si="122"/>
        <v>0.23773997220461207</v>
      </c>
      <c r="CO36" s="32">
        <f t="shared" si="122"/>
        <v>0.34294657899531955</v>
      </c>
      <c r="CP36" s="32">
        <f t="shared" si="122"/>
        <v>0.58981900707703872</v>
      </c>
      <c r="CQ36" s="32">
        <f t="shared" si="122"/>
        <v>0.6369225329438114</v>
      </c>
      <c r="CR36" s="32">
        <f t="shared" si="122"/>
        <v>0.63790757405442944</v>
      </c>
      <c r="CS36" s="32">
        <f t="shared" si="122"/>
        <v>0.67412344534678448</v>
      </c>
      <c r="CT36" s="32">
        <f t="shared" si="122"/>
        <v>0.7661791395621157</v>
      </c>
      <c r="CU36" s="32">
        <f t="shared" si="122"/>
        <v>0.2789065631567148</v>
      </c>
      <c r="CV36" s="32">
        <f t="shared" si="122"/>
        <v>0.58986138214246364</v>
      </c>
      <c r="CW36" s="32">
        <f t="shared" si="122"/>
        <v>0.27751948139507376</v>
      </c>
      <c r="CX36" s="32">
        <f t="shared" si="122"/>
        <v>0.46778428378445669</v>
      </c>
      <c r="CY36" s="32">
        <f t="shared" si="122"/>
        <v>0.6094928675091954</v>
      </c>
      <c r="CZ36" s="32">
        <f t="shared" si="122"/>
        <v>0.55366798494940639</v>
      </c>
      <c r="DA36" s="32">
        <f t="shared" si="122"/>
        <v>0.21646316742571792</v>
      </c>
      <c r="DB36" s="32">
        <f t="shared" si="122"/>
        <v>0.20870017979483146</v>
      </c>
      <c r="DC36" s="32">
        <f t="shared" si="122"/>
        <v>0.62476644129895464</v>
      </c>
      <c r="DD36" s="32">
        <f t="shared" si="122"/>
        <v>0.93148258624540647</v>
      </c>
      <c r="DE36" s="32">
        <f t="shared" si="122"/>
        <v>0.90575757002781832</v>
      </c>
      <c r="DF36" s="32">
        <f t="shared" si="122"/>
        <v>0.77932448038055491</v>
      </c>
      <c r="DG36" s="32">
        <f t="shared" si="122"/>
        <v>0.40714621529086736</v>
      </c>
      <c r="DH36" s="32">
        <f t="shared" si="122"/>
        <v>0.190094832642005</v>
      </c>
      <c r="DI36" s="32">
        <f t="shared" si="122"/>
        <v>0.7033449210963435</v>
      </c>
      <c r="DJ36" s="32">
        <f t="shared" si="122"/>
        <v>0.39536708322600045</v>
      </c>
      <c r="DK36" s="32">
        <f t="shared" si="122"/>
        <v>0.47077603267291379</v>
      </c>
      <c r="DL36" s="32">
        <f t="shared" si="122"/>
        <v>0.13098701796374135</v>
      </c>
      <c r="DM36" s="32">
        <f t="shared" si="122"/>
        <v>0.48769559494812964</v>
      </c>
      <c r="DN36" s="32">
        <f t="shared" si="122"/>
        <v>0.52912570047668039</v>
      </c>
      <c r="DO36" s="32">
        <f t="shared" si="122"/>
        <v>0.33573339852476836</v>
      </c>
      <c r="DP36" s="32">
        <f t="shared" si="122"/>
        <v>0.39528610295946354</v>
      </c>
      <c r="DQ36" s="32">
        <f t="shared" si="122"/>
        <v>0.60305097297442922</v>
      </c>
      <c r="DR36" s="32">
        <f t="shared" si="122"/>
        <v>0.78466223957864589</v>
      </c>
      <c r="DS36" s="32">
        <f t="shared" si="122"/>
        <v>0.7945495144552529</v>
      </c>
      <c r="DT36" s="32">
        <f t="shared" si="122"/>
        <v>0.78063442003274275</v>
      </c>
      <c r="DU36" s="32">
        <f t="shared" si="122"/>
        <v>0.83733416536008487</v>
      </c>
      <c r="DV36" s="32">
        <f t="shared" si="122"/>
        <v>0.91871658421342828</v>
      </c>
      <c r="DW36" s="32">
        <f t="shared" si="122"/>
        <v>0.90592706856891059</v>
      </c>
      <c r="DX36" s="32">
        <f t="shared" si="122"/>
        <v>0.81595077918245285</v>
      </c>
      <c r="DY36" s="32">
        <f t="shared" si="122"/>
        <v>0.854331974292866</v>
      </c>
      <c r="DZ36" s="32">
        <f t="shared" ref="DZ36:GK36" si="123">1.35*DZ16/DZ33-0.35</f>
        <v>0.26397157380010272</v>
      </c>
      <c r="EA36" s="32">
        <f t="shared" si="123"/>
        <v>0.35903928861329215</v>
      </c>
      <c r="EB36" s="32">
        <f t="shared" si="123"/>
        <v>0.74029989024976184</v>
      </c>
      <c r="EC36" s="32">
        <f t="shared" si="123"/>
        <v>0.65836119976741669</v>
      </c>
      <c r="ED36" s="32">
        <f t="shared" si="123"/>
        <v>0.58794600579526146</v>
      </c>
      <c r="EE36" s="32">
        <f t="shared" si="123"/>
        <v>0.82698516841128733</v>
      </c>
      <c r="EF36" s="32">
        <f t="shared" si="123"/>
        <v>0.82879702875794659</v>
      </c>
      <c r="EG36" s="32">
        <f t="shared" si="123"/>
        <v>0.55466864159606011</v>
      </c>
      <c r="EH36" s="32">
        <f t="shared" si="123"/>
        <v>0.75033791524178983</v>
      </c>
      <c r="EI36" s="32">
        <f t="shared" si="123"/>
        <v>0.7931607452549615</v>
      </c>
      <c r="EJ36" s="32">
        <f t="shared" si="123"/>
        <v>0.88429482244075575</v>
      </c>
      <c r="EK36" s="32">
        <f t="shared" si="123"/>
        <v>0.86024858489943246</v>
      </c>
      <c r="EL36" s="32">
        <f t="shared" si="123"/>
        <v>0.8547681845535785</v>
      </c>
      <c r="EM36" s="32">
        <f t="shared" si="123"/>
        <v>0.69152263484599408</v>
      </c>
      <c r="EN36" s="32">
        <f t="shared" si="123"/>
        <v>0.93275315421490046</v>
      </c>
      <c r="EO36" s="32">
        <f t="shared" si="123"/>
        <v>0.46527652142542342</v>
      </c>
      <c r="EP36" s="32">
        <f t="shared" si="123"/>
        <v>0.88133883955664449</v>
      </c>
      <c r="EQ36" s="32">
        <f t="shared" si="123"/>
        <v>0.8300483842076819</v>
      </c>
      <c r="ER36" s="32">
        <f t="shared" si="123"/>
        <v>6.9829265918662786E-2</v>
      </c>
      <c r="ES36" s="32">
        <f t="shared" si="123"/>
        <v>0.83470326147211205</v>
      </c>
      <c r="ET36" s="32">
        <f t="shared" si="123"/>
        <v>0.8341963828184854</v>
      </c>
      <c r="EU36" s="32">
        <f t="shared" si="123"/>
        <v>0.72492982401412387</v>
      </c>
      <c r="EV36" s="32">
        <f t="shared" si="123"/>
        <v>0.59696075015087613</v>
      </c>
      <c r="EW36" s="32">
        <f t="shared" si="123"/>
        <v>0.13703560714824814</v>
      </c>
      <c r="EX36" s="32">
        <f t="shared" si="123"/>
        <v>0.82163291804024186</v>
      </c>
      <c r="EY36" s="32">
        <f t="shared" si="123"/>
        <v>0.87249885746590172</v>
      </c>
      <c r="EZ36" s="32">
        <f t="shared" si="123"/>
        <v>0.91336066018657724</v>
      </c>
      <c r="FA36" s="32">
        <f t="shared" si="123"/>
        <v>0.74112537473605833</v>
      </c>
      <c r="FB36" s="32">
        <f t="shared" si="123"/>
        <v>0.886289449142737</v>
      </c>
      <c r="FC36" s="32">
        <f t="shared" si="123"/>
        <v>0.86560580526821507</v>
      </c>
      <c r="FD36" s="32">
        <f t="shared" si="123"/>
        <v>0.88166701462636643</v>
      </c>
      <c r="FE36" s="32">
        <f t="shared" si="123"/>
        <v>0.81157878681627216</v>
      </c>
      <c r="FF36" s="32">
        <f t="shared" si="123"/>
        <v>0.83238817853168479</v>
      </c>
      <c r="FG36" s="32">
        <f t="shared" si="123"/>
        <v>0.82316024092326578</v>
      </c>
      <c r="FH36" s="32">
        <f t="shared" si="123"/>
        <v>0.62482652088553903</v>
      </c>
      <c r="FI36" s="32">
        <f t="shared" si="123"/>
        <v>0.81292733315440346</v>
      </c>
      <c r="FJ36" s="32">
        <f t="shared" si="123"/>
        <v>0.83934656348391712</v>
      </c>
      <c r="FK36" s="32">
        <f t="shared" si="123"/>
        <v>0.66649556331196991</v>
      </c>
      <c r="FL36" s="32">
        <f t="shared" si="123"/>
        <v>0.52108995448315298</v>
      </c>
      <c r="FM36" s="32">
        <f t="shared" si="123"/>
        <v>0.23125538569664161</v>
      </c>
      <c r="FN36" s="32">
        <f t="shared" si="123"/>
        <v>0.51534499980703774</v>
      </c>
      <c r="FO36" s="32">
        <f t="shared" si="123"/>
        <v>0.25752364428249519</v>
      </c>
      <c r="FP36" s="32">
        <f t="shared" si="123"/>
        <v>0.36233474440834057</v>
      </c>
      <c r="FQ36" s="32">
        <f t="shared" si="123"/>
        <v>0.28076225319604042</v>
      </c>
      <c r="FR36" s="32">
        <f t="shared" si="123"/>
        <v>0.77683419416882094</v>
      </c>
      <c r="FS36" s="32">
        <f t="shared" si="123"/>
        <v>0.86409785820039031</v>
      </c>
      <c r="FT36" s="32">
        <f t="shared" si="123"/>
        <v>0.87038709159589567</v>
      </c>
      <c r="FU36" s="32">
        <f t="shared" si="123"/>
        <v>0.84330695442321846</v>
      </c>
      <c r="FV36" s="32">
        <f t="shared" si="123"/>
        <v>0.8699386760593274</v>
      </c>
      <c r="FW36" s="32">
        <f t="shared" si="123"/>
        <v>0.86773090777673068</v>
      </c>
      <c r="FX36" s="32">
        <f t="shared" si="123"/>
        <v>0.91451407835562792</v>
      </c>
      <c r="FY36" s="32">
        <f t="shared" si="123"/>
        <v>0.89608974966704913</v>
      </c>
      <c r="FZ36" s="32">
        <f t="shared" si="123"/>
        <v>0.89026530880726462</v>
      </c>
      <c r="GA36" s="32">
        <f t="shared" si="123"/>
        <v>0.90436920712421143</v>
      </c>
      <c r="GB36" s="32">
        <f t="shared" si="123"/>
        <v>0.86970965704288827</v>
      </c>
      <c r="GC36" s="32">
        <f t="shared" si="123"/>
        <v>0.57589154377800078</v>
      </c>
      <c r="GD36" s="32">
        <f t="shared" si="123"/>
        <v>0.86335775835868056</v>
      </c>
      <c r="GE36" s="32">
        <f t="shared" si="123"/>
        <v>0.65106494976105711</v>
      </c>
      <c r="GF36" s="32">
        <f t="shared" si="123"/>
        <v>0.48520497409026819</v>
      </c>
      <c r="GG36" s="32">
        <f t="shared" si="123"/>
        <v>0.88982328483182249</v>
      </c>
      <c r="GH36" s="32">
        <f t="shared" si="123"/>
        <v>0.87417109659808856</v>
      </c>
      <c r="GI36" s="32">
        <f t="shared" si="123"/>
        <v>0.86814807729458587</v>
      </c>
      <c r="GJ36" s="32">
        <f t="shared" si="123"/>
        <v>0.75313978051651775</v>
      </c>
      <c r="GK36" s="32">
        <f t="shared" si="123"/>
        <v>0.59137717316705007</v>
      </c>
      <c r="GL36" s="32">
        <f t="shared" ref="GL36:IW36" si="124">1.35*GL16/GL33-0.35</f>
        <v>0.89067682027950046</v>
      </c>
      <c r="GM36" s="32">
        <f t="shared" si="124"/>
        <v>0.87903543835205122</v>
      </c>
      <c r="GN36" s="32">
        <f t="shared" si="124"/>
        <v>0.82723263340875086</v>
      </c>
      <c r="GO36" s="32">
        <f t="shared" si="124"/>
        <v>0.82849077925982362</v>
      </c>
      <c r="GP36" s="32">
        <f t="shared" si="124"/>
        <v>0.82383151120243114</v>
      </c>
      <c r="GQ36" s="32">
        <f t="shared" si="124"/>
        <v>0.83445526593182551</v>
      </c>
      <c r="GR36" s="32">
        <f t="shared" si="124"/>
        <v>0.82423978743538917</v>
      </c>
      <c r="GS36" s="32">
        <f t="shared" si="124"/>
        <v>0.73988228803346689</v>
      </c>
      <c r="GT36" s="32">
        <f t="shared" si="124"/>
        <v>0.7944691787569732</v>
      </c>
      <c r="GU36" s="32">
        <f t="shared" si="124"/>
        <v>0.80751726056132578</v>
      </c>
      <c r="GV36" s="32">
        <f t="shared" si="124"/>
        <v>0.85673970353027784</v>
      </c>
      <c r="GW36" s="32">
        <f t="shared" si="124"/>
        <v>0.80517854362117147</v>
      </c>
      <c r="GX36" s="32">
        <f t="shared" si="124"/>
        <v>0.8727955374470816</v>
      </c>
      <c r="GY36" s="32">
        <f t="shared" si="124"/>
        <v>0.54852742907962548</v>
      </c>
      <c r="GZ36" s="32">
        <f t="shared" si="124"/>
        <v>0.84336978430449838</v>
      </c>
      <c r="HA36" s="32">
        <f t="shared" si="124"/>
        <v>0.85404874241121698</v>
      </c>
      <c r="HB36" s="32">
        <f t="shared" si="124"/>
        <v>0.85389586948224416</v>
      </c>
      <c r="HC36" s="32">
        <f t="shared" si="124"/>
        <v>0.84553551652499059</v>
      </c>
      <c r="HD36" s="32">
        <f t="shared" si="124"/>
        <v>0.86514515020210891</v>
      </c>
      <c r="HE36" s="32">
        <f t="shared" si="124"/>
        <v>0.85804747329918662</v>
      </c>
      <c r="HF36" s="32">
        <f t="shared" si="124"/>
        <v>0.72211010661100372</v>
      </c>
      <c r="HG36" s="32">
        <f t="shared" si="124"/>
        <v>0.5202934656552467</v>
      </c>
      <c r="HH36" s="32">
        <f t="shared" si="124"/>
        <v>0.82195052730378981</v>
      </c>
      <c r="HI36" s="32">
        <f t="shared" si="124"/>
        <v>0.84217791980423506</v>
      </c>
      <c r="HJ36" s="32">
        <f t="shared" si="124"/>
        <v>0.85056992197763115</v>
      </c>
      <c r="HK36" s="32">
        <f t="shared" si="124"/>
        <v>0.86261115085034745</v>
      </c>
      <c r="HL36" s="32">
        <f t="shared" si="124"/>
        <v>0.80259980285672861</v>
      </c>
      <c r="HM36" s="32">
        <f t="shared" si="124"/>
        <v>0.85620297109065213</v>
      </c>
      <c r="HN36" s="32">
        <f t="shared" si="124"/>
        <v>0.86571329139314146</v>
      </c>
      <c r="HO36" s="32">
        <f t="shared" si="124"/>
        <v>0.82060820668901246</v>
      </c>
      <c r="HP36" s="32">
        <f t="shared" si="124"/>
        <v>0.73865053811491299</v>
      </c>
      <c r="HQ36" s="32">
        <f t="shared" si="124"/>
        <v>0.81939561169318142</v>
      </c>
      <c r="HR36" s="32">
        <f t="shared" si="124"/>
        <v>0.71588853771980598</v>
      </c>
      <c r="HS36" s="32">
        <f t="shared" si="124"/>
        <v>0.72186958855024896</v>
      </c>
      <c r="HT36" s="32">
        <f t="shared" si="124"/>
        <v>0.77057584419289349</v>
      </c>
      <c r="HU36" s="32">
        <f t="shared" si="124"/>
        <v>0.887745839883883</v>
      </c>
      <c r="HV36" s="32">
        <f t="shared" si="124"/>
        <v>0.83179537449279117</v>
      </c>
      <c r="HW36" s="32">
        <f t="shared" si="124"/>
        <v>0.83170287312930735</v>
      </c>
      <c r="HX36" s="32">
        <f t="shared" si="124"/>
        <v>0.79770198704468542</v>
      </c>
      <c r="HY36" s="32">
        <f t="shared" si="124"/>
        <v>0.86648618805935207</v>
      </c>
      <c r="HZ36" s="32">
        <f t="shared" si="124"/>
        <v>0.87086755402155991</v>
      </c>
      <c r="IA36" s="32">
        <f t="shared" si="124"/>
        <v>0.75728326842314442</v>
      </c>
      <c r="IB36" s="32">
        <f t="shared" si="124"/>
        <v>0.7676474448004259</v>
      </c>
      <c r="IC36" s="32">
        <f t="shared" si="124"/>
        <v>0.58214104944992073</v>
      </c>
      <c r="ID36" s="32">
        <f t="shared" si="124"/>
        <v>0.65821514955999227</v>
      </c>
      <c r="IE36" s="32">
        <f t="shared" si="124"/>
        <v>0.79729081499391741</v>
      </c>
      <c r="IF36" s="32">
        <f t="shared" si="124"/>
        <v>0.81069595929194549</v>
      </c>
      <c r="IG36" s="32">
        <f t="shared" si="124"/>
        <v>0.70816617574827501</v>
      </c>
      <c r="IH36" s="32">
        <f t="shared" si="124"/>
        <v>0.55424403760535101</v>
      </c>
      <c r="II36" s="32">
        <f t="shared" si="124"/>
        <v>0.5168817795210926</v>
      </c>
      <c r="IJ36" s="32">
        <f t="shared" si="124"/>
        <v>0.75986904620042506</v>
      </c>
      <c r="IK36" s="32">
        <f t="shared" si="124"/>
        <v>0.35221525314503688</v>
      </c>
      <c r="IL36" s="32">
        <f t="shared" si="124"/>
        <v>0.76805670435353368</v>
      </c>
      <c r="IM36" s="32">
        <f t="shared" si="124"/>
        <v>0.81841978371452029</v>
      </c>
      <c r="IN36" s="32">
        <f t="shared" si="124"/>
        <v>0.84038944739240595</v>
      </c>
      <c r="IO36" s="32">
        <f t="shared" si="124"/>
        <v>0.79536861661707914</v>
      </c>
      <c r="IP36" s="32">
        <f t="shared" si="124"/>
        <v>0.66224689525493441</v>
      </c>
      <c r="IQ36" s="32">
        <f t="shared" si="124"/>
        <v>0.65678183525182543</v>
      </c>
      <c r="IR36" s="32">
        <f t="shared" si="124"/>
        <v>0.45900168253606854</v>
      </c>
      <c r="IS36" s="32">
        <f t="shared" si="124"/>
        <v>0.67726643807462239</v>
      </c>
      <c r="IT36" s="32">
        <f t="shared" si="124"/>
        <v>0.46776568184783696</v>
      </c>
      <c r="IU36" s="32">
        <f t="shared" si="124"/>
        <v>0.58534315996685304</v>
      </c>
      <c r="IV36" s="32">
        <f t="shared" si="124"/>
        <v>0.72696786739317532</v>
      </c>
      <c r="IW36" s="32">
        <f t="shared" si="124"/>
        <v>3.3421594138838162E-2</v>
      </c>
      <c r="IX36" s="32">
        <f t="shared" ref="IX36:LI36" si="125">1.35*IX16/IX33-0.35</f>
        <v>2.6201571117200895E-2</v>
      </c>
      <c r="IY36" s="32">
        <f t="shared" si="125"/>
        <v>0.61832176922724957</v>
      </c>
      <c r="IZ36" s="32">
        <f t="shared" si="125"/>
        <v>0.68878099272929172</v>
      </c>
      <c r="JA36" s="32">
        <f t="shared" si="125"/>
        <v>0.79929238264499436</v>
      </c>
      <c r="JB36" s="32">
        <f t="shared" si="125"/>
        <v>0.84744548296067179</v>
      </c>
      <c r="JC36" s="32">
        <f t="shared" si="125"/>
        <v>0.87598341391659706</v>
      </c>
      <c r="JD36" s="32">
        <f t="shared" si="125"/>
        <v>0.86145128071467292</v>
      </c>
      <c r="JE36" s="32">
        <f t="shared" si="125"/>
        <v>0.88579189303330474</v>
      </c>
      <c r="JF36" s="32">
        <f t="shared" si="125"/>
        <v>0.83547506894161516</v>
      </c>
      <c r="JG36" s="32">
        <f t="shared" si="125"/>
        <v>0.49253411601946084</v>
      </c>
      <c r="JH36" s="32">
        <f t="shared" si="125"/>
        <v>0.76700212349400687</v>
      </c>
      <c r="JI36" s="32">
        <f t="shared" si="125"/>
        <v>0.50613284288790872</v>
      </c>
      <c r="JJ36" s="32">
        <f t="shared" si="125"/>
        <v>0.77271222078245716</v>
      </c>
      <c r="JK36" s="32">
        <f t="shared" si="125"/>
        <v>0.87065105110669927</v>
      </c>
      <c r="JL36" s="32">
        <f t="shared" si="125"/>
        <v>0.81541573603520068</v>
      </c>
      <c r="JM36" s="32">
        <f t="shared" si="125"/>
        <v>0.88522365602940811</v>
      </c>
      <c r="JN36" s="32">
        <f t="shared" si="125"/>
        <v>0.83078626164186764</v>
      </c>
      <c r="JO36" s="32">
        <f t="shared" si="125"/>
        <v>0.70206050838989664</v>
      </c>
      <c r="JP36" s="32">
        <f t="shared" si="125"/>
        <v>0.69472299103892976</v>
      </c>
      <c r="JQ36" s="32">
        <f t="shared" si="125"/>
        <v>0.65732282991199542</v>
      </c>
      <c r="JR36" s="32">
        <f t="shared" si="125"/>
        <v>0.88160611424301105</v>
      </c>
      <c r="JS36" s="32">
        <f t="shared" si="125"/>
        <v>0.46566056945105505</v>
      </c>
      <c r="JT36" s="32">
        <f t="shared" si="125"/>
        <v>0.89442377390432737</v>
      </c>
      <c r="JU36" s="32">
        <f t="shared" si="125"/>
        <v>0.85642908371321969</v>
      </c>
      <c r="JV36" s="32">
        <f t="shared" si="125"/>
        <v>0.87517501977102563</v>
      </c>
      <c r="JW36" s="32">
        <f t="shared" si="125"/>
        <v>0.80103332176477993</v>
      </c>
      <c r="JX36" s="32">
        <f t="shared" si="125"/>
        <v>0.82266241673505458</v>
      </c>
      <c r="JY36" s="32">
        <f t="shared" si="125"/>
        <v>0.85005395138022244</v>
      </c>
      <c r="JZ36" s="32">
        <f t="shared" si="125"/>
        <v>0.82632763881870008</v>
      </c>
      <c r="KA36" s="32">
        <f t="shared" si="125"/>
        <v>0.84779902802018026</v>
      </c>
      <c r="KB36" s="32">
        <f t="shared" si="125"/>
        <v>0.77719182734908265</v>
      </c>
      <c r="KC36" s="32">
        <f t="shared" si="125"/>
        <v>0.82210247505949308</v>
      </c>
      <c r="KD36" s="32">
        <f t="shared" si="125"/>
        <v>0.47556355374520232</v>
      </c>
      <c r="KE36" s="32">
        <f t="shared" si="125"/>
        <v>0.54316241652570163</v>
      </c>
      <c r="KF36" s="32">
        <f t="shared" si="125"/>
        <v>0.6384038968271345</v>
      </c>
      <c r="KG36" s="32">
        <f t="shared" si="125"/>
        <v>0.80923888621133699</v>
      </c>
      <c r="KH36" s="32">
        <f t="shared" si="125"/>
        <v>0.74584379882072682</v>
      </c>
      <c r="KI36" s="32">
        <f t="shared" si="125"/>
        <v>0.75083092982174604</v>
      </c>
      <c r="KJ36" s="32">
        <f t="shared" si="125"/>
        <v>0.87999848337619169</v>
      </c>
      <c r="KK36" s="32">
        <f t="shared" si="125"/>
        <v>0.84249916294231009</v>
      </c>
      <c r="KL36" s="32">
        <f t="shared" si="125"/>
        <v>0.85100320323906742</v>
      </c>
      <c r="KM36" s="32">
        <f t="shared" si="125"/>
        <v>0.73534877213438554</v>
      </c>
      <c r="KN36" s="32">
        <f t="shared" si="125"/>
        <v>0.85914600082231385</v>
      </c>
      <c r="KO36" s="32">
        <f t="shared" si="125"/>
        <v>0.85607574220044647</v>
      </c>
      <c r="KP36" s="32">
        <f t="shared" si="125"/>
        <v>0.79669266354518065</v>
      </c>
      <c r="KQ36" s="32">
        <f t="shared" si="125"/>
        <v>0.10303605735362925</v>
      </c>
      <c r="KR36" s="32">
        <f t="shared" si="125"/>
        <v>-0.17434315145504403</v>
      </c>
      <c r="KS36" s="32">
        <f t="shared" si="125"/>
        <v>0.17296491687515536</v>
      </c>
      <c r="KT36" s="32">
        <f t="shared" si="125"/>
        <v>0.26529138424336085</v>
      </c>
      <c r="KU36" s="32">
        <f t="shared" si="125"/>
        <v>0.22985309179260638</v>
      </c>
      <c r="KV36" s="32">
        <f t="shared" si="125"/>
        <v>0.75689923780278845</v>
      </c>
      <c r="KW36" s="32">
        <f t="shared" si="125"/>
        <v>0.84524854019912132</v>
      </c>
      <c r="KX36" s="32">
        <f t="shared" si="125"/>
        <v>0.88709295254746923</v>
      </c>
      <c r="KY36" s="32">
        <f t="shared" si="125"/>
        <v>0.93539804618657574</v>
      </c>
      <c r="KZ36" s="32">
        <f t="shared" si="125"/>
        <v>0.92178752709013556</v>
      </c>
      <c r="LA36" s="32">
        <f t="shared" si="125"/>
        <v>0.8896313158870327</v>
      </c>
      <c r="LB36" s="32">
        <f t="shared" si="125"/>
        <v>0.83111004431959434</v>
      </c>
      <c r="LC36" s="32">
        <f t="shared" si="125"/>
        <v>0.86385174608815729</v>
      </c>
      <c r="LD36" s="32">
        <f t="shared" si="125"/>
        <v>0.82650279585280029</v>
      </c>
      <c r="LE36" s="32">
        <f t="shared" si="125"/>
        <v>0.78984617217216135</v>
      </c>
      <c r="LF36" s="32">
        <f t="shared" si="125"/>
        <v>0.86638709751202059</v>
      </c>
      <c r="LG36" s="32">
        <f t="shared" si="125"/>
        <v>0.85596780286648866</v>
      </c>
      <c r="LH36" s="32">
        <f t="shared" si="125"/>
        <v>0.88933876941438028</v>
      </c>
      <c r="LI36" s="32">
        <f t="shared" si="125"/>
        <v>0.85374140520174857</v>
      </c>
      <c r="LJ36" s="32">
        <f t="shared" ref="LJ36:NB36" si="126">1.35*LJ16/LJ33-0.35</f>
        <v>0.8834367604148371</v>
      </c>
      <c r="LK36" s="32">
        <f t="shared" si="126"/>
        <v>0.87374672204429549</v>
      </c>
      <c r="LL36" s="32">
        <f t="shared" si="126"/>
        <v>0.78168575581575583</v>
      </c>
      <c r="LM36" s="32">
        <f t="shared" si="126"/>
        <v>0.35955235059683388</v>
      </c>
      <c r="LN36" s="32">
        <f t="shared" si="126"/>
        <v>0.25291550952975406</v>
      </c>
      <c r="LO36" s="32">
        <f t="shared" si="126"/>
        <v>0.58458028418891217</v>
      </c>
      <c r="LP36" s="32">
        <f t="shared" si="126"/>
        <v>0.39967790444916107</v>
      </c>
      <c r="LQ36" s="32">
        <f t="shared" si="126"/>
        <v>0.68665007517493659</v>
      </c>
      <c r="LR36" s="32">
        <f t="shared" si="126"/>
        <v>0.38033482693418252</v>
      </c>
      <c r="LS36" s="32">
        <f t="shared" si="126"/>
        <v>0.83644233067341112</v>
      </c>
      <c r="LT36" s="32">
        <f t="shared" si="126"/>
        <v>0.62910147570457342</v>
      </c>
      <c r="LU36" s="32">
        <f t="shared" si="126"/>
        <v>0.90021358550104524</v>
      </c>
      <c r="LV36" s="32">
        <f t="shared" si="126"/>
        <v>0.21780081073797897</v>
      </c>
      <c r="LW36" s="32">
        <f t="shared" si="126"/>
        <v>0.53701344618738778</v>
      </c>
      <c r="LX36" s="32">
        <f t="shared" si="126"/>
        <v>0.59536317833101848</v>
      </c>
      <c r="LY36" s="32">
        <f t="shared" si="126"/>
        <v>0.8938373093212747</v>
      </c>
      <c r="LZ36" s="32">
        <f t="shared" si="126"/>
        <v>0.80968399380219325</v>
      </c>
      <c r="MA36" s="32">
        <f t="shared" si="126"/>
        <v>6.3852257930893774E-2</v>
      </c>
      <c r="MB36" s="32">
        <f t="shared" si="126"/>
        <v>0.80956575058230673</v>
      </c>
      <c r="MC36" s="32">
        <f t="shared" si="126"/>
        <v>0.80470170557394971</v>
      </c>
      <c r="MD36" s="32">
        <f t="shared" si="126"/>
        <v>3.2231722426202591E-2</v>
      </c>
      <c r="ME36" s="32">
        <f t="shared" si="126"/>
        <v>0.50805867437060404</v>
      </c>
      <c r="MF36" s="32">
        <f t="shared" si="126"/>
        <v>0.16831053142217534</v>
      </c>
      <c r="MG36" s="32">
        <f t="shared" si="126"/>
        <v>0.15206279913234777</v>
      </c>
      <c r="MH36" s="32">
        <f t="shared" si="126"/>
        <v>0.8002628670769224</v>
      </c>
      <c r="MI36" s="32">
        <f t="shared" si="126"/>
        <v>0.84099661050084917</v>
      </c>
      <c r="MJ36" s="32">
        <f t="shared" si="126"/>
        <v>0.85418362690065142</v>
      </c>
      <c r="MK36" s="32">
        <f t="shared" si="126"/>
        <v>0.84754799984878304</v>
      </c>
      <c r="ML36" s="32">
        <f t="shared" si="126"/>
        <v>0.88451146615741127</v>
      </c>
      <c r="MM36" s="32">
        <f t="shared" si="126"/>
        <v>0.86193586935402144</v>
      </c>
      <c r="MN36" s="32">
        <f t="shared" si="126"/>
        <v>0.78675128071331535</v>
      </c>
      <c r="MO36" s="32">
        <f t="shared" si="126"/>
        <v>0.78937726755635851</v>
      </c>
      <c r="MP36" s="32">
        <f t="shared" si="126"/>
        <v>0.72256732144779778</v>
      </c>
      <c r="MQ36" s="32">
        <f t="shared" si="126"/>
        <v>-0.13761457952868938</v>
      </c>
      <c r="MR36" s="32">
        <f t="shared" si="126"/>
        <v>0.14367430231712031</v>
      </c>
      <c r="MS36" s="32">
        <f t="shared" si="126"/>
        <v>0.53381013616536344</v>
      </c>
      <c r="MT36" s="32">
        <f t="shared" si="126"/>
        <v>-7.1911206005627892E-2</v>
      </c>
      <c r="MU36" s="32">
        <f t="shared" si="126"/>
        <v>0.48188393793615147</v>
      </c>
      <c r="MV36" s="32">
        <f t="shared" si="126"/>
        <v>9.0872220323736375E-2</v>
      </c>
      <c r="MW36" s="32">
        <f t="shared" si="126"/>
        <v>7.9589748173348018E-2</v>
      </c>
      <c r="MX36" s="32">
        <f t="shared" si="126"/>
        <v>0.32268101589991793</v>
      </c>
      <c r="MY36" s="32">
        <f t="shared" si="126"/>
        <v>0.11992474151928062</v>
      </c>
      <c r="MZ36" s="32">
        <f t="shared" si="126"/>
        <v>0.34128197285556772</v>
      </c>
      <c r="NA36" s="32">
        <f t="shared" si="126"/>
        <v>0.53955471720316339</v>
      </c>
      <c r="NB36" s="32">
        <f t="shared" si="126"/>
        <v>0.80261624892097239</v>
      </c>
      <c r="NC36" s="6"/>
    </row>
    <row r="37" spans="1:367" ht="16.8">
      <c r="A37" s="30" t="s">
        <v>38</v>
      </c>
      <c r="B37" s="32">
        <f>B34*B35*B36</f>
        <v>3.0538451522337855</v>
      </c>
      <c r="C37" s="32">
        <f t="shared" ref="C37:J37" si="127">C34*C35*C36</f>
        <v>5.8409232656144745</v>
      </c>
      <c r="D37" s="32">
        <f t="shared" si="127"/>
        <v>5.9569935628299744</v>
      </c>
      <c r="E37" s="32">
        <f t="shared" si="127"/>
        <v>2.7943922727025003</v>
      </c>
      <c r="F37" s="32">
        <f t="shared" si="127"/>
        <v>5.4966414155150787</v>
      </c>
      <c r="G37" s="32">
        <f t="shared" si="127"/>
        <v>3.3540196283477397</v>
      </c>
      <c r="H37" s="32">
        <f t="shared" si="127"/>
        <v>2.7926613598068357</v>
      </c>
      <c r="I37" s="32">
        <f t="shared" si="127"/>
        <v>1.0024299621463522</v>
      </c>
      <c r="J37" s="32">
        <f t="shared" si="127"/>
        <v>-0.79712185011078185</v>
      </c>
      <c r="K37" s="32">
        <f t="shared" ref="K37:BV37" si="128">K34*K35*K36</f>
        <v>3.9135857600311637</v>
      </c>
      <c r="L37" s="32">
        <f t="shared" si="128"/>
        <v>6.4094434255860504</v>
      </c>
      <c r="M37" s="32">
        <f t="shared" si="128"/>
        <v>6.9280769106409847</v>
      </c>
      <c r="N37" s="32">
        <f t="shared" si="128"/>
        <v>6.800178365185193</v>
      </c>
      <c r="O37" s="32">
        <f t="shared" si="128"/>
        <v>5.3399326906127351</v>
      </c>
      <c r="P37" s="32">
        <f t="shared" si="128"/>
        <v>5.5750419793148938</v>
      </c>
      <c r="Q37" s="32">
        <f t="shared" si="128"/>
        <v>6.1936881433257609</v>
      </c>
      <c r="R37" s="32">
        <f t="shared" si="128"/>
        <v>6.1140309490805231</v>
      </c>
      <c r="S37" s="32">
        <f t="shared" si="128"/>
        <v>5.9074268381171535</v>
      </c>
      <c r="T37" s="32">
        <f t="shared" si="128"/>
        <v>1.5580261250724385</v>
      </c>
      <c r="U37" s="32">
        <f t="shared" si="128"/>
        <v>1.693617109745831</v>
      </c>
      <c r="V37" s="32">
        <f t="shared" si="128"/>
        <v>1.6071898658546957</v>
      </c>
      <c r="W37" s="32">
        <f t="shared" si="128"/>
        <v>4.3803176382136684</v>
      </c>
      <c r="X37" s="32">
        <f t="shared" si="128"/>
        <v>0.29578777869637179</v>
      </c>
      <c r="Y37" s="32">
        <f t="shared" si="128"/>
        <v>1.8198866236289517</v>
      </c>
      <c r="Z37" s="32">
        <f t="shared" si="128"/>
        <v>0.59455323385032</v>
      </c>
      <c r="AA37" s="32">
        <f t="shared" si="128"/>
        <v>0.27189328916927541</v>
      </c>
      <c r="AB37" s="32">
        <f t="shared" si="128"/>
        <v>-0.18179978954572493</v>
      </c>
      <c r="AC37" s="32">
        <f t="shared" si="128"/>
        <v>2.874406403185314</v>
      </c>
      <c r="AD37" s="32">
        <f t="shared" si="128"/>
        <v>0.41814086823530894</v>
      </c>
      <c r="AE37" s="32">
        <f t="shared" si="128"/>
        <v>4.4380941896840902</v>
      </c>
      <c r="AF37" s="32">
        <f t="shared" si="128"/>
        <v>-9.968315262703191E-3</v>
      </c>
      <c r="AG37" s="32">
        <f t="shared" si="128"/>
        <v>1.6171339423534861</v>
      </c>
      <c r="AH37" s="32">
        <f t="shared" si="128"/>
        <v>0.54934949656984777</v>
      </c>
      <c r="AI37" s="32">
        <f t="shared" si="128"/>
        <v>-4.5653590145377553E-3</v>
      </c>
      <c r="AJ37" s="32">
        <f t="shared" si="128"/>
        <v>-0.40194821936616881</v>
      </c>
      <c r="AK37" s="32">
        <f t="shared" si="128"/>
        <v>-1.9193473687124118</v>
      </c>
      <c r="AL37" s="32">
        <f t="shared" si="128"/>
        <v>-7.8910713195938526E-3</v>
      </c>
      <c r="AM37" s="32">
        <f t="shared" si="128"/>
        <v>1.5782251785174854</v>
      </c>
      <c r="AN37" s="32">
        <f t="shared" si="128"/>
        <v>2.5579394247799767</v>
      </c>
      <c r="AO37" s="32">
        <f t="shared" si="128"/>
        <v>-0.25310652120966021</v>
      </c>
      <c r="AP37" s="32">
        <f t="shared" si="128"/>
        <v>0.66482304582491214</v>
      </c>
      <c r="AQ37" s="32">
        <f t="shared" si="128"/>
        <v>0.71265361158218199</v>
      </c>
      <c r="AR37" s="32">
        <f t="shared" si="128"/>
        <v>4.8778958837760387</v>
      </c>
      <c r="AS37" s="32">
        <f t="shared" si="128"/>
        <v>5.2919805417688348</v>
      </c>
      <c r="AT37" s="32">
        <f t="shared" si="128"/>
        <v>6.3582557786114906</v>
      </c>
      <c r="AU37" s="32">
        <f t="shared" si="128"/>
        <v>6.0689103788772911</v>
      </c>
      <c r="AV37" s="32">
        <f t="shared" si="128"/>
        <v>4.76986872445827</v>
      </c>
      <c r="AW37" s="32">
        <f t="shared" si="128"/>
        <v>4.8776624122560994</v>
      </c>
      <c r="AX37" s="32">
        <f t="shared" si="128"/>
        <v>4.4351058540919883</v>
      </c>
      <c r="AY37" s="32">
        <f t="shared" si="128"/>
        <v>2.9387837818563538</v>
      </c>
      <c r="AZ37" s="32">
        <f t="shared" si="128"/>
        <v>2.0906631168681518</v>
      </c>
      <c r="BA37" s="32">
        <f t="shared" si="128"/>
        <v>3.0981908946595627</v>
      </c>
      <c r="BB37" s="32">
        <f t="shared" si="128"/>
        <v>6.0896807006409892</v>
      </c>
      <c r="BC37" s="32">
        <f t="shared" si="128"/>
        <v>6.2230181126911468</v>
      </c>
      <c r="BD37" s="32">
        <f t="shared" si="128"/>
        <v>5.4462161294328544</v>
      </c>
      <c r="BE37" s="32">
        <f t="shared" si="128"/>
        <v>-0.24522881159655099</v>
      </c>
      <c r="BF37" s="32">
        <f t="shared" si="128"/>
        <v>1.1869878792407831</v>
      </c>
      <c r="BG37" s="32">
        <f t="shared" si="128"/>
        <v>4.0047233798671673</v>
      </c>
      <c r="BH37" s="32">
        <f t="shared" si="128"/>
        <v>5.4145282858935211</v>
      </c>
      <c r="BI37" s="32">
        <f t="shared" si="128"/>
        <v>5.2061405975165203</v>
      </c>
      <c r="BJ37" s="32">
        <f t="shared" si="128"/>
        <v>4.0947506292924807</v>
      </c>
      <c r="BK37" s="32">
        <f t="shared" si="128"/>
        <v>4.7891683316332418</v>
      </c>
      <c r="BL37" s="32">
        <f t="shared" si="128"/>
        <v>1.6500228336465688</v>
      </c>
      <c r="BM37" s="32">
        <f t="shared" si="128"/>
        <v>1.2310087784821075</v>
      </c>
      <c r="BN37" s="32">
        <f t="shared" si="128"/>
        <v>5.6097490127867209</v>
      </c>
      <c r="BO37" s="32">
        <f t="shared" si="128"/>
        <v>4.7853428884087732</v>
      </c>
      <c r="BP37" s="32">
        <f t="shared" si="128"/>
        <v>3.2256752827466872</v>
      </c>
      <c r="BQ37" s="32">
        <f t="shared" si="128"/>
        <v>5.3491485969252937</v>
      </c>
      <c r="BR37" s="32">
        <f t="shared" si="128"/>
        <v>6.341200792642443</v>
      </c>
      <c r="BS37" s="32">
        <f t="shared" si="128"/>
        <v>2.0802164036223174</v>
      </c>
      <c r="BT37" s="32">
        <f t="shared" si="128"/>
        <v>4.168835955462681</v>
      </c>
      <c r="BU37" s="32">
        <f t="shared" si="128"/>
        <v>6.3919154625067653</v>
      </c>
      <c r="BV37" s="32">
        <f t="shared" si="128"/>
        <v>6.4005130542346595</v>
      </c>
      <c r="BW37" s="32">
        <f t="shared" ref="BW37:EH37" si="129">BW34*BW35*BW36</f>
        <v>6.3423528902099129</v>
      </c>
      <c r="BX37" s="32">
        <f t="shared" si="129"/>
        <v>6.4934607907722883</v>
      </c>
      <c r="BY37" s="32">
        <f t="shared" si="129"/>
        <v>6.6021844257265219</v>
      </c>
      <c r="BZ37" s="32">
        <f t="shared" si="129"/>
        <v>7.2428169368536599</v>
      </c>
      <c r="CA37" s="32">
        <f t="shared" si="129"/>
        <v>5.112541093472597</v>
      </c>
      <c r="CB37" s="32">
        <f t="shared" si="129"/>
        <v>6.9299144658291727</v>
      </c>
      <c r="CC37" s="32">
        <f t="shared" si="129"/>
        <v>6.9330670615503376</v>
      </c>
      <c r="CD37" s="32">
        <f t="shared" si="129"/>
        <v>6.7004620257737999</v>
      </c>
      <c r="CE37" s="32">
        <f t="shared" si="129"/>
        <v>6.456697859072924</v>
      </c>
      <c r="CF37" s="32">
        <f t="shared" si="129"/>
        <v>6.4614307901101107</v>
      </c>
      <c r="CG37" s="32">
        <f t="shared" si="129"/>
        <v>5.7494735710559093</v>
      </c>
      <c r="CH37" s="32">
        <f t="shared" si="129"/>
        <v>3.8478309108621227</v>
      </c>
      <c r="CI37" s="32">
        <f t="shared" si="129"/>
        <v>5.570145411899194</v>
      </c>
      <c r="CJ37" s="32">
        <f t="shared" si="129"/>
        <v>5.4984874393394714</v>
      </c>
      <c r="CK37" s="32">
        <f t="shared" si="129"/>
        <v>2.0379387118438741</v>
      </c>
      <c r="CL37" s="32">
        <f t="shared" si="129"/>
        <v>1.6660502050067827</v>
      </c>
      <c r="CM37" s="32">
        <f t="shared" si="129"/>
        <v>5.2700763099078909</v>
      </c>
      <c r="CN37" s="32">
        <f t="shared" si="129"/>
        <v>1.4438761440431047</v>
      </c>
      <c r="CO37" s="32">
        <f t="shared" si="129"/>
        <v>2.1775004472627564</v>
      </c>
      <c r="CP37" s="32">
        <f t="shared" si="129"/>
        <v>3.7892177077579539</v>
      </c>
      <c r="CQ37" s="32">
        <f t="shared" si="129"/>
        <v>4.4020283958183954</v>
      </c>
      <c r="CR37" s="32">
        <f t="shared" si="129"/>
        <v>4.3619886360615814</v>
      </c>
      <c r="CS37" s="32">
        <f t="shared" si="129"/>
        <v>4.901020804380102</v>
      </c>
      <c r="CT37" s="32">
        <f t="shared" si="129"/>
        <v>5.5222064584443977</v>
      </c>
      <c r="CU37" s="32">
        <f t="shared" si="129"/>
        <v>1.7757571538612227</v>
      </c>
      <c r="CV37" s="32">
        <f t="shared" si="129"/>
        <v>3.7850493337059548</v>
      </c>
      <c r="CW37" s="32">
        <f t="shared" si="129"/>
        <v>1.6682720011921859</v>
      </c>
      <c r="CX37" s="32">
        <f t="shared" si="129"/>
        <v>3.0222182454497442</v>
      </c>
      <c r="CY37" s="32">
        <f t="shared" si="129"/>
        <v>3.9923852269968849</v>
      </c>
      <c r="CZ37" s="32">
        <f t="shared" si="129"/>
        <v>3.5979200761675174</v>
      </c>
      <c r="DA37" s="32">
        <f t="shared" si="129"/>
        <v>1.2853206449665204</v>
      </c>
      <c r="DB37" s="32">
        <f t="shared" si="129"/>
        <v>1.2682871387060133</v>
      </c>
      <c r="DC37" s="32">
        <f t="shared" si="129"/>
        <v>4.0070537924086489</v>
      </c>
      <c r="DD37" s="32">
        <f t="shared" si="129"/>
        <v>6.6393285848440424</v>
      </c>
      <c r="DE37" s="32">
        <f t="shared" si="129"/>
        <v>6.7841602046801999</v>
      </c>
      <c r="DF37" s="32">
        <f t="shared" si="129"/>
        <v>5.4663773432914473</v>
      </c>
      <c r="DG37" s="32">
        <f t="shared" si="129"/>
        <v>2.6337786542569104</v>
      </c>
      <c r="DH37" s="32">
        <f t="shared" si="129"/>
        <v>1.2147194822518328</v>
      </c>
      <c r="DI37" s="32">
        <f t="shared" si="129"/>
        <v>4.6075969903588252</v>
      </c>
      <c r="DJ37" s="32">
        <f t="shared" si="129"/>
        <v>2.4798258921741674</v>
      </c>
      <c r="DK37" s="32">
        <f t="shared" si="129"/>
        <v>2.9500201576637002</v>
      </c>
      <c r="DL37" s="32">
        <f t="shared" si="129"/>
        <v>0.78906491764872311</v>
      </c>
      <c r="DM37" s="32">
        <f t="shared" si="129"/>
        <v>2.9188342080079428</v>
      </c>
      <c r="DN37" s="32">
        <f t="shared" si="129"/>
        <v>3.2897833326216004</v>
      </c>
      <c r="DO37" s="32">
        <f t="shared" si="129"/>
        <v>2.0779730893558663</v>
      </c>
      <c r="DP37" s="32">
        <f t="shared" si="129"/>
        <v>2.6439642743947744</v>
      </c>
      <c r="DQ37" s="32">
        <f t="shared" si="129"/>
        <v>4.1259748989308394</v>
      </c>
      <c r="DR37" s="32">
        <f t="shared" si="129"/>
        <v>5.4974447522623189</v>
      </c>
      <c r="DS37" s="32">
        <f t="shared" si="129"/>
        <v>5.6219790460824868</v>
      </c>
      <c r="DT37" s="32">
        <f t="shared" si="129"/>
        <v>5.7108195067892602</v>
      </c>
      <c r="DU37" s="32">
        <f t="shared" si="129"/>
        <v>6.0519417752311853</v>
      </c>
      <c r="DV37" s="32">
        <f t="shared" si="129"/>
        <v>6.7651376529266383</v>
      </c>
      <c r="DW37" s="32">
        <f t="shared" si="129"/>
        <v>6.4818701831444177</v>
      </c>
      <c r="DX37" s="32">
        <f t="shared" si="129"/>
        <v>5.7766274482259377</v>
      </c>
      <c r="DY37" s="32">
        <f t="shared" si="129"/>
        <v>5.7927243971301614</v>
      </c>
      <c r="DZ37" s="32">
        <f t="shared" si="129"/>
        <v>1.6837242405307726</v>
      </c>
      <c r="EA37" s="32">
        <f t="shared" si="129"/>
        <v>2.270575897473996</v>
      </c>
      <c r="EB37" s="32">
        <f t="shared" si="129"/>
        <v>5.0602925650634285</v>
      </c>
      <c r="EC37" s="32">
        <f t="shared" si="129"/>
        <v>4.3724985981193765</v>
      </c>
      <c r="ED37" s="32">
        <f t="shared" si="129"/>
        <v>3.7128099454883157</v>
      </c>
      <c r="EE37" s="32">
        <f t="shared" si="129"/>
        <v>5.4867880511188263</v>
      </c>
      <c r="EF37" s="32">
        <f t="shared" si="129"/>
        <v>5.1439377466024512</v>
      </c>
      <c r="EG37" s="32">
        <f t="shared" si="129"/>
        <v>3.3242978012623547</v>
      </c>
      <c r="EH37" s="32">
        <f t="shared" si="129"/>
        <v>5.4452360760568768</v>
      </c>
      <c r="EI37" s="32">
        <f t="shared" ref="EI37:GT37" si="130">EI34*EI35*EI36</f>
        <v>5.0912250284091796</v>
      </c>
      <c r="EJ37" s="32">
        <f t="shared" si="130"/>
        <v>6.7345741081599737</v>
      </c>
      <c r="EK37" s="32">
        <f t="shared" si="130"/>
        <v>6.4928469104263637</v>
      </c>
      <c r="EL37" s="32">
        <f t="shared" si="130"/>
        <v>5.7399146154032517</v>
      </c>
      <c r="EM37" s="32">
        <f t="shared" si="130"/>
        <v>4.9946851326015693</v>
      </c>
      <c r="EN37" s="32">
        <f t="shared" si="130"/>
        <v>6.8585709363902714</v>
      </c>
      <c r="EO37" s="32">
        <f t="shared" si="130"/>
        <v>3.0758579168806155</v>
      </c>
      <c r="EP37" s="32">
        <f t="shared" si="130"/>
        <v>6.56496191437828</v>
      </c>
      <c r="EQ37" s="32">
        <f t="shared" si="130"/>
        <v>5.988430892297016</v>
      </c>
      <c r="ER37" s="32">
        <f t="shared" si="130"/>
        <v>0.46761262347017352</v>
      </c>
      <c r="ES37" s="32">
        <f t="shared" si="130"/>
        <v>6.2202325807841481</v>
      </c>
      <c r="ET37" s="32">
        <f t="shared" si="130"/>
        <v>5.8292247513437427</v>
      </c>
      <c r="EU37" s="32">
        <f t="shared" si="130"/>
        <v>4.9848291046972637</v>
      </c>
      <c r="EV37" s="32">
        <f t="shared" si="130"/>
        <v>3.843172079396735</v>
      </c>
      <c r="EW37" s="32">
        <f t="shared" si="130"/>
        <v>0.87257006253586733</v>
      </c>
      <c r="EX37" s="32">
        <f t="shared" si="130"/>
        <v>5.7553012792495011</v>
      </c>
      <c r="EY37" s="32">
        <f t="shared" si="130"/>
        <v>6.0422887952762538</v>
      </c>
      <c r="EZ37" s="32">
        <f t="shared" si="130"/>
        <v>6.9304818451844339</v>
      </c>
      <c r="FA37" s="32">
        <f t="shared" si="130"/>
        <v>5.4234357426655135</v>
      </c>
      <c r="FB37" s="32">
        <f t="shared" si="130"/>
        <v>6.8316827527054986</v>
      </c>
      <c r="FC37" s="32">
        <f t="shared" si="130"/>
        <v>6.4145516737950308</v>
      </c>
      <c r="FD37" s="32">
        <f t="shared" si="130"/>
        <v>7.0289433118175193</v>
      </c>
      <c r="FE37" s="32">
        <f t="shared" si="130"/>
        <v>6.5209471372390047</v>
      </c>
      <c r="FF37" s="32">
        <f t="shared" si="130"/>
        <v>6.1510104169149029</v>
      </c>
      <c r="FG37" s="32">
        <f t="shared" si="130"/>
        <v>5.5142046764347414</v>
      </c>
      <c r="FH37" s="32">
        <f t="shared" si="130"/>
        <v>3.9483281256814373</v>
      </c>
      <c r="FI37" s="32">
        <f t="shared" si="130"/>
        <v>5.3533402133361498</v>
      </c>
      <c r="FJ37" s="32">
        <f t="shared" si="130"/>
        <v>5.6409920350524789</v>
      </c>
      <c r="FK37" s="32">
        <f t="shared" si="130"/>
        <v>4.3126150348827927</v>
      </c>
      <c r="FL37" s="32">
        <f t="shared" si="130"/>
        <v>3.2901811647087063</v>
      </c>
      <c r="FM37" s="32">
        <f t="shared" si="130"/>
        <v>1.3477053096394647</v>
      </c>
      <c r="FN37" s="32">
        <f t="shared" si="130"/>
        <v>3.2593645451291451</v>
      </c>
      <c r="FO37" s="32">
        <f t="shared" si="130"/>
        <v>1.5633923976417361</v>
      </c>
      <c r="FP37" s="32">
        <f t="shared" si="130"/>
        <v>2.3284211587024282</v>
      </c>
      <c r="FQ37" s="32">
        <f t="shared" si="130"/>
        <v>1.7383376728857769</v>
      </c>
      <c r="FR37" s="32">
        <f t="shared" si="130"/>
        <v>5.0993105731948729</v>
      </c>
      <c r="FS37" s="32">
        <f t="shared" si="130"/>
        <v>6.0274057893330664</v>
      </c>
      <c r="FT37" s="32">
        <f t="shared" si="130"/>
        <v>6.397740362831315</v>
      </c>
      <c r="FU37" s="32">
        <f t="shared" si="130"/>
        <v>6.037139209422004</v>
      </c>
      <c r="FV37" s="32">
        <f t="shared" si="130"/>
        <v>6.0806756663263117</v>
      </c>
      <c r="FW37" s="32">
        <f t="shared" si="130"/>
        <v>5.6298285941122419</v>
      </c>
      <c r="FX37" s="32">
        <f t="shared" si="130"/>
        <v>6.4213164748741463</v>
      </c>
      <c r="FY37" s="32">
        <f t="shared" si="130"/>
        <v>6.5678839293862374</v>
      </c>
      <c r="FZ37" s="32">
        <f t="shared" si="130"/>
        <v>6.576581068103847</v>
      </c>
      <c r="GA37" s="32">
        <f t="shared" si="130"/>
        <v>6.9168819416079863</v>
      </c>
      <c r="GB37" s="32">
        <f t="shared" si="130"/>
        <v>6.2740487628771531</v>
      </c>
      <c r="GC37" s="32">
        <f t="shared" si="130"/>
        <v>3.3942329627793408</v>
      </c>
      <c r="GD37" s="32">
        <f t="shared" si="130"/>
        <v>5.4159341609256115</v>
      </c>
      <c r="GE37" s="32">
        <f t="shared" si="130"/>
        <v>3.9148978417701357</v>
      </c>
      <c r="GF37" s="32">
        <f t="shared" si="130"/>
        <v>3.0947540047867483</v>
      </c>
      <c r="GG37" s="32">
        <f t="shared" si="130"/>
        <v>6.0593965375812822</v>
      </c>
      <c r="GH37" s="32">
        <f t="shared" si="130"/>
        <v>6.5737039782976634</v>
      </c>
      <c r="GI37" s="32">
        <f t="shared" si="130"/>
        <v>6.8480086371106133</v>
      </c>
      <c r="GJ37" s="32">
        <f t="shared" si="130"/>
        <v>5.7217977505319073</v>
      </c>
      <c r="GK37" s="32">
        <f t="shared" si="130"/>
        <v>4.0610086337998084</v>
      </c>
      <c r="GL37" s="32">
        <f t="shared" si="130"/>
        <v>6.0101508315237977</v>
      </c>
      <c r="GM37" s="32">
        <f t="shared" si="130"/>
        <v>6.6181510383666238</v>
      </c>
      <c r="GN37" s="32">
        <f t="shared" si="130"/>
        <v>6.1780702883838154</v>
      </c>
      <c r="GO37" s="32">
        <f t="shared" si="130"/>
        <v>6.1789762065610665</v>
      </c>
      <c r="GP37" s="32">
        <f t="shared" si="130"/>
        <v>5.9561332115358967</v>
      </c>
      <c r="GQ37" s="32">
        <f t="shared" si="130"/>
        <v>5.6538982238370847</v>
      </c>
      <c r="GR37" s="32">
        <f t="shared" si="130"/>
        <v>5.5451607650574228</v>
      </c>
      <c r="GS37" s="32">
        <f t="shared" si="130"/>
        <v>4.6701625053255089</v>
      </c>
      <c r="GT37" s="32">
        <f t="shared" si="130"/>
        <v>5.1599071402932646</v>
      </c>
      <c r="GU37" s="32">
        <f t="shared" ref="GU37:JF37" si="131">GU34*GU35*GU36</f>
        <v>5.8653730422637542</v>
      </c>
      <c r="GV37" s="32">
        <f t="shared" si="131"/>
        <v>6.5384379995667317</v>
      </c>
      <c r="GW37" s="32">
        <f t="shared" si="131"/>
        <v>5.381811452720962</v>
      </c>
      <c r="GX37" s="32">
        <f t="shared" si="131"/>
        <v>5.9092105715771304</v>
      </c>
      <c r="GY37" s="32">
        <f t="shared" si="131"/>
        <v>3.3097953617399201</v>
      </c>
      <c r="GZ37" s="32">
        <f t="shared" si="131"/>
        <v>5.6288047523661442</v>
      </c>
      <c r="HA37" s="32">
        <f t="shared" si="131"/>
        <v>5.8563108643578818</v>
      </c>
      <c r="HB37" s="32">
        <f t="shared" si="131"/>
        <v>5.9389363246121443</v>
      </c>
      <c r="HC37" s="32">
        <f t="shared" si="131"/>
        <v>6.0327589853822419</v>
      </c>
      <c r="HD37" s="32">
        <f t="shared" si="131"/>
        <v>5.820386960215199</v>
      </c>
      <c r="HE37" s="32">
        <f t="shared" si="131"/>
        <v>6.031494660078649</v>
      </c>
      <c r="HF37" s="32">
        <f t="shared" si="131"/>
        <v>4.9089024712834179</v>
      </c>
      <c r="HG37" s="32">
        <f t="shared" si="131"/>
        <v>3.3131670858715876</v>
      </c>
      <c r="HH37" s="32">
        <f t="shared" si="131"/>
        <v>5.6114454660667619</v>
      </c>
      <c r="HI37" s="32">
        <f t="shared" si="131"/>
        <v>5.3770663043708176</v>
      </c>
      <c r="HJ37" s="32">
        <f t="shared" si="131"/>
        <v>5.8078999206370785</v>
      </c>
      <c r="HK37" s="32">
        <f t="shared" si="131"/>
        <v>5.617371252909698</v>
      </c>
      <c r="HL37" s="32">
        <f t="shared" si="131"/>
        <v>5.2406512402474448</v>
      </c>
      <c r="HM37" s="32">
        <f t="shared" si="131"/>
        <v>6.1011414099035353</v>
      </c>
      <c r="HN37" s="32">
        <f t="shared" si="131"/>
        <v>6.4716744858235273</v>
      </c>
      <c r="HO37" s="32">
        <f t="shared" si="131"/>
        <v>5.8246292440156342</v>
      </c>
      <c r="HP37" s="32">
        <f t="shared" si="131"/>
        <v>5.2320512308508915</v>
      </c>
      <c r="HQ37" s="32">
        <f t="shared" si="131"/>
        <v>5.5653289943173769</v>
      </c>
      <c r="HR37" s="32">
        <f t="shared" si="131"/>
        <v>5.1832895382637192</v>
      </c>
      <c r="HS37" s="32">
        <f t="shared" si="131"/>
        <v>5.2298935514740688</v>
      </c>
      <c r="HT37" s="32">
        <f t="shared" si="131"/>
        <v>6.3621836471803084</v>
      </c>
      <c r="HU37" s="32">
        <f t="shared" si="131"/>
        <v>6.709399082325942</v>
      </c>
      <c r="HV37" s="32">
        <f t="shared" si="131"/>
        <v>6.1629083798316495</v>
      </c>
      <c r="HW37" s="32">
        <f t="shared" si="131"/>
        <v>6.2578372367279025</v>
      </c>
      <c r="HX37" s="32">
        <f t="shared" si="131"/>
        <v>5.5530541571013599</v>
      </c>
      <c r="HY37" s="32">
        <f t="shared" si="131"/>
        <v>6.3094910908477795</v>
      </c>
      <c r="HZ37" s="32">
        <f t="shared" si="131"/>
        <v>5.8639230948319421</v>
      </c>
      <c r="IA37" s="32">
        <f t="shared" si="131"/>
        <v>5.2201962443551997</v>
      </c>
      <c r="IB37" s="32">
        <f t="shared" si="131"/>
        <v>5.3397727139045834</v>
      </c>
      <c r="IC37" s="32">
        <f t="shared" si="131"/>
        <v>3.2971805720412029</v>
      </c>
      <c r="ID37" s="32">
        <f t="shared" si="131"/>
        <v>3.8880984534406866</v>
      </c>
      <c r="IE37" s="32">
        <f t="shared" si="131"/>
        <v>5.1911500319656625</v>
      </c>
      <c r="IF37" s="32">
        <f t="shared" si="131"/>
        <v>5.134516695722386</v>
      </c>
      <c r="IG37" s="32">
        <f t="shared" si="131"/>
        <v>4.2305795654372824</v>
      </c>
      <c r="IH37" s="32">
        <f t="shared" si="131"/>
        <v>3.3828549170282347</v>
      </c>
      <c r="II37" s="32">
        <f t="shared" si="131"/>
        <v>3.1434461778575704</v>
      </c>
      <c r="IJ37" s="32">
        <f t="shared" si="131"/>
        <v>5.1113746241246467</v>
      </c>
      <c r="IK37" s="32">
        <f t="shared" si="131"/>
        <v>2.1483226450214405</v>
      </c>
      <c r="IL37" s="32">
        <f t="shared" si="131"/>
        <v>4.7150770903307251</v>
      </c>
      <c r="IM37" s="32">
        <f t="shared" si="131"/>
        <v>5.2441963464394501</v>
      </c>
      <c r="IN37" s="32">
        <f t="shared" si="131"/>
        <v>5.5841743788553009</v>
      </c>
      <c r="IO37" s="32">
        <f t="shared" si="131"/>
        <v>5.470954435586826</v>
      </c>
      <c r="IP37" s="32">
        <f t="shared" si="131"/>
        <v>4.1707485718136406</v>
      </c>
      <c r="IQ37" s="32">
        <f t="shared" si="131"/>
        <v>4.0062283684672595</v>
      </c>
      <c r="IR37" s="32">
        <f t="shared" si="131"/>
        <v>2.6998945969911881</v>
      </c>
      <c r="IS37" s="32">
        <f t="shared" si="131"/>
        <v>3.9691858510857969</v>
      </c>
      <c r="IT37" s="32">
        <f t="shared" si="131"/>
        <v>2.8439892654041201</v>
      </c>
      <c r="IU37" s="32">
        <f t="shared" si="131"/>
        <v>3.8745894846173905</v>
      </c>
      <c r="IV37" s="32">
        <f t="shared" si="131"/>
        <v>4.9159820548605406</v>
      </c>
      <c r="IW37" s="32">
        <f t="shared" si="131"/>
        <v>0.1928723193418577</v>
      </c>
      <c r="IX37" s="32">
        <f t="shared" si="131"/>
        <v>0.13774337003212836</v>
      </c>
      <c r="IY37" s="32">
        <f t="shared" si="131"/>
        <v>3.5814098999785609</v>
      </c>
      <c r="IZ37" s="32">
        <f t="shared" si="131"/>
        <v>4.0904377581024693</v>
      </c>
      <c r="JA37" s="32">
        <f t="shared" si="131"/>
        <v>5.1103578685160036</v>
      </c>
      <c r="JB37" s="32">
        <f t="shared" si="131"/>
        <v>5.718969864501223</v>
      </c>
      <c r="JC37" s="32">
        <f t="shared" si="131"/>
        <v>6.1980030796670302</v>
      </c>
      <c r="JD37" s="32">
        <f t="shared" si="131"/>
        <v>5.9090175016307596</v>
      </c>
      <c r="JE37" s="32">
        <f t="shared" si="131"/>
        <v>6.6748934542684939</v>
      </c>
      <c r="JF37" s="32">
        <f t="shared" si="131"/>
        <v>5.5389326640079863</v>
      </c>
      <c r="JG37" s="32">
        <f t="shared" ref="JG37:LR37" si="132">JG34*JG35*JG36</f>
        <v>2.7770314800583873</v>
      </c>
      <c r="JH37" s="32">
        <f t="shared" si="132"/>
        <v>4.7465560421843573</v>
      </c>
      <c r="JI37" s="32">
        <f t="shared" si="132"/>
        <v>3.0138236773964153</v>
      </c>
      <c r="JJ37" s="32">
        <f t="shared" si="132"/>
        <v>4.8775391587511407</v>
      </c>
      <c r="JK37" s="32">
        <f t="shared" si="132"/>
        <v>5.6600854922301727</v>
      </c>
      <c r="JL37" s="32">
        <f t="shared" si="132"/>
        <v>5.3379678144161788</v>
      </c>
      <c r="JM37" s="32">
        <f t="shared" si="132"/>
        <v>6.3505455652346443</v>
      </c>
      <c r="JN37" s="32">
        <f t="shared" si="132"/>
        <v>5.7025826878978787</v>
      </c>
      <c r="JO37" s="32">
        <f t="shared" si="132"/>
        <v>4.6479491238399007</v>
      </c>
      <c r="JP37" s="32">
        <f t="shared" si="132"/>
        <v>4.0563904105274506</v>
      </c>
      <c r="JQ37" s="32">
        <f t="shared" si="132"/>
        <v>4.3184771709934422</v>
      </c>
      <c r="JR37" s="32">
        <f t="shared" si="132"/>
        <v>5.8760610662824995</v>
      </c>
      <c r="JS37" s="32">
        <f t="shared" si="132"/>
        <v>2.6991759953927392</v>
      </c>
      <c r="JT37" s="32">
        <f t="shared" si="132"/>
        <v>5.4167739821298397</v>
      </c>
      <c r="JU37" s="32">
        <f t="shared" si="132"/>
        <v>5.6411222057099009</v>
      </c>
      <c r="JV37" s="32">
        <f t="shared" si="132"/>
        <v>6.1709497836584477</v>
      </c>
      <c r="JW37" s="32">
        <f t="shared" si="132"/>
        <v>5.2948706258540037</v>
      </c>
      <c r="JX37" s="32">
        <f t="shared" si="132"/>
        <v>5.4521435599480226</v>
      </c>
      <c r="JY37" s="32">
        <f t="shared" si="132"/>
        <v>5.5844715324550913</v>
      </c>
      <c r="JZ37" s="32">
        <f t="shared" si="132"/>
        <v>5.5049781342190194</v>
      </c>
      <c r="KA37" s="32">
        <f t="shared" si="132"/>
        <v>5.8393001518537027</v>
      </c>
      <c r="KB37" s="32">
        <f t="shared" si="132"/>
        <v>5.3855789471861906</v>
      </c>
      <c r="KC37" s="32">
        <f t="shared" si="132"/>
        <v>5.6759237217173908</v>
      </c>
      <c r="KD37" s="32">
        <f t="shared" si="132"/>
        <v>3.2030037043266026</v>
      </c>
      <c r="KE37" s="32">
        <f t="shared" si="132"/>
        <v>3.348303992671795</v>
      </c>
      <c r="KF37" s="32">
        <f t="shared" si="132"/>
        <v>3.7583143411750077</v>
      </c>
      <c r="KG37" s="32">
        <f t="shared" si="132"/>
        <v>4.9139734169954243</v>
      </c>
      <c r="KH37" s="32">
        <f t="shared" si="132"/>
        <v>4.7495590229106419</v>
      </c>
      <c r="KI37" s="32">
        <f t="shared" si="132"/>
        <v>4.8199030906065214</v>
      </c>
      <c r="KJ37" s="32">
        <f t="shared" si="132"/>
        <v>6.0280762497821154</v>
      </c>
      <c r="KK37" s="32">
        <f t="shared" si="132"/>
        <v>6.0144664717425362</v>
      </c>
      <c r="KL37" s="32">
        <f t="shared" si="132"/>
        <v>6.2076620447768782</v>
      </c>
      <c r="KM37" s="32">
        <f t="shared" si="132"/>
        <v>5.1284562196548329</v>
      </c>
      <c r="KN37" s="32">
        <f t="shared" si="132"/>
        <v>6.0550293567737743</v>
      </c>
      <c r="KO37" s="32">
        <f t="shared" si="132"/>
        <v>6.510128482705964</v>
      </c>
      <c r="KP37" s="32">
        <f t="shared" si="132"/>
        <v>5.5762853729314426</v>
      </c>
      <c r="KQ37" s="32">
        <f t="shared" si="132"/>
        <v>0.58747627422912208</v>
      </c>
      <c r="KR37" s="32">
        <f t="shared" si="132"/>
        <v>-0.84056887123034563</v>
      </c>
      <c r="KS37" s="32">
        <f t="shared" si="132"/>
        <v>0.84950377328932614</v>
      </c>
      <c r="KT37" s="32">
        <f t="shared" si="132"/>
        <v>1.5013589570526265</v>
      </c>
      <c r="KU37" s="32">
        <f t="shared" si="132"/>
        <v>1.4054751625719446</v>
      </c>
      <c r="KV37" s="32">
        <f t="shared" si="132"/>
        <v>4.9865918734667156</v>
      </c>
      <c r="KW37" s="32">
        <f t="shared" si="132"/>
        <v>5.6884101026489819</v>
      </c>
      <c r="KX37" s="32">
        <f t="shared" si="132"/>
        <v>6.1819336300986665</v>
      </c>
      <c r="KY37" s="32">
        <f t="shared" si="132"/>
        <v>6.6388346781404382</v>
      </c>
      <c r="KZ37" s="32">
        <f t="shared" si="132"/>
        <v>6.8738795693187384</v>
      </c>
      <c r="LA37" s="32">
        <f t="shared" si="132"/>
        <v>6.1876181432854871</v>
      </c>
      <c r="LB37" s="32">
        <f t="shared" si="132"/>
        <v>5.6542774373661846</v>
      </c>
      <c r="LC37" s="32">
        <f t="shared" si="132"/>
        <v>6.1453035284837103</v>
      </c>
      <c r="LD37" s="32">
        <f t="shared" si="132"/>
        <v>5.5793914204363553</v>
      </c>
      <c r="LE37" s="32">
        <f t="shared" si="132"/>
        <v>5.300541073241968</v>
      </c>
      <c r="LF37" s="32">
        <f t="shared" si="132"/>
        <v>5.9556874617888091</v>
      </c>
      <c r="LG37" s="32">
        <f t="shared" si="132"/>
        <v>5.8033859996791479</v>
      </c>
      <c r="LH37" s="32">
        <f t="shared" si="132"/>
        <v>6.1210373769191646</v>
      </c>
      <c r="LI37" s="32">
        <f t="shared" si="132"/>
        <v>5.9224602876927372</v>
      </c>
      <c r="LJ37" s="32">
        <f t="shared" si="132"/>
        <v>5.9882199762320756</v>
      </c>
      <c r="LK37" s="32">
        <f t="shared" si="132"/>
        <v>5.9222877678375534</v>
      </c>
      <c r="LL37" s="32">
        <f t="shared" si="132"/>
        <v>5.1693093717096357</v>
      </c>
      <c r="LM37" s="32">
        <f t="shared" si="132"/>
        <v>2.1795507020943998</v>
      </c>
      <c r="LN37" s="32">
        <f t="shared" si="132"/>
        <v>1.5193374695281465</v>
      </c>
      <c r="LO37" s="32">
        <f t="shared" si="132"/>
        <v>3.9074283231807705</v>
      </c>
      <c r="LP37" s="32">
        <f t="shared" si="132"/>
        <v>2.6622032236217668</v>
      </c>
      <c r="LQ37" s="32">
        <f t="shared" si="132"/>
        <v>4.5857193761743629</v>
      </c>
      <c r="LR37" s="32">
        <f t="shared" si="132"/>
        <v>2.4858357823549957</v>
      </c>
      <c r="LS37" s="32">
        <f t="shared" ref="LS37:NB37" si="133">LS34*LS35*LS36</f>
        <v>5.6667713001978495</v>
      </c>
      <c r="LT37" s="32">
        <f t="shared" si="133"/>
        <v>4.2753704890456623</v>
      </c>
      <c r="LU37" s="32">
        <f t="shared" si="133"/>
        <v>6.1690262366597661</v>
      </c>
      <c r="LV37" s="32">
        <f t="shared" si="133"/>
        <v>1.4005416231781194</v>
      </c>
      <c r="LW37" s="32">
        <f t="shared" si="133"/>
        <v>3.5539407419682081</v>
      </c>
      <c r="LX37" s="32">
        <f t="shared" si="133"/>
        <v>3.934717556955555</v>
      </c>
      <c r="LY37" s="32">
        <f t="shared" si="133"/>
        <v>6.235352742454273</v>
      </c>
      <c r="LZ37" s="32">
        <f t="shared" si="133"/>
        <v>5.5349292390873224</v>
      </c>
      <c r="MA37" s="32">
        <f t="shared" si="133"/>
        <v>0.38203756969493852</v>
      </c>
      <c r="MB37" s="32">
        <f t="shared" si="133"/>
        <v>5.3558822005192193</v>
      </c>
      <c r="MC37" s="32">
        <f t="shared" si="133"/>
        <v>5.1927000896905078</v>
      </c>
      <c r="MD37" s="32">
        <f t="shared" si="133"/>
        <v>0.19034059935511724</v>
      </c>
      <c r="ME37" s="32">
        <f t="shared" si="133"/>
        <v>3.2352571557742023</v>
      </c>
      <c r="MF37" s="32">
        <f t="shared" si="133"/>
        <v>1.0442717296354724</v>
      </c>
      <c r="MG37" s="32">
        <f t="shared" si="133"/>
        <v>0.89036162300169885</v>
      </c>
      <c r="MH37" s="32">
        <f t="shared" si="133"/>
        <v>4.9834986436742392</v>
      </c>
      <c r="MI37" s="32">
        <f t="shared" si="133"/>
        <v>5.4454931035469221</v>
      </c>
      <c r="MJ37" s="32">
        <f t="shared" si="133"/>
        <v>5.7113412832845993</v>
      </c>
      <c r="MK37" s="32">
        <f t="shared" si="133"/>
        <v>5.7206360232973523</v>
      </c>
      <c r="ML37" s="32">
        <f t="shared" si="133"/>
        <v>5.9771660788843315</v>
      </c>
      <c r="MM37" s="32">
        <f t="shared" si="133"/>
        <v>5.7847794598419213</v>
      </c>
      <c r="MN37" s="32">
        <f t="shared" si="133"/>
        <v>5.3438803335688627</v>
      </c>
      <c r="MO37" s="32">
        <f t="shared" si="133"/>
        <v>5.1834109231309489</v>
      </c>
      <c r="MP37" s="32">
        <f t="shared" si="133"/>
        <v>4.8648833198889196</v>
      </c>
      <c r="MQ37" s="32">
        <f t="shared" si="133"/>
        <v>-0.83039596708101249</v>
      </c>
      <c r="MR37" s="32">
        <f t="shared" si="133"/>
        <v>0.85682746247553265</v>
      </c>
      <c r="MS37" s="32">
        <f t="shared" si="133"/>
        <v>3.1998440004128264</v>
      </c>
      <c r="MT37" s="32">
        <f t="shared" si="133"/>
        <v>-0.39553304816376994</v>
      </c>
      <c r="MU37" s="32">
        <f t="shared" si="133"/>
        <v>2.9418774169929041</v>
      </c>
      <c r="MV37" s="32">
        <f t="shared" si="133"/>
        <v>0.50855616192649999</v>
      </c>
      <c r="MW37" s="32">
        <f t="shared" si="133"/>
        <v>0.44461758585486533</v>
      </c>
      <c r="MX37" s="32">
        <f t="shared" si="133"/>
        <v>1.7889334312217169</v>
      </c>
      <c r="MY37" s="32">
        <f t="shared" si="133"/>
        <v>0.6834855493607721</v>
      </c>
      <c r="MZ37" s="32">
        <f t="shared" si="133"/>
        <v>1.9695779903554642</v>
      </c>
      <c r="NA37" s="32">
        <f t="shared" si="133"/>
        <v>3.2674988048525249</v>
      </c>
      <c r="NB37" s="32">
        <f t="shared" si="133"/>
        <v>5.4024926595513545</v>
      </c>
      <c r="NC37" s="6"/>
    </row>
    <row r="38" spans="1:367" ht="15.6">
      <c r="A38" s="30" t="s">
        <v>39</v>
      </c>
      <c r="B38" s="32">
        <f>0</f>
        <v>0</v>
      </c>
      <c r="C38" s="32">
        <f>0</f>
        <v>0</v>
      </c>
      <c r="D38" s="32">
        <f>0</f>
        <v>0</v>
      </c>
      <c r="E38" s="32">
        <f>0</f>
        <v>0</v>
      </c>
      <c r="F38" s="32">
        <f>0</f>
        <v>0</v>
      </c>
      <c r="G38" s="32">
        <f>0</f>
        <v>0</v>
      </c>
      <c r="H38" s="32">
        <f>0</f>
        <v>0</v>
      </c>
      <c r="I38" s="32">
        <f>0</f>
        <v>0</v>
      </c>
      <c r="J38" s="32">
        <f>0</f>
        <v>0</v>
      </c>
      <c r="K38" s="32">
        <f>0</f>
        <v>0</v>
      </c>
      <c r="L38" s="32">
        <f>0</f>
        <v>0</v>
      </c>
      <c r="M38" s="32">
        <f>0</f>
        <v>0</v>
      </c>
      <c r="N38" s="32">
        <f>0</f>
        <v>0</v>
      </c>
      <c r="O38" s="32">
        <f>0</f>
        <v>0</v>
      </c>
      <c r="P38" s="32">
        <f>0</f>
        <v>0</v>
      </c>
      <c r="Q38" s="32">
        <f>0</f>
        <v>0</v>
      </c>
      <c r="R38" s="32">
        <f>0</f>
        <v>0</v>
      </c>
      <c r="S38" s="32">
        <f>0</f>
        <v>0</v>
      </c>
      <c r="T38" s="32">
        <f>0</f>
        <v>0</v>
      </c>
      <c r="U38" s="32">
        <f>0</f>
        <v>0</v>
      </c>
      <c r="V38" s="32">
        <f>0</f>
        <v>0</v>
      </c>
      <c r="W38" s="32">
        <f>0</f>
        <v>0</v>
      </c>
      <c r="X38" s="32">
        <f>0</f>
        <v>0</v>
      </c>
      <c r="Y38" s="32">
        <f>0</f>
        <v>0</v>
      </c>
      <c r="Z38" s="32">
        <f>0</f>
        <v>0</v>
      </c>
      <c r="AA38" s="32">
        <f>0</f>
        <v>0</v>
      </c>
      <c r="AB38" s="32">
        <f>0</f>
        <v>0</v>
      </c>
      <c r="AC38" s="32">
        <f>0</f>
        <v>0</v>
      </c>
      <c r="AD38" s="32">
        <f>0</f>
        <v>0</v>
      </c>
      <c r="AE38" s="32">
        <f>0</f>
        <v>0</v>
      </c>
      <c r="AF38" s="32">
        <f>0</f>
        <v>0</v>
      </c>
      <c r="AG38" s="32">
        <f>0</f>
        <v>0</v>
      </c>
      <c r="AH38" s="32">
        <f>0</f>
        <v>0</v>
      </c>
      <c r="AI38" s="32">
        <f>0</f>
        <v>0</v>
      </c>
      <c r="AJ38" s="32">
        <f>0</f>
        <v>0</v>
      </c>
      <c r="AK38" s="32">
        <f>0</f>
        <v>0</v>
      </c>
      <c r="AL38" s="32">
        <f>0</f>
        <v>0</v>
      </c>
      <c r="AM38" s="32">
        <f>0</f>
        <v>0</v>
      </c>
      <c r="AN38" s="32">
        <f>0</f>
        <v>0</v>
      </c>
      <c r="AO38" s="32">
        <f>0</f>
        <v>0</v>
      </c>
      <c r="AP38" s="32">
        <f>0</f>
        <v>0</v>
      </c>
      <c r="AQ38" s="32">
        <f>0</f>
        <v>0</v>
      </c>
      <c r="AR38" s="32">
        <f>0</f>
        <v>0</v>
      </c>
      <c r="AS38" s="32">
        <f>0</f>
        <v>0</v>
      </c>
      <c r="AT38" s="32">
        <f>0</f>
        <v>0</v>
      </c>
      <c r="AU38" s="32">
        <f>0</f>
        <v>0</v>
      </c>
      <c r="AV38" s="32">
        <f>0</f>
        <v>0</v>
      </c>
      <c r="AW38" s="32">
        <f>0</f>
        <v>0</v>
      </c>
      <c r="AX38" s="32">
        <f>0</f>
        <v>0</v>
      </c>
      <c r="AY38" s="32">
        <f>0</f>
        <v>0</v>
      </c>
      <c r="AZ38" s="32">
        <f>0</f>
        <v>0</v>
      </c>
      <c r="BA38" s="32">
        <f>0</f>
        <v>0</v>
      </c>
      <c r="BB38" s="32">
        <f>0</f>
        <v>0</v>
      </c>
      <c r="BC38" s="32">
        <f>0</f>
        <v>0</v>
      </c>
      <c r="BD38" s="32">
        <f>0</f>
        <v>0</v>
      </c>
      <c r="BE38" s="32">
        <f>0</f>
        <v>0</v>
      </c>
      <c r="BF38" s="32">
        <f>0</f>
        <v>0</v>
      </c>
      <c r="BG38" s="32">
        <f>0</f>
        <v>0</v>
      </c>
      <c r="BH38" s="32">
        <f>0</f>
        <v>0</v>
      </c>
      <c r="BI38" s="32">
        <f>0</f>
        <v>0</v>
      </c>
      <c r="BJ38" s="32">
        <f>0</f>
        <v>0</v>
      </c>
      <c r="BK38" s="32">
        <f>0</f>
        <v>0</v>
      </c>
      <c r="BL38" s="32">
        <f>0</f>
        <v>0</v>
      </c>
      <c r="BM38" s="32">
        <f>0</f>
        <v>0</v>
      </c>
      <c r="BN38" s="32">
        <f>0</f>
        <v>0</v>
      </c>
      <c r="BO38" s="32">
        <f>0</f>
        <v>0</v>
      </c>
      <c r="BP38" s="32">
        <f>0</f>
        <v>0</v>
      </c>
      <c r="BQ38" s="32">
        <f>0</f>
        <v>0</v>
      </c>
      <c r="BR38" s="32">
        <f>0</f>
        <v>0</v>
      </c>
      <c r="BS38" s="32">
        <f>0</f>
        <v>0</v>
      </c>
      <c r="BT38" s="32">
        <f>0</f>
        <v>0</v>
      </c>
      <c r="BU38" s="32">
        <f>0</f>
        <v>0</v>
      </c>
      <c r="BV38" s="32">
        <f>0</f>
        <v>0</v>
      </c>
      <c r="BW38" s="32">
        <f>0</f>
        <v>0</v>
      </c>
      <c r="BX38" s="32">
        <f>0</f>
        <v>0</v>
      </c>
      <c r="BY38" s="32">
        <f>0</f>
        <v>0</v>
      </c>
      <c r="BZ38" s="32">
        <f>0</f>
        <v>0</v>
      </c>
      <c r="CA38" s="32">
        <f>0</f>
        <v>0</v>
      </c>
      <c r="CB38" s="32">
        <f>0</f>
        <v>0</v>
      </c>
      <c r="CC38" s="32">
        <f>0</f>
        <v>0</v>
      </c>
      <c r="CD38" s="32">
        <f>0</f>
        <v>0</v>
      </c>
      <c r="CE38" s="32">
        <f>0</f>
        <v>0</v>
      </c>
      <c r="CF38" s="32">
        <f>0</f>
        <v>0</v>
      </c>
      <c r="CG38" s="32">
        <f>0</f>
        <v>0</v>
      </c>
      <c r="CH38" s="32">
        <f>0</f>
        <v>0</v>
      </c>
      <c r="CI38" s="32">
        <f>0</f>
        <v>0</v>
      </c>
      <c r="CJ38" s="32">
        <f>0</f>
        <v>0</v>
      </c>
      <c r="CK38" s="32">
        <f>0</f>
        <v>0</v>
      </c>
      <c r="CL38" s="32">
        <f>0</f>
        <v>0</v>
      </c>
      <c r="CM38" s="32">
        <f>0</f>
        <v>0</v>
      </c>
      <c r="CN38" s="32">
        <f>0</f>
        <v>0</v>
      </c>
      <c r="CO38" s="32">
        <f>0</f>
        <v>0</v>
      </c>
      <c r="CP38" s="32">
        <f>0</f>
        <v>0</v>
      </c>
      <c r="CQ38" s="32">
        <f>0</f>
        <v>0</v>
      </c>
      <c r="CR38" s="32">
        <f>0</f>
        <v>0</v>
      </c>
      <c r="CS38" s="32">
        <f>0</f>
        <v>0</v>
      </c>
      <c r="CT38" s="32">
        <f>0</f>
        <v>0</v>
      </c>
      <c r="CU38" s="32">
        <f>0</f>
        <v>0</v>
      </c>
      <c r="CV38" s="32">
        <f>0</f>
        <v>0</v>
      </c>
      <c r="CW38" s="32">
        <f>0</f>
        <v>0</v>
      </c>
      <c r="CX38" s="32">
        <f>0</f>
        <v>0</v>
      </c>
      <c r="CY38" s="32">
        <f>0</f>
        <v>0</v>
      </c>
      <c r="CZ38" s="32">
        <f>0</f>
        <v>0</v>
      </c>
      <c r="DA38" s="32">
        <f>0</f>
        <v>0</v>
      </c>
      <c r="DB38" s="32">
        <f>0</f>
        <v>0</v>
      </c>
      <c r="DC38" s="32">
        <f>0</f>
        <v>0</v>
      </c>
      <c r="DD38" s="32">
        <f>0</f>
        <v>0</v>
      </c>
      <c r="DE38" s="32">
        <f>0</f>
        <v>0</v>
      </c>
      <c r="DF38" s="32">
        <f>0</f>
        <v>0</v>
      </c>
      <c r="DG38" s="32">
        <f>0</f>
        <v>0</v>
      </c>
      <c r="DH38" s="32">
        <f>0</f>
        <v>0</v>
      </c>
      <c r="DI38" s="32">
        <f>0</f>
        <v>0</v>
      </c>
      <c r="DJ38" s="32">
        <f>0</f>
        <v>0</v>
      </c>
      <c r="DK38" s="32">
        <f>0</f>
        <v>0</v>
      </c>
      <c r="DL38" s="32">
        <f>0</f>
        <v>0</v>
      </c>
      <c r="DM38" s="32">
        <f>0</f>
        <v>0</v>
      </c>
      <c r="DN38" s="32">
        <f>0</f>
        <v>0</v>
      </c>
      <c r="DO38" s="32">
        <f>0</f>
        <v>0</v>
      </c>
      <c r="DP38" s="32">
        <f>0</f>
        <v>0</v>
      </c>
      <c r="DQ38" s="32">
        <f>0</f>
        <v>0</v>
      </c>
      <c r="DR38" s="32">
        <f>0</f>
        <v>0</v>
      </c>
      <c r="DS38" s="32">
        <f>0</f>
        <v>0</v>
      </c>
      <c r="DT38" s="32">
        <f>0</f>
        <v>0</v>
      </c>
      <c r="DU38" s="32">
        <f>0</f>
        <v>0</v>
      </c>
      <c r="DV38" s="32">
        <f>0</f>
        <v>0</v>
      </c>
      <c r="DW38" s="32">
        <f>0</f>
        <v>0</v>
      </c>
      <c r="DX38" s="32">
        <f>0</f>
        <v>0</v>
      </c>
      <c r="DY38" s="32">
        <f>0</f>
        <v>0</v>
      </c>
      <c r="DZ38" s="32">
        <f>0</f>
        <v>0</v>
      </c>
      <c r="EA38" s="32">
        <f>0</f>
        <v>0</v>
      </c>
      <c r="EB38" s="32">
        <f>0</f>
        <v>0</v>
      </c>
      <c r="EC38" s="32">
        <f>0</f>
        <v>0</v>
      </c>
      <c r="ED38" s="32">
        <f>0</f>
        <v>0</v>
      </c>
      <c r="EE38" s="32">
        <f>0</f>
        <v>0</v>
      </c>
      <c r="EF38" s="32">
        <f>0</f>
        <v>0</v>
      </c>
      <c r="EG38" s="32">
        <f>0</f>
        <v>0</v>
      </c>
      <c r="EH38" s="32">
        <f>0</f>
        <v>0</v>
      </c>
      <c r="EI38" s="32">
        <f>0</f>
        <v>0</v>
      </c>
      <c r="EJ38" s="32">
        <f>0</f>
        <v>0</v>
      </c>
      <c r="EK38" s="32">
        <f>0</f>
        <v>0</v>
      </c>
      <c r="EL38" s="32">
        <f>0</f>
        <v>0</v>
      </c>
      <c r="EM38" s="32">
        <f>0</f>
        <v>0</v>
      </c>
      <c r="EN38" s="32">
        <f>0</f>
        <v>0</v>
      </c>
      <c r="EO38" s="32">
        <f>0</f>
        <v>0</v>
      </c>
      <c r="EP38" s="32">
        <f>0</f>
        <v>0</v>
      </c>
      <c r="EQ38" s="32">
        <f>0</f>
        <v>0</v>
      </c>
      <c r="ER38" s="32">
        <f>0</f>
        <v>0</v>
      </c>
      <c r="ES38" s="32">
        <f>0</f>
        <v>0</v>
      </c>
      <c r="ET38" s="32">
        <f>0</f>
        <v>0</v>
      </c>
      <c r="EU38" s="32">
        <f>0</f>
        <v>0</v>
      </c>
      <c r="EV38" s="32">
        <f>0</f>
        <v>0</v>
      </c>
      <c r="EW38" s="32">
        <f>0</f>
        <v>0</v>
      </c>
      <c r="EX38" s="32">
        <f>0</f>
        <v>0</v>
      </c>
      <c r="EY38" s="32">
        <f>0</f>
        <v>0</v>
      </c>
      <c r="EZ38" s="32">
        <f>0</f>
        <v>0</v>
      </c>
      <c r="FA38" s="32">
        <f>0</f>
        <v>0</v>
      </c>
      <c r="FB38" s="32">
        <f>0</f>
        <v>0</v>
      </c>
      <c r="FC38" s="32">
        <f>0</f>
        <v>0</v>
      </c>
      <c r="FD38" s="32">
        <f>0</f>
        <v>0</v>
      </c>
      <c r="FE38" s="32">
        <f>0</f>
        <v>0</v>
      </c>
      <c r="FF38" s="32">
        <f>0</f>
        <v>0</v>
      </c>
      <c r="FG38" s="32">
        <f>0</f>
        <v>0</v>
      </c>
      <c r="FH38" s="32">
        <f>0</f>
        <v>0</v>
      </c>
      <c r="FI38" s="32">
        <f>0</f>
        <v>0</v>
      </c>
      <c r="FJ38" s="32">
        <f>0</f>
        <v>0</v>
      </c>
      <c r="FK38" s="32">
        <f>0</f>
        <v>0</v>
      </c>
      <c r="FL38" s="32">
        <f>0</f>
        <v>0</v>
      </c>
      <c r="FM38" s="32">
        <f>0</f>
        <v>0</v>
      </c>
      <c r="FN38" s="32">
        <f>0</f>
        <v>0</v>
      </c>
      <c r="FO38" s="32">
        <f>0</f>
        <v>0</v>
      </c>
      <c r="FP38" s="32">
        <f>0</f>
        <v>0</v>
      </c>
      <c r="FQ38" s="32">
        <f>0</f>
        <v>0</v>
      </c>
      <c r="FR38" s="32">
        <f>0</f>
        <v>0</v>
      </c>
      <c r="FS38" s="32">
        <f>0</f>
        <v>0</v>
      </c>
      <c r="FT38" s="32">
        <f>0</f>
        <v>0</v>
      </c>
      <c r="FU38" s="32">
        <f>0</f>
        <v>0</v>
      </c>
      <c r="FV38" s="32">
        <f>0</f>
        <v>0</v>
      </c>
      <c r="FW38" s="32">
        <f>0</f>
        <v>0</v>
      </c>
      <c r="FX38" s="32">
        <f>0</f>
        <v>0</v>
      </c>
      <c r="FY38" s="32">
        <f>0</f>
        <v>0</v>
      </c>
      <c r="FZ38" s="32">
        <f>0</f>
        <v>0</v>
      </c>
      <c r="GA38" s="32">
        <f>0</f>
        <v>0</v>
      </c>
      <c r="GB38" s="32">
        <f>0</f>
        <v>0</v>
      </c>
      <c r="GC38" s="32">
        <f>0</f>
        <v>0</v>
      </c>
      <c r="GD38" s="32">
        <f>0</f>
        <v>0</v>
      </c>
      <c r="GE38" s="32">
        <f>0</f>
        <v>0</v>
      </c>
      <c r="GF38" s="32">
        <f>0</f>
        <v>0</v>
      </c>
      <c r="GG38" s="32">
        <f>0</f>
        <v>0</v>
      </c>
      <c r="GH38" s="32">
        <f>0</f>
        <v>0</v>
      </c>
      <c r="GI38" s="32">
        <f>0</f>
        <v>0</v>
      </c>
      <c r="GJ38" s="32">
        <f>0</f>
        <v>0</v>
      </c>
      <c r="GK38" s="32">
        <f>0</f>
        <v>0</v>
      </c>
      <c r="GL38" s="32">
        <f>0</f>
        <v>0</v>
      </c>
      <c r="GM38" s="32">
        <f>0</f>
        <v>0</v>
      </c>
      <c r="GN38" s="32">
        <f>0</f>
        <v>0</v>
      </c>
      <c r="GO38" s="32">
        <f>0</f>
        <v>0</v>
      </c>
      <c r="GP38" s="32">
        <f>0</f>
        <v>0</v>
      </c>
      <c r="GQ38" s="32">
        <f>0</f>
        <v>0</v>
      </c>
      <c r="GR38" s="32">
        <f>0</f>
        <v>0</v>
      </c>
      <c r="GS38" s="32">
        <f>0</f>
        <v>0</v>
      </c>
      <c r="GT38" s="32">
        <f>0</f>
        <v>0</v>
      </c>
      <c r="GU38" s="32">
        <f>0</f>
        <v>0</v>
      </c>
      <c r="GV38" s="32">
        <f>0</f>
        <v>0</v>
      </c>
      <c r="GW38" s="32">
        <f>0</f>
        <v>0</v>
      </c>
      <c r="GX38" s="32">
        <f>0</f>
        <v>0</v>
      </c>
      <c r="GY38" s="32">
        <f>0</f>
        <v>0</v>
      </c>
      <c r="GZ38" s="32">
        <f>0</f>
        <v>0</v>
      </c>
      <c r="HA38" s="32">
        <f>0</f>
        <v>0</v>
      </c>
      <c r="HB38" s="32">
        <f>0</f>
        <v>0</v>
      </c>
      <c r="HC38" s="32">
        <f>0</f>
        <v>0</v>
      </c>
      <c r="HD38" s="32">
        <f>0</f>
        <v>0</v>
      </c>
      <c r="HE38" s="32">
        <f>0</f>
        <v>0</v>
      </c>
      <c r="HF38" s="32">
        <f>0</f>
        <v>0</v>
      </c>
      <c r="HG38" s="32">
        <f>0</f>
        <v>0</v>
      </c>
      <c r="HH38" s="32">
        <f>0</f>
        <v>0</v>
      </c>
      <c r="HI38" s="32">
        <f>0</f>
        <v>0</v>
      </c>
      <c r="HJ38" s="32">
        <f>0</f>
        <v>0</v>
      </c>
      <c r="HK38" s="32">
        <f>0</f>
        <v>0</v>
      </c>
      <c r="HL38" s="32">
        <f>0</f>
        <v>0</v>
      </c>
      <c r="HM38" s="32">
        <f>0</f>
        <v>0</v>
      </c>
      <c r="HN38" s="32">
        <f>0</f>
        <v>0</v>
      </c>
      <c r="HO38" s="32">
        <f>0</f>
        <v>0</v>
      </c>
      <c r="HP38" s="32">
        <f>0</f>
        <v>0</v>
      </c>
      <c r="HQ38" s="32">
        <f>0</f>
        <v>0</v>
      </c>
      <c r="HR38" s="32">
        <f>0</f>
        <v>0</v>
      </c>
      <c r="HS38" s="32">
        <f>0</f>
        <v>0</v>
      </c>
      <c r="HT38" s="32">
        <f>0</f>
        <v>0</v>
      </c>
      <c r="HU38" s="32">
        <f>0</f>
        <v>0</v>
      </c>
      <c r="HV38" s="32">
        <f>0</f>
        <v>0</v>
      </c>
      <c r="HW38" s="32">
        <f>0</f>
        <v>0</v>
      </c>
      <c r="HX38" s="32">
        <f>0</f>
        <v>0</v>
      </c>
      <c r="HY38" s="32">
        <f>0</f>
        <v>0</v>
      </c>
      <c r="HZ38" s="32">
        <f>0</f>
        <v>0</v>
      </c>
      <c r="IA38" s="32">
        <f>0</f>
        <v>0</v>
      </c>
      <c r="IB38" s="32">
        <f>0</f>
        <v>0</v>
      </c>
      <c r="IC38" s="32">
        <f>0</f>
        <v>0</v>
      </c>
      <c r="ID38" s="32">
        <f>0</f>
        <v>0</v>
      </c>
      <c r="IE38" s="32">
        <f>0</f>
        <v>0</v>
      </c>
      <c r="IF38" s="32">
        <f>0</f>
        <v>0</v>
      </c>
      <c r="IG38" s="32">
        <f>0</f>
        <v>0</v>
      </c>
      <c r="IH38" s="32">
        <f>0</f>
        <v>0</v>
      </c>
      <c r="II38" s="32">
        <f>0</f>
        <v>0</v>
      </c>
      <c r="IJ38" s="32">
        <f>0</f>
        <v>0</v>
      </c>
      <c r="IK38" s="32">
        <f>0</f>
        <v>0</v>
      </c>
      <c r="IL38" s="32">
        <f>0</f>
        <v>0</v>
      </c>
      <c r="IM38" s="32">
        <f>0</f>
        <v>0</v>
      </c>
      <c r="IN38" s="32">
        <f>0</f>
        <v>0</v>
      </c>
      <c r="IO38" s="32">
        <f>0</f>
        <v>0</v>
      </c>
      <c r="IP38" s="32">
        <f>0</f>
        <v>0</v>
      </c>
      <c r="IQ38" s="32">
        <f>0</f>
        <v>0</v>
      </c>
      <c r="IR38" s="32">
        <f>0</f>
        <v>0</v>
      </c>
      <c r="IS38" s="32">
        <f>0</f>
        <v>0</v>
      </c>
      <c r="IT38" s="32">
        <f>0</f>
        <v>0</v>
      </c>
      <c r="IU38" s="32">
        <f>0</f>
        <v>0</v>
      </c>
      <c r="IV38" s="32">
        <f>0</f>
        <v>0</v>
      </c>
      <c r="IW38" s="32">
        <f>0</f>
        <v>0</v>
      </c>
      <c r="IX38" s="32">
        <f>0</f>
        <v>0</v>
      </c>
      <c r="IY38" s="32">
        <f>0</f>
        <v>0</v>
      </c>
      <c r="IZ38" s="32">
        <f>0</f>
        <v>0</v>
      </c>
      <c r="JA38" s="32">
        <f>0</f>
        <v>0</v>
      </c>
      <c r="JB38" s="32">
        <f>0</f>
        <v>0</v>
      </c>
      <c r="JC38" s="32">
        <f>0</f>
        <v>0</v>
      </c>
      <c r="JD38" s="32">
        <f>0</f>
        <v>0</v>
      </c>
      <c r="JE38" s="32">
        <f>0</f>
        <v>0</v>
      </c>
      <c r="JF38" s="32">
        <f>0</f>
        <v>0</v>
      </c>
      <c r="JG38" s="32">
        <f>0</f>
        <v>0</v>
      </c>
      <c r="JH38" s="32">
        <f>0</f>
        <v>0</v>
      </c>
      <c r="JI38" s="32">
        <f>0</f>
        <v>0</v>
      </c>
      <c r="JJ38" s="32">
        <f>0</f>
        <v>0</v>
      </c>
      <c r="JK38" s="32">
        <f>0</f>
        <v>0</v>
      </c>
      <c r="JL38" s="32">
        <f>0</f>
        <v>0</v>
      </c>
      <c r="JM38" s="32">
        <f>0</f>
        <v>0</v>
      </c>
      <c r="JN38" s="32">
        <f>0</f>
        <v>0</v>
      </c>
      <c r="JO38" s="32">
        <f>0</f>
        <v>0</v>
      </c>
      <c r="JP38" s="32">
        <f>0</f>
        <v>0</v>
      </c>
      <c r="JQ38" s="32">
        <f>0</f>
        <v>0</v>
      </c>
      <c r="JR38" s="32">
        <f>0</f>
        <v>0</v>
      </c>
      <c r="JS38" s="32">
        <f>0</f>
        <v>0</v>
      </c>
      <c r="JT38" s="32">
        <f>0</f>
        <v>0</v>
      </c>
      <c r="JU38" s="32">
        <f>0</f>
        <v>0</v>
      </c>
      <c r="JV38" s="32">
        <f>0</f>
        <v>0</v>
      </c>
      <c r="JW38" s="32">
        <f>0</f>
        <v>0</v>
      </c>
      <c r="JX38" s="32">
        <f>0</f>
        <v>0</v>
      </c>
      <c r="JY38" s="32">
        <f>0</f>
        <v>0</v>
      </c>
      <c r="JZ38" s="32">
        <f>0</f>
        <v>0</v>
      </c>
      <c r="KA38" s="32">
        <f>0</f>
        <v>0</v>
      </c>
      <c r="KB38" s="32">
        <f>0</f>
        <v>0</v>
      </c>
      <c r="KC38" s="32">
        <f>0</f>
        <v>0</v>
      </c>
      <c r="KD38" s="32">
        <f>0</f>
        <v>0</v>
      </c>
      <c r="KE38" s="32">
        <f>0</f>
        <v>0</v>
      </c>
      <c r="KF38" s="32">
        <f>0</f>
        <v>0</v>
      </c>
      <c r="KG38" s="32">
        <f>0</f>
        <v>0</v>
      </c>
      <c r="KH38" s="32">
        <f>0</f>
        <v>0</v>
      </c>
      <c r="KI38" s="32">
        <f>0</f>
        <v>0</v>
      </c>
      <c r="KJ38" s="32">
        <f>0</f>
        <v>0</v>
      </c>
      <c r="KK38" s="32">
        <f>0</f>
        <v>0</v>
      </c>
      <c r="KL38" s="32">
        <f>0</f>
        <v>0</v>
      </c>
      <c r="KM38" s="32">
        <f>0</f>
        <v>0</v>
      </c>
      <c r="KN38" s="32">
        <f>0</f>
        <v>0</v>
      </c>
      <c r="KO38" s="32">
        <f>0</f>
        <v>0</v>
      </c>
      <c r="KP38" s="32">
        <f>0</f>
        <v>0</v>
      </c>
      <c r="KQ38" s="32">
        <f>0</f>
        <v>0</v>
      </c>
      <c r="KR38" s="32">
        <f>0</f>
        <v>0</v>
      </c>
      <c r="KS38" s="32">
        <f>0</f>
        <v>0</v>
      </c>
      <c r="KT38" s="32">
        <f>0</f>
        <v>0</v>
      </c>
      <c r="KU38" s="32">
        <f>0</f>
        <v>0</v>
      </c>
      <c r="KV38" s="32">
        <f>0</f>
        <v>0</v>
      </c>
      <c r="KW38" s="32">
        <f>0</f>
        <v>0</v>
      </c>
      <c r="KX38" s="32">
        <f>0</f>
        <v>0</v>
      </c>
      <c r="KY38" s="32">
        <f>0</f>
        <v>0</v>
      </c>
      <c r="KZ38" s="32">
        <f>0</f>
        <v>0</v>
      </c>
      <c r="LA38" s="32">
        <f>0</f>
        <v>0</v>
      </c>
      <c r="LB38" s="32">
        <f>0</f>
        <v>0</v>
      </c>
      <c r="LC38" s="32">
        <f>0</f>
        <v>0</v>
      </c>
      <c r="LD38" s="32">
        <f>0</f>
        <v>0</v>
      </c>
      <c r="LE38" s="32">
        <f>0</f>
        <v>0</v>
      </c>
      <c r="LF38" s="32">
        <f>0</f>
        <v>0</v>
      </c>
      <c r="LG38" s="32">
        <f>0</f>
        <v>0</v>
      </c>
      <c r="LH38" s="32">
        <f>0</f>
        <v>0</v>
      </c>
      <c r="LI38" s="32">
        <f>0</f>
        <v>0</v>
      </c>
      <c r="LJ38" s="32">
        <f>0</f>
        <v>0</v>
      </c>
      <c r="LK38" s="32">
        <f>0</f>
        <v>0</v>
      </c>
      <c r="LL38" s="32">
        <f>0</f>
        <v>0</v>
      </c>
      <c r="LM38" s="32">
        <f>0</f>
        <v>0</v>
      </c>
      <c r="LN38" s="32">
        <f>0</f>
        <v>0</v>
      </c>
      <c r="LO38" s="32">
        <f>0</f>
        <v>0</v>
      </c>
      <c r="LP38" s="32">
        <f>0</f>
        <v>0</v>
      </c>
      <c r="LQ38" s="32">
        <f>0</f>
        <v>0</v>
      </c>
      <c r="LR38" s="32">
        <f>0</f>
        <v>0</v>
      </c>
      <c r="LS38" s="32">
        <f>0</f>
        <v>0</v>
      </c>
      <c r="LT38" s="32">
        <f>0</f>
        <v>0</v>
      </c>
      <c r="LU38" s="32">
        <f>0</f>
        <v>0</v>
      </c>
      <c r="LV38" s="32">
        <f>0</f>
        <v>0</v>
      </c>
      <c r="LW38" s="32">
        <f>0</f>
        <v>0</v>
      </c>
      <c r="LX38" s="32">
        <f>0</f>
        <v>0</v>
      </c>
      <c r="LY38" s="32">
        <f>0</f>
        <v>0</v>
      </c>
      <c r="LZ38" s="32">
        <f>0</f>
        <v>0</v>
      </c>
      <c r="MA38" s="32">
        <f>0</f>
        <v>0</v>
      </c>
      <c r="MB38" s="32">
        <f>0</f>
        <v>0</v>
      </c>
      <c r="MC38" s="32">
        <f>0</f>
        <v>0</v>
      </c>
      <c r="MD38" s="32">
        <f>0</f>
        <v>0</v>
      </c>
      <c r="ME38" s="32">
        <f>0</f>
        <v>0</v>
      </c>
      <c r="MF38" s="32">
        <f>0</f>
        <v>0</v>
      </c>
      <c r="MG38" s="32">
        <f>0</f>
        <v>0</v>
      </c>
      <c r="MH38" s="32">
        <f>0</f>
        <v>0</v>
      </c>
      <c r="MI38" s="32">
        <f>0</f>
        <v>0</v>
      </c>
      <c r="MJ38" s="32">
        <f>0</f>
        <v>0</v>
      </c>
      <c r="MK38" s="32">
        <f>0</f>
        <v>0</v>
      </c>
      <c r="ML38" s="32">
        <f>0</f>
        <v>0</v>
      </c>
      <c r="MM38" s="32">
        <f>0</f>
        <v>0</v>
      </c>
      <c r="MN38" s="32">
        <f>0</f>
        <v>0</v>
      </c>
      <c r="MO38" s="32">
        <f>0</f>
        <v>0</v>
      </c>
      <c r="MP38" s="32">
        <f>0</f>
        <v>0</v>
      </c>
      <c r="MQ38" s="32">
        <f>0</f>
        <v>0</v>
      </c>
      <c r="MR38" s="32">
        <f>0</f>
        <v>0</v>
      </c>
      <c r="MS38" s="32">
        <f>0</f>
        <v>0</v>
      </c>
      <c r="MT38" s="32">
        <f>0</f>
        <v>0</v>
      </c>
      <c r="MU38" s="32">
        <f>0</f>
        <v>0</v>
      </c>
      <c r="MV38" s="32">
        <f>0</f>
        <v>0</v>
      </c>
      <c r="MW38" s="32">
        <f>0</f>
        <v>0</v>
      </c>
      <c r="MX38" s="32">
        <f>0</f>
        <v>0</v>
      </c>
      <c r="MY38" s="32">
        <f>0</f>
        <v>0</v>
      </c>
      <c r="MZ38" s="32">
        <f>0</f>
        <v>0</v>
      </c>
      <c r="NA38" s="32">
        <f>0</f>
        <v>0</v>
      </c>
      <c r="NB38" s="32">
        <f>0</f>
        <v>0</v>
      </c>
      <c r="NC38" s="6"/>
    </row>
    <row r="39" spans="1:367" ht="16.8">
      <c r="A39" s="30" t="s">
        <v>40</v>
      </c>
      <c r="B39" s="32">
        <f t="shared" ref="B39:BM39" si="134">B16-0.23*B16-B37</f>
        <v>2.1437318477662153</v>
      </c>
      <c r="C39" s="32">
        <f t="shared" si="134"/>
        <v>1.9260667343855253</v>
      </c>
      <c r="D39" s="32">
        <f t="shared" si="134"/>
        <v>1.9185664371700257</v>
      </c>
      <c r="E39" s="32">
        <f t="shared" si="134"/>
        <v>2.1259077272974989</v>
      </c>
      <c r="F39" s="32">
        <f t="shared" si="134"/>
        <v>2.1600845844849204</v>
      </c>
      <c r="G39" s="32">
        <f t="shared" si="134"/>
        <v>2.1622603716522604</v>
      </c>
      <c r="H39" s="32">
        <f t="shared" si="134"/>
        <v>2.1937046401931646</v>
      </c>
      <c r="I39" s="32">
        <f t="shared" si="134"/>
        <v>2.2713020378536486</v>
      </c>
      <c r="J39" s="32">
        <f t="shared" si="134"/>
        <v>2.3022408501107821</v>
      </c>
      <c r="K39" s="32">
        <f t="shared" si="134"/>
        <v>2.2629692399688359</v>
      </c>
      <c r="L39" s="32">
        <f t="shared" si="134"/>
        <v>1.9388965744139499</v>
      </c>
      <c r="M39" s="32">
        <f t="shared" si="134"/>
        <v>1.8306730893590144</v>
      </c>
      <c r="N39" s="32">
        <f t="shared" si="134"/>
        <v>1.9855216348148073</v>
      </c>
      <c r="O39" s="32">
        <f t="shared" si="134"/>
        <v>2.4925073093872649</v>
      </c>
      <c r="P39" s="32">
        <f t="shared" si="134"/>
        <v>2.4152480206851061</v>
      </c>
      <c r="Q39" s="32">
        <f t="shared" si="134"/>
        <v>2.217021856674239</v>
      </c>
      <c r="R39" s="32">
        <f t="shared" si="134"/>
        <v>2.4422090509194758</v>
      </c>
      <c r="S39" s="32">
        <f t="shared" si="134"/>
        <v>2.368533161882846</v>
      </c>
      <c r="T39" s="32">
        <f t="shared" si="134"/>
        <v>2.6735088749275615</v>
      </c>
      <c r="U39" s="32">
        <f t="shared" si="134"/>
        <v>2.8176588902541697</v>
      </c>
      <c r="V39" s="32">
        <f t="shared" si="134"/>
        <v>2.8397911341453046</v>
      </c>
      <c r="W39" s="32">
        <f t="shared" si="134"/>
        <v>3.0236173617863322</v>
      </c>
      <c r="X39" s="32">
        <f t="shared" si="134"/>
        <v>2.6228202213036282</v>
      </c>
      <c r="Y39" s="32">
        <f t="shared" si="134"/>
        <v>2.9755963763710485</v>
      </c>
      <c r="Z39" s="32">
        <f t="shared" si="134"/>
        <v>2.7813577661496804</v>
      </c>
      <c r="AA39" s="32">
        <f t="shared" si="134"/>
        <v>2.7284117108307244</v>
      </c>
      <c r="AB39" s="32">
        <f t="shared" si="134"/>
        <v>2.5823517895457249</v>
      </c>
      <c r="AC39" s="32">
        <f t="shared" si="134"/>
        <v>3.4944945968146861</v>
      </c>
      <c r="AD39" s="32">
        <f t="shared" si="134"/>
        <v>2.8373421317646912</v>
      </c>
      <c r="AE39" s="32">
        <f t="shared" si="134"/>
        <v>3.6931058103159096</v>
      </c>
      <c r="AF39" s="32">
        <f t="shared" si="134"/>
        <v>2.7449313152627033</v>
      </c>
      <c r="AG39" s="32">
        <f t="shared" si="134"/>
        <v>3.2980070576465144</v>
      </c>
      <c r="AH39" s="32">
        <f t="shared" si="134"/>
        <v>2.9800225034301526</v>
      </c>
      <c r="AI39" s="32">
        <f t="shared" si="134"/>
        <v>2.8282323590145375</v>
      </c>
      <c r="AJ39" s="32">
        <f t="shared" si="134"/>
        <v>2.6979342193661688</v>
      </c>
      <c r="AK39" s="32">
        <f t="shared" si="134"/>
        <v>2.0843737687124118</v>
      </c>
      <c r="AL39" s="32">
        <f t="shared" si="134"/>
        <v>2.9125620713195937</v>
      </c>
      <c r="AM39" s="32">
        <f t="shared" si="134"/>
        <v>3.4378628214825144</v>
      </c>
      <c r="AN39" s="32">
        <f t="shared" si="134"/>
        <v>3.8621665752200229</v>
      </c>
      <c r="AO39" s="32">
        <f t="shared" si="134"/>
        <v>2.8892015212096602</v>
      </c>
      <c r="AP39" s="32">
        <f t="shared" si="134"/>
        <v>3.3934619541750877</v>
      </c>
      <c r="AQ39" s="32">
        <f t="shared" si="134"/>
        <v>3.4510443884178184</v>
      </c>
      <c r="AR39" s="32">
        <f t="shared" si="134"/>
        <v>5.0112141162239618</v>
      </c>
      <c r="AS39" s="32">
        <f t="shared" si="134"/>
        <v>4.6625794582311659</v>
      </c>
      <c r="AT39" s="32">
        <f t="shared" si="134"/>
        <v>5.0238842213885091</v>
      </c>
      <c r="AU39" s="32">
        <f t="shared" si="134"/>
        <v>5.4472096211227079</v>
      </c>
      <c r="AV39" s="32">
        <f t="shared" si="134"/>
        <v>5.4565012755417293</v>
      </c>
      <c r="AW39" s="32">
        <f t="shared" si="134"/>
        <v>5.5735475877439002</v>
      </c>
      <c r="AX39" s="32">
        <f t="shared" si="134"/>
        <v>5.0428241459080105</v>
      </c>
      <c r="AY39" s="32">
        <f t="shared" si="134"/>
        <v>4.9460162181436464</v>
      </c>
      <c r="AZ39" s="32">
        <f t="shared" si="134"/>
        <v>4.391427883131847</v>
      </c>
      <c r="BA39" s="32">
        <f t="shared" si="134"/>
        <v>4.8782391053404375</v>
      </c>
      <c r="BB39" s="32">
        <f t="shared" si="134"/>
        <v>6.15639929935901</v>
      </c>
      <c r="BC39" s="32">
        <f t="shared" si="134"/>
        <v>6.2794718873088513</v>
      </c>
      <c r="BD39" s="32">
        <f t="shared" si="134"/>
        <v>6.2631738705671465</v>
      </c>
      <c r="BE39" s="32">
        <f t="shared" si="134"/>
        <v>3.3754328115965508</v>
      </c>
      <c r="BF39" s="32">
        <f t="shared" si="134"/>
        <v>4.3834231207592165</v>
      </c>
      <c r="BG39" s="32">
        <f t="shared" si="134"/>
        <v>6.0976766201328321</v>
      </c>
      <c r="BH39" s="32">
        <f t="shared" si="134"/>
        <v>6.8454117141064792</v>
      </c>
      <c r="BI39" s="32">
        <f t="shared" si="134"/>
        <v>6.8974894024834787</v>
      </c>
      <c r="BJ39" s="32">
        <f t="shared" si="134"/>
        <v>6.3764793707075196</v>
      </c>
      <c r="BK39" s="32">
        <f t="shared" si="134"/>
        <v>6.8139616683667583</v>
      </c>
      <c r="BL39" s="32">
        <f t="shared" si="134"/>
        <v>5.0328071663534315</v>
      </c>
      <c r="BM39" s="32">
        <f t="shared" si="134"/>
        <v>4.8006322215178932</v>
      </c>
      <c r="BN39" s="32">
        <f t="shared" ref="BN39:DY39" si="135">BN16-0.23*BN16-BN37</f>
        <v>7.58805098721328</v>
      </c>
      <c r="BO39" s="32">
        <f t="shared" si="135"/>
        <v>7.195857111591228</v>
      </c>
      <c r="BP39" s="32">
        <f t="shared" si="135"/>
        <v>6.2453247172533128</v>
      </c>
      <c r="BQ39" s="32">
        <f t="shared" si="135"/>
        <v>7.6469114030747063</v>
      </c>
      <c r="BR39" s="32">
        <f t="shared" si="135"/>
        <v>8.0023592073575571</v>
      </c>
      <c r="BS39" s="32">
        <f t="shared" si="135"/>
        <v>5.7730135963776821</v>
      </c>
      <c r="BT39" s="32">
        <f t="shared" si="135"/>
        <v>7.3164840445373187</v>
      </c>
      <c r="BU39" s="32">
        <f t="shared" si="135"/>
        <v>8.5892045374932344</v>
      </c>
      <c r="BV39" s="32">
        <f t="shared" si="135"/>
        <v>8.7061169457653396</v>
      </c>
      <c r="BW39" s="32">
        <f t="shared" si="135"/>
        <v>8.7303971097900863</v>
      </c>
      <c r="BX39" s="32">
        <f t="shared" si="135"/>
        <v>8.8110592092277109</v>
      </c>
      <c r="BY39" s="32">
        <f t="shared" si="135"/>
        <v>8.6569055742734786</v>
      </c>
      <c r="BZ39" s="32">
        <f t="shared" si="135"/>
        <v>8.7015730631463413</v>
      </c>
      <c r="CA39" s="32">
        <f t="shared" si="135"/>
        <v>8.2754489065274033</v>
      </c>
      <c r="CB39" s="32">
        <f t="shared" si="135"/>
        <v>9.2385455341708269</v>
      </c>
      <c r="CC39" s="32">
        <f t="shared" si="135"/>
        <v>9.3016129384496598</v>
      </c>
      <c r="CD39" s="32">
        <f t="shared" si="135"/>
        <v>9.4325779742262021</v>
      </c>
      <c r="CE39" s="32">
        <f t="shared" si="135"/>
        <v>9.4869221409270743</v>
      </c>
      <c r="CF39" s="32">
        <f t="shared" si="135"/>
        <v>9.8872092098898889</v>
      </c>
      <c r="CG39" s="32">
        <f t="shared" si="135"/>
        <v>9.6682364289440912</v>
      </c>
      <c r="CH39" s="32">
        <f t="shared" si="135"/>
        <v>8.2565690891378765</v>
      </c>
      <c r="CI39" s="32">
        <f t="shared" si="135"/>
        <v>9.3024045881008064</v>
      </c>
      <c r="CJ39" s="32">
        <f t="shared" si="135"/>
        <v>9.5796525606605307</v>
      </c>
      <c r="CK39" s="32">
        <f t="shared" si="135"/>
        <v>6.9587412881561255</v>
      </c>
      <c r="CL39" s="32">
        <f t="shared" si="135"/>
        <v>6.494409794993218</v>
      </c>
      <c r="CM39" s="32">
        <f t="shared" si="135"/>
        <v>8.8394036900921105</v>
      </c>
      <c r="CN39" s="32">
        <f t="shared" si="135"/>
        <v>6.6557538559568945</v>
      </c>
      <c r="CO39" s="32">
        <f t="shared" si="135"/>
        <v>7.4405695527372426</v>
      </c>
      <c r="CP39" s="32">
        <f t="shared" si="135"/>
        <v>9.3477522922420455</v>
      </c>
      <c r="CQ39" s="32">
        <f t="shared" si="135"/>
        <v>9.4895416041816034</v>
      </c>
      <c r="CR39" s="32">
        <f t="shared" si="135"/>
        <v>9.6389213639384188</v>
      </c>
      <c r="CS39" s="32">
        <f t="shared" si="135"/>
        <v>9.7112691956198987</v>
      </c>
      <c r="CT39" s="32">
        <f t="shared" si="135"/>
        <v>10.509516941555599</v>
      </c>
      <c r="CU39" s="32">
        <f t="shared" si="135"/>
        <v>7.3164028461387769</v>
      </c>
      <c r="CV39" s="32">
        <f t="shared" si="135"/>
        <v>9.8901506662940459</v>
      </c>
      <c r="CW39" s="32">
        <f t="shared" si="135"/>
        <v>7.5201379988078134</v>
      </c>
      <c r="CX39" s="32">
        <f t="shared" si="135"/>
        <v>9.0267417545502546</v>
      </c>
      <c r="CY39" s="32">
        <f t="shared" si="135"/>
        <v>10.231054773003116</v>
      </c>
      <c r="CZ39" s="32">
        <f t="shared" si="135"/>
        <v>9.878619923832483</v>
      </c>
      <c r="DA39" s="32">
        <f t="shared" si="135"/>
        <v>7.2123993550334786</v>
      </c>
      <c r="DB39" s="32">
        <f t="shared" si="135"/>
        <v>7.1616728612939884</v>
      </c>
      <c r="DC39" s="32">
        <f t="shared" si="135"/>
        <v>10.784646207591351</v>
      </c>
      <c r="DD39" s="32">
        <f t="shared" si="135"/>
        <v>12.915591415155957</v>
      </c>
      <c r="DE39" s="32">
        <f t="shared" si="135"/>
        <v>12.483549795319801</v>
      </c>
      <c r="DF39" s="32">
        <f t="shared" si="135"/>
        <v>11.954872656708552</v>
      </c>
      <c r="DG39" s="32">
        <f t="shared" si="135"/>
        <v>9.1079513457430892</v>
      </c>
      <c r="DH39" s="32">
        <f t="shared" si="135"/>
        <v>7.2044605177481662</v>
      </c>
      <c r="DI39" s="32">
        <f t="shared" si="135"/>
        <v>11.895813009641174</v>
      </c>
      <c r="DJ39" s="32">
        <f t="shared" si="135"/>
        <v>9.2565141078258328</v>
      </c>
      <c r="DK39" s="32">
        <f t="shared" si="135"/>
        <v>10.036799842336301</v>
      </c>
      <c r="DL39" s="32">
        <f t="shared" si="135"/>
        <v>6.8578050823512768</v>
      </c>
      <c r="DM39" s="32">
        <f t="shared" si="135"/>
        <v>10.461455791992055</v>
      </c>
      <c r="DN39" s="32">
        <f t="shared" si="135"/>
        <v>10.816616667378401</v>
      </c>
      <c r="DO39" s="32">
        <f t="shared" si="135"/>
        <v>8.9746069106441322</v>
      </c>
      <c r="DP39" s="32">
        <f t="shared" si="135"/>
        <v>9.4211657256052259</v>
      </c>
      <c r="DQ39" s="32">
        <f t="shared" si="135"/>
        <v>11.368735101069163</v>
      </c>
      <c r="DR39" s="32">
        <f t="shared" si="135"/>
        <v>13.027215247737683</v>
      </c>
      <c r="DS39" s="32">
        <f t="shared" si="135"/>
        <v>13.140610953917513</v>
      </c>
      <c r="DT39" s="32">
        <f t="shared" si="135"/>
        <v>12.897770493210739</v>
      </c>
      <c r="DU39" s="32">
        <f t="shared" si="135"/>
        <v>13.566118224768815</v>
      </c>
      <c r="DV39" s="32">
        <f t="shared" si="135"/>
        <v>14.27742234707336</v>
      </c>
      <c r="DW39" s="32">
        <f t="shared" si="135"/>
        <v>14.42593981685558</v>
      </c>
      <c r="DX39" s="32">
        <f t="shared" si="135"/>
        <v>13.703602551774061</v>
      </c>
      <c r="DY39" s="32">
        <f t="shared" si="135"/>
        <v>14.399755602869838</v>
      </c>
      <c r="DZ39" s="32">
        <f t="shared" ref="DZ39:GK39" si="136">DZ16-0.23*DZ16-DZ37</f>
        <v>8.6458257594692274</v>
      </c>
      <c r="EA39" s="32">
        <f t="shared" si="136"/>
        <v>9.6983041025260039</v>
      </c>
      <c r="EB39" s="32">
        <f t="shared" si="136"/>
        <v>13.404307434936573</v>
      </c>
      <c r="EC39" s="32">
        <f t="shared" si="136"/>
        <v>12.758461401880625</v>
      </c>
      <c r="ED39" s="32">
        <f t="shared" si="136"/>
        <v>12.270850054511685</v>
      </c>
      <c r="EE39" s="32">
        <f t="shared" si="136"/>
        <v>14.630231948881175</v>
      </c>
      <c r="EF39" s="32">
        <f t="shared" si="136"/>
        <v>15.062402253397551</v>
      </c>
      <c r="EG39" s="32">
        <f t="shared" si="136"/>
        <v>12.226622198737648</v>
      </c>
      <c r="EH39" s="32">
        <f t="shared" si="136"/>
        <v>13.520633923943123</v>
      </c>
      <c r="EI39" s="32">
        <f t="shared" si="136"/>
        <v>14.66466497159082</v>
      </c>
      <c r="EJ39" s="32">
        <f t="shared" si="136"/>
        <v>14.650635891840027</v>
      </c>
      <c r="EK39" s="32">
        <f t="shared" si="136"/>
        <v>14.527383089573634</v>
      </c>
      <c r="EL39" s="32">
        <f t="shared" si="136"/>
        <v>15.234885384596748</v>
      </c>
      <c r="EM39" s="32">
        <f t="shared" si="136"/>
        <v>13.179624867398433</v>
      </c>
      <c r="EN39" s="32">
        <f t="shared" si="136"/>
        <v>15.574609063609728</v>
      </c>
      <c r="EO39" s="32">
        <f t="shared" si="136"/>
        <v>11.212262083119384</v>
      </c>
      <c r="EP39" s="32">
        <f t="shared" si="136"/>
        <v>15.058948085621719</v>
      </c>
      <c r="EQ39" s="32">
        <f t="shared" si="136"/>
        <v>14.775389107702987</v>
      </c>
      <c r="ER39" s="32">
        <f t="shared" si="136"/>
        <v>6.9334733765298262</v>
      </c>
      <c r="ES39" s="32">
        <f t="shared" si="136"/>
        <v>14.702207419215853</v>
      </c>
      <c r="ET39" s="32">
        <f t="shared" si="136"/>
        <v>15.120165248656258</v>
      </c>
      <c r="EU39" s="32">
        <f t="shared" si="136"/>
        <v>14.062660895302733</v>
      </c>
      <c r="EV39" s="32">
        <f t="shared" si="136"/>
        <v>12.962847920603265</v>
      </c>
      <c r="EW39" s="32">
        <f t="shared" si="136"/>
        <v>7.7837699374641325</v>
      </c>
      <c r="EX39" s="32">
        <f t="shared" si="136"/>
        <v>15.097838720750499</v>
      </c>
      <c r="EY39" s="32">
        <f t="shared" si="136"/>
        <v>15.744861204723748</v>
      </c>
      <c r="EZ39" s="32">
        <f t="shared" si="136"/>
        <v>15.612808154815564</v>
      </c>
      <c r="FA39" s="32">
        <f t="shared" si="136"/>
        <v>14.069114257334487</v>
      </c>
      <c r="FB39" s="32">
        <f t="shared" si="136"/>
        <v>15.278097247294502</v>
      </c>
      <c r="FC39" s="32">
        <f t="shared" si="136"/>
        <v>15.347188326204968</v>
      </c>
      <c r="FD39" s="32">
        <f t="shared" si="136"/>
        <v>15.04079668818248</v>
      </c>
      <c r="FE39" s="32">
        <f t="shared" si="136"/>
        <v>14.310632862760993</v>
      </c>
      <c r="FF39" s="32">
        <f t="shared" si="136"/>
        <v>15.070189583085096</v>
      </c>
      <c r="FG39" s="32">
        <f t="shared" si="136"/>
        <v>15.55607532356526</v>
      </c>
      <c r="FH39" s="32">
        <f t="shared" si="136"/>
        <v>13.57071187431856</v>
      </c>
      <c r="FI39" s="32">
        <f t="shared" si="136"/>
        <v>15.557549786663849</v>
      </c>
      <c r="FJ39" s="32">
        <f t="shared" si="136"/>
        <v>15.754997964947519</v>
      </c>
      <c r="FK39" s="32">
        <f t="shared" si="136"/>
        <v>13.981044965117206</v>
      </c>
      <c r="FL39" s="32">
        <f t="shared" si="136"/>
        <v>12.391638835291293</v>
      </c>
      <c r="FM39" s="32">
        <f t="shared" si="136"/>
        <v>9.1189046903605337</v>
      </c>
      <c r="FN39" s="32">
        <f t="shared" si="136"/>
        <v>12.325435454870853</v>
      </c>
      <c r="FO39" s="32">
        <f t="shared" si="136"/>
        <v>9.3790776023582634</v>
      </c>
      <c r="FP39" s="32">
        <f t="shared" si="136"/>
        <v>10.502088841297573</v>
      </c>
      <c r="FQ39" s="32">
        <f t="shared" si="136"/>
        <v>9.6222423271142219</v>
      </c>
      <c r="FR39" s="32">
        <f t="shared" si="136"/>
        <v>15.193269426805127</v>
      </c>
      <c r="FS39" s="32">
        <f t="shared" si="136"/>
        <v>15.832124210666933</v>
      </c>
      <c r="FT39" s="32">
        <f t="shared" si="136"/>
        <v>15.568819637168684</v>
      </c>
      <c r="FU39" s="32">
        <f t="shared" si="136"/>
        <v>15.434310790577996</v>
      </c>
      <c r="FV39" s="32">
        <f t="shared" si="136"/>
        <v>15.86047433367369</v>
      </c>
      <c r="FW39" s="32">
        <f t="shared" si="136"/>
        <v>16.260501405887759</v>
      </c>
      <c r="FX39" s="32">
        <f t="shared" si="136"/>
        <v>16.296763525125854</v>
      </c>
      <c r="FY39" s="32">
        <f t="shared" si="136"/>
        <v>15.80446607061376</v>
      </c>
      <c r="FZ39" s="32">
        <f t="shared" si="136"/>
        <v>15.674878931896155</v>
      </c>
      <c r="GA39" s="32">
        <f t="shared" si="136"/>
        <v>15.569428058392013</v>
      </c>
      <c r="GB39" s="32">
        <f t="shared" si="136"/>
        <v>15.571621237122844</v>
      </c>
      <c r="GC39" s="32">
        <f t="shared" si="136"/>
        <v>13.173087037220657</v>
      </c>
      <c r="GD39" s="32">
        <f t="shared" si="136"/>
        <v>16.272655839074389</v>
      </c>
      <c r="GE39" s="32">
        <f t="shared" si="136"/>
        <v>13.959112158229862</v>
      </c>
      <c r="GF39" s="32">
        <f t="shared" si="136"/>
        <v>11.800125995213252</v>
      </c>
      <c r="GG39" s="32">
        <f t="shared" si="136"/>
        <v>16.023433462418716</v>
      </c>
      <c r="GH39" s="32">
        <f t="shared" si="136"/>
        <v>15.201126021702338</v>
      </c>
      <c r="GI39" s="32">
        <f t="shared" si="136"/>
        <v>14.788991362889387</v>
      </c>
      <c r="GJ39" s="32">
        <f t="shared" si="136"/>
        <v>13.84313224946809</v>
      </c>
      <c r="GK39" s="32">
        <f t="shared" si="136"/>
        <v>12.608721366200193</v>
      </c>
      <c r="GL39" s="32">
        <f t="shared" ref="GL39:IW39" si="137">GL16-0.23*GL16-GL37</f>
        <v>15.923299168476202</v>
      </c>
      <c r="GM39" s="32">
        <f t="shared" si="137"/>
        <v>15.071978961633377</v>
      </c>
      <c r="GN39" s="32">
        <f t="shared" si="137"/>
        <v>14.560339711616187</v>
      </c>
      <c r="GO39" s="32">
        <f t="shared" si="137"/>
        <v>14.542493793438933</v>
      </c>
      <c r="GP39" s="32">
        <f t="shared" si="137"/>
        <v>14.642906788464103</v>
      </c>
      <c r="GQ39" s="32">
        <f t="shared" si="137"/>
        <v>15.089131776162915</v>
      </c>
      <c r="GR39" s="32">
        <f t="shared" si="137"/>
        <v>14.975339234942576</v>
      </c>
      <c r="GS39" s="32">
        <f t="shared" si="137"/>
        <v>14.334207494674493</v>
      </c>
      <c r="GT39" s="32">
        <f t="shared" si="137"/>
        <v>14.750752859706736</v>
      </c>
      <c r="GU39" s="32">
        <f t="shared" si="137"/>
        <v>14.224696957736246</v>
      </c>
      <c r="GV39" s="32">
        <f t="shared" si="137"/>
        <v>14.354742000433269</v>
      </c>
      <c r="GW39" s="32">
        <f t="shared" si="137"/>
        <v>14.568118547279036</v>
      </c>
      <c r="GX39" s="32">
        <f t="shared" si="137"/>
        <v>15.153369428422867</v>
      </c>
      <c r="GY39" s="32">
        <f t="shared" si="137"/>
        <v>12.125624638260081</v>
      </c>
      <c r="GZ39" s="32">
        <f t="shared" si="137"/>
        <v>14.814695247633857</v>
      </c>
      <c r="HA39" s="32">
        <f t="shared" si="137"/>
        <v>14.711159135642118</v>
      </c>
      <c r="HB39" s="32">
        <f t="shared" si="137"/>
        <v>14.565393675387856</v>
      </c>
      <c r="HC39" s="32">
        <f t="shared" si="137"/>
        <v>14.26752101461776</v>
      </c>
      <c r="HD39" s="32">
        <f t="shared" si="137"/>
        <v>14.7486230397848</v>
      </c>
      <c r="HE39" s="32">
        <f t="shared" si="137"/>
        <v>14.35194533992135</v>
      </c>
      <c r="HF39" s="32">
        <f t="shared" si="137"/>
        <v>13.121417528716581</v>
      </c>
      <c r="HG39" s="32">
        <f t="shared" si="137"/>
        <v>11.273712914128412</v>
      </c>
      <c r="HH39" s="32">
        <f t="shared" si="137"/>
        <v>13.963494533933236</v>
      </c>
      <c r="HI39" s="32">
        <f t="shared" si="137"/>
        <v>14.46506369562918</v>
      </c>
      <c r="HJ39" s="32">
        <f t="shared" si="137"/>
        <v>14.101220079362923</v>
      </c>
      <c r="HK39" s="32">
        <f t="shared" si="137"/>
        <v>14.416488747090302</v>
      </c>
      <c r="HL39" s="32">
        <f t="shared" si="137"/>
        <v>13.729068759752554</v>
      </c>
      <c r="HM39" s="32">
        <f t="shared" si="137"/>
        <v>13.673228590096466</v>
      </c>
      <c r="HN39" s="32">
        <f t="shared" si="137"/>
        <v>13.378925514176473</v>
      </c>
      <c r="HO39" s="32">
        <f t="shared" si="137"/>
        <v>13.211310755984366</v>
      </c>
      <c r="HP39" s="32">
        <f t="shared" si="137"/>
        <v>12.397098769149107</v>
      </c>
      <c r="HQ39" s="32">
        <f t="shared" si="137"/>
        <v>13.290431005682624</v>
      </c>
      <c r="HR39" s="32">
        <f t="shared" si="137"/>
        <v>11.92842046173628</v>
      </c>
      <c r="HS39" s="32">
        <f t="shared" si="137"/>
        <v>11.901066448525933</v>
      </c>
      <c r="HT39" s="32">
        <f t="shared" si="137"/>
        <v>11.46562635281969</v>
      </c>
      <c r="HU39" s="32">
        <f t="shared" si="137"/>
        <v>12.890950917674058</v>
      </c>
      <c r="HV39" s="32">
        <f t="shared" si="137"/>
        <v>12.462621620168349</v>
      </c>
      <c r="HW39" s="32">
        <f t="shared" si="137"/>
        <v>12.276062763272098</v>
      </c>
      <c r="HX39" s="32">
        <f t="shared" si="137"/>
        <v>12.358685842898641</v>
      </c>
      <c r="HY39" s="32">
        <f t="shared" si="137"/>
        <v>12.580148909152221</v>
      </c>
      <c r="HZ39" s="32">
        <f t="shared" si="137"/>
        <v>12.996456905168056</v>
      </c>
      <c r="IA39" s="32">
        <f t="shared" si="137"/>
        <v>11.7960337556448</v>
      </c>
      <c r="IB39" s="32">
        <f t="shared" si="137"/>
        <v>11.744217286095417</v>
      </c>
      <c r="IC39" s="32">
        <f t="shared" si="137"/>
        <v>10.873899427958797</v>
      </c>
      <c r="ID39" s="32">
        <f t="shared" si="137"/>
        <v>11.354821546559311</v>
      </c>
      <c r="IE39" s="32">
        <f t="shared" si="137"/>
        <v>12.056849968034335</v>
      </c>
      <c r="IF39" s="32">
        <f t="shared" si="137"/>
        <v>12.215123304277615</v>
      </c>
      <c r="IG39" s="32">
        <f t="shared" si="137"/>
        <v>11.494360434562719</v>
      </c>
      <c r="IH39" s="32">
        <f t="shared" si="137"/>
        <v>9.9751050829717638</v>
      </c>
      <c r="II39" s="32">
        <f t="shared" si="137"/>
        <v>9.5854238221424275</v>
      </c>
      <c r="IJ39" s="32">
        <f t="shared" si="137"/>
        <v>11.085575375875354</v>
      </c>
      <c r="IK39" s="32">
        <f t="shared" si="137"/>
        <v>8.0356973549785593</v>
      </c>
      <c r="IL39" s="32">
        <f t="shared" si="137"/>
        <v>11.397172909669274</v>
      </c>
      <c r="IM39" s="32">
        <f t="shared" si="137"/>
        <v>11.485593653560551</v>
      </c>
      <c r="IN39" s="32">
        <f t="shared" si="137"/>
        <v>11.348895621144699</v>
      </c>
      <c r="IO39" s="32">
        <f t="shared" si="137"/>
        <v>10.713675564413172</v>
      </c>
      <c r="IP39" s="32">
        <f t="shared" si="137"/>
        <v>10.036521428186362</v>
      </c>
      <c r="IQ39" s="32">
        <f t="shared" si="137"/>
        <v>10.02779163153274</v>
      </c>
      <c r="IR39" s="32">
        <f t="shared" si="137"/>
        <v>8.4989854030088132</v>
      </c>
      <c r="IS39" s="32">
        <f t="shared" si="137"/>
        <v>10.151074148914205</v>
      </c>
      <c r="IT39" s="32">
        <f t="shared" si="137"/>
        <v>8.3163907345958794</v>
      </c>
      <c r="IU39" s="32">
        <f t="shared" si="137"/>
        <v>8.7980705153826086</v>
      </c>
      <c r="IV39" s="32">
        <f t="shared" si="137"/>
        <v>9.5684879451394593</v>
      </c>
      <c r="IW39" s="32">
        <f t="shared" si="137"/>
        <v>4.9255486806581432</v>
      </c>
      <c r="IX39" s="32">
        <f t="shared" ref="IX39:LI39" si="138">IX16-0.23*IX16-IX37</f>
        <v>4.846466629967872</v>
      </c>
      <c r="IY39" s="32">
        <f t="shared" si="138"/>
        <v>9.1497701000214384</v>
      </c>
      <c r="IZ39" s="32">
        <f t="shared" si="138"/>
        <v>9.4615622418975303</v>
      </c>
      <c r="JA39" s="32">
        <f t="shared" si="138"/>
        <v>9.7660421314839958</v>
      </c>
      <c r="JB39" s="32">
        <f t="shared" si="138"/>
        <v>9.657930135498777</v>
      </c>
      <c r="JC39" s="32">
        <f t="shared" si="138"/>
        <v>9.4191369203329689</v>
      </c>
      <c r="JD39" s="32">
        <f t="shared" si="138"/>
        <v>9.397812498369241</v>
      </c>
      <c r="JE39" s="32">
        <f t="shared" si="138"/>
        <v>8.8113465457315048</v>
      </c>
      <c r="JF39" s="32">
        <f t="shared" si="138"/>
        <v>9.1934773359920108</v>
      </c>
      <c r="JG39" s="32">
        <f t="shared" si="138"/>
        <v>7.6056485199416137</v>
      </c>
      <c r="JH39" s="32">
        <f t="shared" si="138"/>
        <v>8.9016939578156435</v>
      </c>
      <c r="JI39" s="32">
        <f t="shared" si="138"/>
        <v>7.3573063226035842</v>
      </c>
      <c r="JJ39" s="32">
        <f t="shared" si="138"/>
        <v>8.6051608412488605</v>
      </c>
      <c r="JK39" s="32">
        <f t="shared" si="138"/>
        <v>8.8705845077698271</v>
      </c>
      <c r="JL39" s="32">
        <f t="shared" si="138"/>
        <v>8.4126921855838219</v>
      </c>
      <c r="JM39" s="32">
        <f t="shared" si="138"/>
        <v>8.0938844347653571</v>
      </c>
      <c r="JN39" s="32">
        <f t="shared" si="138"/>
        <v>7.9810873121021206</v>
      </c>
      <c r="JO39" s="32">
        <f t="shared" si="138"/>
        <v>7.4333508761600982</v>
      </c>
      <c r="JP39" s="32">
        <f t="shared" si="138"/>
        <v>7.8308695894725506</v>
      </c>
      <c r="JQ39" s="32">
        <f t="shared" si="138"/>
        <v>7.0374828290065574</v>
      </c>
      <c r="JR39" s="32">
        <f t="shared" si="138"/>
        <v>7.8792189337175014</v>
      </c>
      <c r="JS39" s="32">
        <f t="shared" si="138"/>
        <v>6.3252240046072608</v>
      </c>
      <c r="JT39" s="32">
        <f t="shared" si="138"/>
        <v>8.22146601787016</v>
      </c>
      <c r="JU39" s="32">
        <f t="shared" si="138"/>
        <v>7.4550377942900985</v>
      </c>
      <c r="JV39" s="32">
        <f t="shared" si="138"/>
        <v>7.0014402163415523</v>
      </c>
      <c r="JW39" s="32">
        <f t="shared" si="138"/>
        <v>6.9612193741459967</v>
      </c>
      <c r="JX39" s="32">
        <f t="shared" si="138"/>
        <v>6.9132864400519773</v>
      </c>
      <c r="JY39" s="32">
        <f t="shared" si="138"/>
        <v>6.9465084675449082</v>
      </c>
      <c r="JZ39" s="32">
        <f t="shared" si="138"/>
        <v>6.6579418657809804</v>
      </c>
      <c r="KA39" s="32">
        <f t="shared" si="138"/>
        <v>6.4237198481462983</v>
      </c>
      <c r="KB39" s="32">
        <f t="shared" si="138"/>
        <v>6.0404510528138102</v>
      </c>
      <c r="KC39" s="32">
        <f t="shared" si="138"/>
        <v>6.0873662782826088</v>
      </c>
      <c r="KD39" s="32">
        <f t="shared" si="138"/>
        <v>4.9998062956733964</v>
      </c>
      <c r="KE39" s="32">
        <f t="shared" si="138"/>
        <v>5.4373960073282053</v>
      </c>
      <c r="KF39" s="32">
        <f t="shared" si="138"/>
        <v>5.8666856588249923</v>
      </c>
      <c r="KG39" s="32">
        <f t="shared" si="138"/>
        <v>6.261036583004576</v>
      </c>
      <c r="KH39" s="32">
        <f t="shared" si="138"/>
        <v>5.7078109770893573</v>
      </c>
      <c r="KI39" s="32">
        <f t="shared" si="138"/>
        <v>5.578946909393478</v>
      </c>
      <c r="KJ39" s="32">
        <f t="shared" si="138"/>
        <v>5.473413750217885</v>
      </c>
      <c r="KK39" s="32">
        <f t="shared" si="138"/>
        <v>5.0234835282574641</v>
      </c>
      <c r="KL39" s="32">
        <f t="shared" si="138"/>
        <v>4.7964079552231222</v>
      </c>
      <c r="KM39" s="32">
        <f t="shared" si="138"/>
        <v>4.715223780345168</v>
      </c>
      <c r="KN39" s="32">
        <f t="shared" si="138"/>
        <v>4.8004306432262265</v>
      </c>
      <c r="KO39" s="32">
        <f t="shared" si="138"/>
        <v>4.208271517294035</v>
      </c>
      <c r="KP39" s="32">
        <f t="shared" si="138"/>
        <v>4.5114846270685582</v>
      </c>
      <c r="KQ39" s="32">
        <f t="shared" si="138"/>
        <v>3.3578497257708779</v>
      </c>
      <c r="KR39" s="32">
        <f t="shared" si="138"/>
        <v>2.3549278712303456</v>
      </c>
      <c r="KS39" s="32">
        <f t="shared" si="138"/>
        <v>3.6138782267106739</v>
      </c>
      <c r="KT39" s="32">
        <f t="shared" si="138"/>
        <v>3.6976040429473738</v>
      </c>
      <c r="KU39" s="32">
        <f t="shared" si="138"/>
        <v>3.4453708374280563</v>
      </c>
      <c r="KV39" s="32">
        <f t="shared" si="138"/>
        <v>4.1817981265332849</v>
      </c>
      <c r="KW39" s="32">
        <f t="shared" si="138"/>
        <v>4.1144598973510185</v>
      </c>
      <c r="KX39" s="32">
        <f t="shared" si="138"/>
        <v>3.8650263699013339</v>
      </c>
      <c r="KY39" s="32">
        <f t="shared" si="138"/>
        <v>3.6991853218595621</v>
      </c>
      <c r="KZ39" s="32">
        <f t="shared" si="138"/>
        <v>3.2562404306812613</v>
      </c>
      <c r="LA39" s="32">
        <f t="shared" si="138"/>
        <v>3.5921518567145121</v>
      </c>
      <c r="LB39" s="32">
        <f t="shared" si="138"/>
        <v>3.5757125626338162</v>
      </c>
      <c r="LC39" s="32">
        <f t="shared" si="138"/>
        <v>3.2517764715162905</v>
      </c>
      <c r="LD39" s="32">
        <f t="shared" si="138"/>
        <v>3.4442385795636437</v>
      </c>
      <c r="LE39" s="32">
        <f t="shared" si="138"/>
        <v>3.3619589267580317</v>
      </c>
      <c r="LF39" s="32">
        <f t="shared" si="138"/>
        <v>3.2050025382111915</v>
      </c>
      <c r="LG39" s="32">
        <f t="shared" si="138"/>
        <v>3.1979140003208526</v>
      </c>
      <c r="LH39" s="32">
        <f t="shared" si="138"/>
        <v>3.0481226230808351</v>
      </c>
      <c r="LI39" s="32">
        <f t="shared" si="138"/>
        <v>2.9063597123072631</v>
      </c>
      <c r="LJ39" s="32">
        <f t="shared" ref="LJ39:NB39" si="139">LJ16-0.23*LJ16-LJ37</f>
        <v>2.9815100237679228</v>
      </c>
      <c r="LK39" s="32">
        <f t="shared" si="139"/>
        <v>2.902682232162447</v>
      </c>
      <c r="LL39" s="32">
        <f t="shared" si="139"/>
        <v>2.9249306282903635</v>
      </c>
      <c r="LM39" s="32">
        <f t="shared" si="139"/>
        <v>2.8547092979055999</v>
      </c>
      <c r="LN39" s="32">
        <f t="shared" si="139"/>
        <v>2.7247485304718539</v>
      </c>
      <c r="LO39" s="32">
        <f t="shared" si="139"/>
        <v>2.6208626768192289</v>
      </c>
      <c r="LP39" s="32">
        <f t="shared" si="139"/>
        <v>2.535296776378233</v>
      </c>
      <c r="LQ39" s="32">
        <f t="shared" si="139"/>
        <v>2.5489466238256364</v>
      </c>
      <c r="LR39" s="32">
        <f t="shared" si="139"/>
        <v>2.5049962176450045</v>
      </c>
      <c r="LS39" s="32">
        <f t="shared" si="139"/>
        <v>2.3851186998021507</v>
      </c>
      <c r="LT39" s="32">
        <f t="shared" si="139"/>
        <v>2.3250695109543367</v>
      </c>
      <c r="LU39" s="32">
        <f t="shared" si="139"/>
        <v>2.2047237633402332</v>
      </c>
      <c r="LV39" s="32">
        <f t="shared" si="139"/>
        <v>2.378849376821881</v>
      </c>
      <c r="LW39" s="32">
        <f t="shared" si="139"/>
        <v>2.314845258031792</v>
      </c>
      <c r="LX39" s="32">
        <f t="shared" si="139"/>
        <v>2.2841874430444444</v>
      </c>
      <c r="LY39" s="32">
        <f t="shared" si="139"/>
        <v>1.9020072575457263</v>
      </c>
      <c r="LZ39" s="32">
        <f t="shared" si="139"/>
        <v>2.0120717609126775</v>
      </c>
      <c r="MA39" s="32">
        <f t="shared" si="139"/>
        <v>2.2977934303050613</v>
      </c>
      <c r="MB39" s="32">
        <f t="shared" si="139"/>
        <v>2.1171987994807804</v>
      </c>
      <c r="MC39" s="32">
        <f t="shared" si="139"/>
        <v>2.215854910309492</v>
      </c>
      <c r="MD39" s="32">
        <f t="shared" si="139"/>
        <v>2.2517914006448829</v>
      </c>
      <c r="ME39" s="32">
        <f t="shared" si="139"/>
        <v>2.225582844225797</v>
      </c>
      <c r="MF39" s="32">
        <f t="shared" si="139"/>
        <v>2.2423962703645275</v>
      </c>
      <c r="MG39" s="32">
        <f t="shared" si="139"/>
        <v>2.282654376998301</v>
      </c>
      <c r="MH39" s="32">
        <f t="shared" si="139"/>
        <v>2.2639723563257608</v>
      </c>
      <c r="MI39" s="32">
        <f t="shared" si="139"/>
        <v>2.0379828964530775</v>
      </c>
      <c r="MJ39" s="32">
        <f t="shared" si="139"/>
        <v>1.8364297167153998</v>
      </c>
      <c r="MK39" s="32">
        <f t="shared" si="139"/>
        <v>1.7693849767026473</v>
      </c>
      <c r="ML39" s="32">
        <f t="shared" si="139"/>
        <v>1.7297639211156683</v>
      </c>
      <c r="MM39" s="32">
        <f t="shared" si="139"/>
        <v>1.7695365401580769</v>
      </c>
      <c r="MN39" s="32">
        <f t="shared" si="139"/>
        <v>1.7330356664311362</v>
      </c>
      <c r="MO39" s="32">
        <f t="shared" si="139"/>
        <v>1.9032840768690509</v>
      </c>
      <c r="MP39" s="32">
        <f t="shared" si="139"/>
        <v>1.8021616801110802</v>
      </c>
      <c r="MQ39" s="32">
        <f t="shared" si="139"/>
        <v>2.1501759670810126</v>
      </c>
      <c r="MR39" s="32">
        <f t="shared" si="139"/>
        <v>2.2109295375244673</v>
      </c>
      <c r="MS39" s="32">
        <f t="shared" si="139"/>
        <v>2.2940289995871734</v>
      </c>
      <c r="MT39" s="32">
        <f t="shared" si="139"/>
        <v>2.1252610481637699</v>
      </c>
      <c r="MU39" s="32">
        <f t="shared" si="139"/>
        <v>2.2373735830070958</v>
      </c>
      <c r="MV39" s="32">
        <f t="shared" si="139"/>
        <v>2.2397278380734997</v>
      </c>
      <c r="MW39" s="32">
        <f t="shared" si="139"/>
        <v>2.2375234141451346</v>
      </c>
      <c r="MX39" s="32">
        <f t="shared" si="139"/>
        <v>2.4188085687782834</v>
      </c>
      <c r="MY39" s="32">
        <f t="shared" si="139"/>
        <v>2.262380450639228</v>
      </c>
      <c r="MZ39" s="32">
        <f t="shared" si="139"/>
        <v>2.3746850096445353</v>
      </c>
      <c r="NA39" s="32">
        <f t="shared" si="139"/>
        <v>2.3383321951474754</v>
      </c>
      <c r="NB39" s="32">
        <f t="shared" si="139"/>
        <v>1.8834783404486446</v>
      </c>
      <c r="NC39" s="6"/>
    </row>
    <row r="40" spans="1:367" ht="15.6">
      <c r="A40" s="30" t="s">
        <v>24</v>
      </c>
      <c r="B40" s="32">
        <f>0.408*B20*(B39-B38)+B22*(900/(B19+273))*B27*(B25-B26)</f>
        <v>0.13389647677791738</v>
      </c>
      <c r="C40" s="32">
        <f t="shared" ref="C40:BM40" si="140">0.408*C20*(C39-C38)+C22*(900/(C19+273))*C27*(C25-C26)</f>
        <v>0.13759210772485336</v>
      </c>
      <c r="D40" s="32">
        <f t="shared" si="140"/>
        <v>9.187353782045353E-2</v>
      </c>
      <c r="E40" s="32">
        <f t="shared" si="140"/>
        <v>9.4171150839252968E-2</v>
      </c>
      <c r="F40" s="32">
        <f t="shared" si="140"/>
        <v>9.3134628476534587E-2</v>
      </c>
      <c r="G40" s="32">
        <f t="shared" si="140"/>
        <v>0.13835299250405905</v>
      </c>
      <c r="H40" s="32">
        <f t="shared" si="140"/>
        <v>0.17336876663662176</v>
      </c>
      <c r="I40" s="32">
        <f t="shared" si="140"/>
        <v>0.18761303761410278</v>
      </c>
      <c r="J40" s="32">
        <f t="shared" si="140"/>
        <v>8.7326254223553335E-2</v>
      </c>
      <c r="K40" s="32">
        <f t="shared" si="140"/>
        <v>0.1216390592906553</v>
      </c>
      <c r="L40" s="32">
        <f t="shared" si="140"/>
        <v>0.15080545009343072</v>
      </c>
      <c r="M40" s="32">
        <f t="shared" si="140"/>
        <v>0.11113931446580036</v>
      </c>
      <c r="N40" s="32">
        <f t="shared" si="140"/>
        <v>0.1131382256083428</v>
      </c>
      <c r="O40" s="32">
        <f t="shared" si="140"/>
        <v>0.15425069588611118</v>
      </c>
      <c r="P40" s="32">
        <f t="shared" si="140"/>
        <v>0.11626835781622827</v>
      </c>
      <c r="Q40" s="32">
        <f t="shared" si="140"/>
        <v>0.12747660541301986</v>
      </c>
      <c r="R40" s="32">
        <f t="shared" si="140"/>
        <v>0.1448915254992488</v>
      </c>
      <c r="S40" s="32">
        <f t="shared" si="140"/>
        <v>0.17656651409892843</v>
      </c>
      <c r="T40" s="32">
        <f t="shared" si="140"/>
        <v>0.12994507397620436</v>
      </c>
      <c r="U40" s="32">
        <f t="shared" si="140"/>
        <v>0.19801457615750945</v>
      </c>
      <c r="V40" s="32">
        <f t="shared" si="140"/>
        <v>0.23832859182652052</v>
      </c>
      <c r="W40" s="32">
        <f t="shared" si="140"/>
        <v>0.29943212678275744</v>
      </c>
      <c r="X40" s="32">
        <f t="shared" si="140"/>
        <v>0.12752304937229159</v>
      </c>
      <c r="Y40" s="32">
        <f t="shared" si="140"/>
        <v>0.16631591884628188</v>
      </c>
      <c r="Z40" s="32">
        <f t="shared" si="140"/>
        <v>0.1740513402057817</v>
      </c>
      <c r="AA40" s="32">
        <f t="shared" si="140"/>
        <v>0.15025470114816819</v>
      </c>
      <c r="AB40" s="32">
        <f t="shared" si="140"/>
        <v>0.12307219522772846</v>
      </c>
      <c r="AC40" s="32">
        <f t="shared" si="140"/>
        <v>0.22563130769766093</v>
      </c>
      <c r="AD40" s="32">
        <f t="shared" si="140"/>
        <v>0.13429510495760558</v>
      </c>
      <c r="AE40" s="32">
        <f t="shared" si="140"/>
        <v>0.32971290739329118</v>
      </c>
      <c r="AF40" s="32">
        <f t="shared" si="140"/>
        <v>0.13346899250454053</v>
      </c>
      <c r="AG40" s="32">
        <f t="shared" si="140"/>
        <v>0.21319073705130964</v>
      </c>
      <c r="AH40" s="32">
        <f t="shared" si="140"/>
        <v>0.19677818895072136</v>
      </c>
      <c r="AI40" s="32">
        <f t="shared" si="140"/>
        <v>0.16481435500121885</v>
      </c>
      <c r="AJ40" s="32">
        <f t="shared" si="140"/>
        <v>0.10896888802356784</v>
      </c>
      <c r="AK40" s="32">
        <f t="shared" si="140"/>
        <v>7.1273652526262721E-2</v>
      </c>
      <c r="AL40" s="32">
        <f t="shared" si="140"/>
        <v>0.12075378748176155</v>
      </c>
      <c r="AM40" s="32">
        <f t="shared" si="140"/>
        <v>0.19618843401522665</v>
      </c>
      <c r="AN40" s="32">
        <f t="shared" si="140"/>
        <v>0.31737087424790256</v>
      </c>
      <c r="AO40" s="32">
        <f t="shared" si="140"/>
        <v>0.18729512396358866</v>
      </c>
      <c r="AP40" s="32">
        <f t="shared" si="140"/>
        <v>0.15896079161794374</v>
      </c>
      <c r="AQ40" s="32">
        <f t="shared" si="140"/>
        <v>0.20286285175707247</v>
      </c>
      <c r="AR40" s="32">
        <f t="shared" si="140"/>
        <v>0.29593630024565992</v>
      </c>
      <c r="AS40" s="32">
        <f t="shared" si="140"/>
        <v>0.26856938622362964</v>
      </c>
      <c r="AT40" s="32">
        <f t="shared" si="140"/>
        <v>0.38208214443925559</v>
      </c>
      <c r="AU40" s="32">
        <f t="shared" si="140"/>
        <v>0.48433737897345014</v>
      </c>
      <c r="AV40" s="32">
        <f t="shared" si="140"/>
        <v>0.34575330462748288</v>
      </c>
      <c r="AW40" s="32">
        <f t="shared" si="140"/>
        <v>0.30812762477003114</v>
      </c>
      <c r="AX40" s="32">
        <f t="shared" si="140"/>
        <v>0.3707033637813007</v>
      </c>
      <c r="AY40" s="32">
        <f t="shared" si="140"/>
        <v>0.35528704553472867</v>
      </c>
      <c r="AZ40" s="32">
        <f t="shared" si="140"/>
        <v>0.60723320145190951</v>
      </c>
      <c r="BA40" s="32">
        <f t="shared" si="140"/>
        <v>0.32300148517941563</v>
      </c>
      <c r="BB40" s="32">
        <f t="shared" si="140"/>
        <v>0.3236459639664564</v>
      </c>
      <c r="BC40" s="32">
        <f t="shared" si="140"/>
        <v>0.48744059915664489</v>
      </c>
      <c r="BD40" s="32">
        <f t="shared" si="140"/>
        <v>0.45250933087648637</v>
      </c>
      <c r="BE40" s="32">
        <f t="shared" si="140"/>
        <v>0.17371370800837124</v>
      </c>
      <c r="BF40" s="32">
        <f t="shared" si="140"/>
        <v>0.26457201446673617</v>
      </c>
      <c r="BG40" s="32">
        <f t="shared" si="140"/>
        <v>0.313826122188054</v>
      </c>
      <c r="BH40" s="32">
        <f t="shared" si="140"/>
        <v>0.40044381484509683</v>
      </c>
      <c r="BI40" s="32">
        <f t="shared" si="140"/>
        <v>0.42043898584757294</v>
      </c>
      <c r="BJ40" s="32">
        <f t="shared" si="140"/>
        <v>0.35806081270545564</v>
      </c>
      <c r="BK40" s="32">
        <f t="shared" si="140"/>
        <v>0.46502806228080296</v>
      </c>
      <c r="BL40" s="32">
        <f t="shared" si="140"/>
        <v>0.31620323002839806</v>
      </c>
      <c r="BM40" s="32">
        <f t="shared" si="140"/>
        <v>0.27527460737873533</v>
      </c>
      <c r="BN40" s="32">
        <f t="shared" ref="BN40:DY40" si="141">0.408*BN20*(BN39-BN38)+BN22*(900/(BN19+273))*BN27*(BN25-BN26)</f>
        <v>0.47476494698163929</v>
      </c>
      <c r="BO40" s="32">
        <f t="shared" si="141"/>
        <v>0.4247335734912368</v>
      </c>
      <c r="BP40" s="32">
        <f t="shared" si="141"/>
        <v>0.29783026974754051</v>
      </c>
      <c r="BQ40" s="32">
        <f t="shared" si="141"/>
        <v>0.36927065568600004</v>
      </c>
      <c r="BR40" s="32">
        <f t="shared" si="141"/>
        <v>0.38433275865031102</v>
      </c>
      <c r="BS40" s="32">
        <f t="shared" si="141"/>
        <v>0.28479099264032726</v>
      </c>
      <c r="BT40" s="32">
        <f t="shared" si="141"/>
        <v>0.42038519359640014</v>
      </c>
      <c r="BU40" s="32">
        <f t="shared" si="141"/>
        <v>0.47757872166158422</v>
      </c>
      <c r="BV40" s="32">
        <f t="shared" si="141"/>
        <v>0.51486210514128183</v>
      </c>
      <c r="BW40" s="32">
        <f t="shared" si="141"/>
        <v>0.62423262803617241</v>
      </c>
      <c r="BX40" s="32">
        <f t="shared" si="141"/>
        <v>0.80413323715695939</v>
      </c>
      <c r="BY40" s="32">
        <f t="shared" si="141"/>
        <v>0.99370137503802569</v>
      </c>
      <c r="BZ40" s="32">
        <f t="shared" si="141"/>
        <v>0.89558323415128205</v>
      </c>
      <c r="CA40" s="32">
        <f t="shared" si="141"/>
        <v>0.51795451909652934</v>
      </c>
      <c r="CB40" s="32">
        <f t="shared" si="141"/>
        <v>0.62295062096114839</v>
      </c>
      <c r="CC40" s="32">
        <f t="shared" si="141"/>
        <v>0.4821747993805266</v>
      </c>
      <c r="CD40" s="32">
        <f t="shared" si="141"/>
        <v>0.49596752388815629</v>
      </c>
      <c r="CE40" s="32">
        <f t="shared" si="141"/>
        <v>0.57383811714938571</v>
      </c>
      <c r="CF40" s="32">
        <f t="shared" si="141"/>
        <v>0.57533333144820098</v>
      </c>
      <c r="CG40" s="32">
        <f t="shared" si="141"/>
        <v>0.51024132238621533</v>
      </c>
      <c r="CH40" s="32">
        <f t="shared" si="141"/>
        <v>0.49730421762245458</v>
      </c>
      <c r="CI40" s="32">
        <f t="shared" si="141"/>
        <v>0.6689510523919292</v>
      </c>
      <c r="CJ40" s="32">
        <f t="shared" si="141"/>
        <v>0.88156094724173428</v>
      </c>
      <c r="CK40" s="32">
        <f t="shared" si="141"/>
        <v>0.569909932593886</v>
      </c>
      <c r="CL40" s="32">
        <f t="shared" si="141"/>
        <v>0.70377083664303841</v>
      </c>
      <c r="CM40" s="32">
        <f t="shared" si="141"/>
        <v>1.5188964971233596</v>
      </c>
      <c r="CN40" s="32">
        <f t="shared" si="141"/>
        <v>0.50434220539042007</v>
      </c>
      <c r="CO40" s="32">
        <f t="shared" si="141"/>
        <v>0.45850258228066698</v>
      </c>
      <c r="CP40" s="32">
        <f t="shared" si="141"/>
        <v>0.57473196871143584</v>
      </c>
      <c r="CQ40" s="32">
        <f t="shared" si="141"/>
        <v>0.67781580284667053</v>
      </c>
      <c r="CR40" s="32">
        <f t="shared" si="141"/>
        <v>0.66775647151363193</v>
      </c>
      <c r="CS40" s="32">
        <f t="shared" si="141"/>
        <v>0.70204813987121795</v>
      </c>
      <c r="CT40" s="32">
        <f t="shared" si="141"/>
        <v>0.7635200899735971</v>
      </c>
      <c r="CU40" s="32">
        <f t="shared" si="141"/>
        <v>0.48358737079885106</v>
      </c>
      <c r="CV40" s="32">
        <f t="shared" si="141"/>
        <v>0.74130334416785926</v>
      </c>
      <c r="CW40" s="32">
        <f t="shared" si="141"/>
        <v>0.55268961794634164</v>
      </c>
      <c r="CX40" s="32">
        <f t="shared" si="141"/>
        <v>0.59789290588950028</v>
      </c>
      <c r="CY40" s="32">
        <f t="shared" si="141"/>
        <v>0.63624905314215285</v>
      </c>
      <c r="CZ40" s="32">
        <f t="shared" si="141"/>
        <v>0.69887395012389275</v>
      </c>
      <c r="DA40" s="32">
        <f t="shared" si="141"/>
        <v>0.52027285478978769</v>
      </c>
      <c r="DB40" s="32">
        <f t="shared" si="141"/>
        <v>0.52863655397104992</v>
      </c>
      <c r="DC40" s="32">
        <f t="shared" si="141"/>
        <v>0.65571396133485049</v>
      </c>
      <c r="DD40" s="32">
        <f t="shared" si="141"/>
        <v>0.87909430274245093</v>
      </c>
      <c r="DE40" s="32">
        <f t="shared" si="141"/>
        <v>0.83968018093262853</v>
      </c>
      <c r="DF40" s="32">
        <f t="shared" si="141"/>
        <v>0.90180370295448398</v>
      </c>
      <c r="DG40" s="32">
        <f t="shared" si="141"/>
        <v>0.65731272980224853</v>
      </c>
      <c r="DH40" s="32">
        <f t="shared" si="141"/>
        <v>0.44989242895016451</v>
      </c>
      <c r="DI40" s="32">
        <f t="shared" si="141"/>
        <v>0.74676434957415605</v>
      </c>
      <c r="DJ40" s="32">
        <f t="shared" si="141"/>
        <v>0.7931282501916469</v>
      </c>
      <c r="DK40" s="32">
        <f t="shared" si="141"/>
        <v>0.93179884889776088</v>
      </c>
      <c r="DL40" s="32">
        <f t="shared" si="141"/>
        <v>0.53226587892689992</v>
      </c>
      <c r="DM40" s="32">
        <f t="shared" si="141"/>
        <v>0.68991855684623571</v>
      </c>
      <c r="DN40" s="32">
        <f t="shared" si="141"/>
        <v>0.70485891383010679</v>
      </c>
      <c r="DO40" s="32">
        <f t="shared" si="141"/>
        <v>0.52576033449916293</v>
      </c>
      <c r="DP40" s="32">
        <f t="shared" si="141"/>
        <v>0.51705806032505797</v>
      </c>
      <c r="DQ40" s="32">
        <f t="shared" si="141"/>
        <v>0.64580133674053108</v>
      </c>
      <c r="DR40" s="32">
        <f t="shared" si="141"/>
        <v>0.76898662226438796</v>
      </c>
      <c r="DS40" s="32">
        <f t="shared" si="141"/>
        <v>0.72947052297901172</v>
      </c>
      <c r="DT40" s="32">
        <f t="shared" si="141"/>
        <v>0.80406035647763452</v>
      </c>
      <c r="DU40" s="32">
        <f t="shared" si="141"/>
        <v>1.0151835655147008</v>
      </c>
      <c r="DV40" s="32">
        <f t="shared" si="141"/>
        <v>1.1097162636546898</v>
      </c>
      <c r="DW40" s="32">
        <f t="shared" si="141"/>
        <v>1.1864024235522348</v>
      </c>
      <c r="DX40" s="32">
        <f t="shared" si="141"/>
        <v>0.93776820631255986</v>
      </c>
      <c r="DY40" s="32">
        <f t="shared" si="141"/>
        <v>1.1350903655893678</v>
      </c>
      <c r="DZ40" s="32">
        <f t="shared" ref="DZ40:GK40" si="142">0.408*DZ20*(DZ39-DZ38)+DZ22*(900/(DZ19+273))*DZ27*(DZ25-DZ26)</f>
        <v>0.59319144847060523</v>
      </c>
      <c r="EA40" s="32">
        <f t="shared" si="142"/>
        <v>0.49778395972091477</v>
      </c>
      <c r="EB40" s="32">
        <f t="shared" si="142"/>
        <v>0.73434922359515875</v>
      </c>
      <c r="EC40" s="32">
        <f t="shared" si="142"/>
        <v>0.88985625875788299</v>
      </c>
      <c r="ED40" s="32">
        <f t="shared" si="142"/>
        <v>0.76236574823283421</v>
      </c>
      <c r="EE40" s="32">
        <f t="shared" si="142"/>
        <v>1.0647819163513434</v>
      </c>
      <c r="EF40" s="32">
        <f t="shared" si="142"/>
        <v>1.0700759007233209</v>
      </c>
      <c r="EG40" s="32">
        <f t="shared" si="142"/>
        <v>0.9723425091742528</v>
      </c>
      <c r="EH40" s="32">
        <f t="shared" si="142"/>
        <v>1.2259760410888991</v>
      </c>
      <c r="EI40" s="32">
        <f t="shared" si="142"/>
        <v>1.118920055445171</v>
      </c>
      <c r="EJ40" s="32">
        <f t="shared" si="142"/>
        <v>1.3415791853536982</v>
      </c>
      <c r="EK40" s="32">
        <f t="shared" si="142"/>
        <v>1.4671681652577622</v>
      </c>
      <c r="EL40" s="32">
        <f t="shared" si="142"/>
        <v>1.4292026279482062</v>
      </c>
      <c r="EM40" s="32">
        <f t="shared" si="142"/>
        <v>1.0846487836779701</v>
      </c>
      <c r="EN40" s="32">
        <f t="shared" si="142"/>
        <v>1.3337690711533305</v>
      </c>
      <c r="EO40" s="32">
        <f t="shared" si="142"/>
        <v>0.84228770356440319</v>
      </c>
      <c r="EP40" s="32">
        <f t="shared" si="142"/>
        <v>1.2611694249201595</v>
      </c>
      <c r="EQ40" s="32">
        <f t="shared" si="142"/>
        <v>1.3118028199359324</v>
      </c>
      <c r="ER40" s="32">
        <f t="shared" si="142"/>
        <v>0.53836302744389597</v>
      </c>
      <c r="ES40" s="32">
        <f t="shared" si="142"/>
        <v>1.3952202193670566</v>
      </c>
      <c r="ET40" s="32">
        <f t="shared" si="142"/>
        <v>1.6167173740912855</v>
      </c>
      <c r="EU40" s="32">
        <f t="shared" si="142"/>
        <v>1.3590510439409371</v>
      </c>
      <c r="EV40" s="32">
        <f t="shared" si="142"/>
        <v>1.3995543864917315</v>
      </c>
      <c r="EW40" s="32">
        <f t="shared" si="142"/>
        <v>0.56763014814680013</v>
      </c>
      <c r="EX40" s="32">
        <f t="shared" si="142"/>
        <v>1.20815329514756</v>
      </c>
      <c r="EY40" s="32">
        <f t="shared" si="142"/>
        <v>1.3913149570896182</v>
      </c>
      <c r="EZ40" s="32">
        <f t="shared" si="142"/>
        <v>1.3884050083809321</v>
      </c>
      <c r="FA40" s="32">
        <f t="shared" si="142"/>
        <v>1.452860925782955</v>
      </c>
      <c r="FB40" s="32">
        <f t="shared" si="142"/>
        <v>1.4842552255920798</v>
      </c>
      <c r="FC40" s="32">
        <f t="shared" si="142"/>
        <v>1.6639235286868228</v>
      </c>
      <c r="FD40" s="32">
        <f t="shared" si="142"/>
        <v>1.7486158582278586</v>
      </c>
      <c r="FE40" s="32">
        <f t="shared" si="142"/>
        <v>1.6833886588486533</v>
      </c>
      <c r="FF40" s="32">
        <f t="shared" si="142"/>
        <v>1.5973628493964716</v>
      </c>
      <c r="FG40" s="32">
        <f t="shared" si="142"/>
        <v>1.4559835791654165</v>
      </c>
      <c r="FH40" s="32">
        <f t="shared" si="142"/>
        <v>1.3888223810719984</v>
      </c>
      <c r="FI40" s="32">
        <f t="shared" si="142"/>
        <v>1.7792295424862627</v>
      </c>
      <c r="FJ40" s="32">
        <f t="shared" si="142"/>
        <v>1.532555663384457</v>
      </c>
      <c r="FK40" s="32">
        <f t="shared" si="142"/>
        <v>1.5936790690814147</v>
      </c>
      <c r="FL40" s="32">
        <f t="shared" si="142"/>
        <v>1.2568644781380707</v>
      </c>
      <c r="FM40" s="32">
        <f t="shared" si="142"/>
        <v>0.71857589394237886</v>
      </c>
      <c r="FN40" s="32">
        <f t="shared" si="142"/>
        <v>0.9015842368831275</v>
      </c>
      <c r="FO40" s="32">
        <f t="shared" si="142"/>
        <v>0.68456292843449296</v>
      </c>
      <c r="FP40" s="32">
        <f t="shared" si="142"/>
        <v>0.88911976892096811</v>
      </c>
      <c r="FQ40" s="32">
        <f t="shared" si="142"/>
        <v>0.73153173467022792</v>
      </c>
      <c r="FR40" s="32">
        <f t="shared" si="142"/>
        <v>1.2445132880081518</v>
      </c>
      <c r="FS40" s="32">
        <f t="shared" si="142"/>
        <v>1.4211790231045367</v>
      </c>
      <c r="FT40" s="32">
        <f t="shared" si="142"/>
        <v>1.4905412311290867</v>
      </c>
      <c r="FU40" s="32">
        <f t="shared" si="142"/>
        <v>1.8204461980235362</v>
      </c>
      <c r="FV40" s="32">
        <f t="shared" si="142"/>
        <v>1.6435935359506708</v>
      </c>
      <c r="FW40" s="32">
        <f t="shared" si="142"/>
        <v>1.4956112909050969</v>
      </c>
      <c r="FX40" s="32">
        <f t="shared" si="142"/>
        <v>1.5101495514031698</v>
      </c>
      <c r="FY40" s="32">
        <f t="shared" si="142"/>
        <v>1.5846966770983135</v>
      </c>
      <c r="FZ40" s="32">
        <f t="shared" si="142"/>
        <v>1.5470423806039766</v>
      </c>
      <c r="GA40" s="32">
        <f t="shared" si="142"/>
        <v>1.5982465769878642</v>
      </c>
      <c r="GB40" s="32">
        <f t="shared" si="142"/>
        <v>1.6643532982921307</v>
      </c>
      <c r="GC40" s="32">
        <f t="shared" si="142"/>
        <v>1.2596784476627532</v>
      </c>
      <c r="GD40" s="32">
        <f t="shared" si="142"/>
        <v>1.5954466791663799</v>
      </c>
      <c r="GE40" s="32">
        <f t="shared" si="142"/>
        <v>1.3631736357121653</v>
      </c>
      <c r="GF40" s="32">
        <f t="shared" si="142"/>
        <v>1.1706075940996776</v>
      </c>
      <c r="GG40" s="32">
        <f t="shared" si="142"/>
        <v>1.4548778534297262</v>
      </c>
      <c r="GH40" s="32">
        <f t="shared" si="142"/>
        <v>1.6997832526393895</v>
      </c>
      <c r="GI40" s="32">
        <f t="shared" si="142"/>
        <v>1.8554005103435967</v>
      </c>
      <c r="GJ40" s="32">
        <f t="shared" si="142"/>
        <v>1.8487487482293967</v>
      </c>
      <c r="GK40" s="32">
        <f t="shared" si="142"/>
        <v>1.9088755452009678</v>
      </c>
      <c r="GL40" s="32">
        <f t="shared" ref="GL40:IW40" si="143">0.408*GL20*(GL39-GL38)+GL22*(900/(GL19+273))*GL27*(GL25-GL26)</f>
        <v>1.5866125171393159</v>
      </c>
      <c r="GM40" s="32">
        <f t="shared" si="143"/>
        <v>1.8272644521223977</v>
      </c>
      <c r="GN40" s="32">
        <f t="shared" si="143"/>
        <v>1.618869015264349</v>
      </c>
      <c r="GO40" s="32">
        <f t="shared" si="143"/>
        <v>1.8641398248043144</v>
      </c>
      <c r="GP40" s="32">
        <f t="shared" si="143"/>
        <v>1.9243065948298514</v>
      </c>
      <c r="GQ40" s="32">
        <f t="shared" si="143"/>
        <v>2.0237493187809319</v>
      </c>
      <c r="GR40" s="32">
        <f t="shared" si="143"/>
        <v>2.0112280823270865</v>
      </c>
      <c r="GS40" s="32">
        <f t="shared" si="143"/>
        <v>1.6356224382252251</v>
      </c>
      <c r="GT40" s="32">
        <f t="shared" si="143"/>
        <v>1.6464718061231669</v>
      </c>
      <c r="GU40" s="32">
        <f t="shared" si="143"/>
        <v>1.6183317058153277</v>
      </c>
      <c r="GV40" s="32">
        <f t="shared" si="143"/>
        <v>1.7084879408995122</v>
      </c>
      <c r="GW40" s="32">
        <f t="shared" si="143"/>
        <v>1.579498416132576</v>
      </c>
      <c r="GX40" s="32">
        <f t="shared" si="143"/>
        <v>1.5795044107090495</v>
      </c>
      <c r="GY40" s="32">
        <f t="shared" si="143"/>
        <v>1.2324594773715565</v>
      </c>
      <c r="GZ40" s="32">
        <f t="shared" si="143"/>
        <v>1.9443861049941429</v>
      </c>
      <c r="HA40" s="32">
        <f t="shared" si="143"/>
        <v>1.8021876776026313</v>
      </c>
      <c r="HB40" s="32">
        <f t="shared" si="143"/>
        <v>1.6987557427547348</v>
      </c>
      <c r="HC40" s="32">
        <f t="shared" si="143"/>
        <v>1.7243695026042019</v>
      </c>
      <c r="HD40" s="32">
        <f t="shared" si="143"/>
        <v>1.6717219935972527</v>
      </c>
      <c r="HE40" s="32">
        <f t="shared" si="143"/>
        <v>1.5768433440177059</v>
      </c>
      <c r="HF40" s="32">
        <f t="shared" si="143"/>
        <v>1.329255951010192</v>
      </c>
      <c r="HG40" s="32">
        <f t="shared" si="143"/>
        <v>1.2308058657652992</v>
      </c>
      <c r="HH40" s="32">
        <f t="shared" si="143"/>
        <v>1.6153284161038264</v>
      </c>
      <c r="HI40" s="32">
        <f t="shared" si="143"/>
        <v>1.8796149166271747</v>
      </c>
      <c r="HJ40" s="32">
        <f t="shared" si="143"/>
        <v>1.7386831136244199</v>
      </c>
      <c r="HK40" s="32">
        <f t="shared" si="143"/>
        <v>1.7976667865255966</v>
      </c>
      <c r="HL40" s="32">
        <f t="shared" si="143"/>
        <v>1.4070731125797276</v>
      </c>
      <c r="HM40" s="32">
        <f t="shared" si="143"/>
        <v>1.3558656792570387</v>
      </c>
      <c r="HN40" s="32">
        <f t="shared" si="143"/>
        <v>1.420150234630112</v>
      </c>
      <c r="HO40" s="32">
        <f t="shared" si="143"/>
        <v>1.6415209503448822</v>
      </c>
      <c r="HP40" s="32">
        <f t="shared" si="143"/>
        <v>1.6998427222879808</v>
      </c>
      <c r="HQ40" s="32">
        <f t="shared" si="143"/>
        <v>1.6583514330019682</v>
      </c>
      <c r="HR40" s="32">
        <f t="shared" si="143"/>
        <v>1.7562432218515789</v>
      </c>
      <c r="HS40" s="32">
        <f t="shared" si="143"/>
        <v>1.9515423307728073</v>
      </c>
      <c r="HT40" s="32">
        <f t="shared" si="143"/>
        <v>1.9939093568014135</v>
      </c>
      <c r="HU40" s="32">
        <f t="shared" si="143"/>
        <v>2.0409641669216789</v>
      </c>
      <c r="HV40" s="32">
        <f t="shared" si="143"/>
        <v>1.9780825689569115</v>
      </c>
      <c r="HW40" s="32">
        <f t="shared" si="143"/>
        <v>1.5713919550747293</v>
      </c>
      <c r="HX40" s="32">
        <f t="shared" si="143"/>
        <v>1.3226436660978838</v>
      </c>
      <c r="HY40" s="32">
        <f t="shared" si="143"/>
        <v>1.3510077695463238</v>
      </c>
      <c r="HZ40" s="32">
        <f t="shared" si="143"/>
        <v>1.437222307154026</v>
      </c>
      <c r="IA40" s="32">
        <f t="shared" si="143"/>
        <v>1.559086664470998</v>
      </c>
      <c r="IB40" s="32">
        <f t="shared" si="143"/>
        <v>1.6047277021535524</v>
      </c>
      <c r="IC40" s="32">
        <f t="shared" si="143"/>
        <v>1.2432274142161677</v>
      </c>
      <c r="ID40" s="32">
        <f t="shared" si="143"/>
        <v>1.3137224672698644</v>
      </c>
      <c r="IE40" s="32">
        <f t="shared" si="143"/>
        <v>1.2874760771945244</v>
      </c>
      <c r="IF40" s="32">
        <f t="shared" si="143"/>
        <v>1.1601684233196652</v>
      </c>
      <c r="IG40" s="32">
        <f t="shared" si="143"/>
        <v>1.0838961617419318</v>
      </c>
      <c r="IH40" s="32">
        <f t="shared" si="143"/>
        <v>0.92912401382970233</v>
      </c>
      <c r="II40" s="32">
        <f t="shared" si="143"/>
        <v>0.9171536702577</v>
      </c>
      <c r="IJ40" s="32">
        <f t="shared" si="143"/>
        <v>1.2276635552721364</v>
      </c>
      <c r="IK40" s="32">
        <f t="shared" si="143"/>
        <v>0.71902533256862844</v>
      </c>
      <c r="IL40" s="32">
        <f t="shared" si="143"/>
        <v>1.0528852653613106</v>
      </c>
      <c r="IM40" s="32">
        <f t="shared" si="143"/>
        <v>1.2239687557031398</v>
      </c>
      <c r="IN40" s="32">
        <f t="shared" si="143"/>
        <v>1.1082322298589389</v>
      </c>
      <c r="IO40" s="32">
        <f t="shared" si="143"/>
        <v>1.6317235222484068</v>
      </c>
      <c r="IP40" s="32">
        <f t="shared" si="143"/>
        <v>1.4854557572854876</v>
      </c>
      <c r="IQ40" s="32">
        <f t="shared" si="143"/>
        <v>1.2049999693425395</v>
      </c>
      <c r="IR40" s="32">
        <f t="shared" si="143"/>
        <v>0.80635689306066682</v>
      </c>
      <c r="IS40" s="32">
        <f t="shared" si="143"/>
        <v>1.0016670057729271</v>
      </c>
      <c r="IT40" s="32">
        <f t="shared" si="143"/>
        <v>0.79360353063525202</v>
      </c>
      <c r="IU40" s="32">
        <f t="shared" si="143"/>
        <v>0.94803749182162389</v>
      </c>
      <c r="IV40" s="32">
        <f t="shared" si="143"/>
        <v>1.1134137190770264</v>
      </c>
      <c r="IW40" s="32">
        <f t="shared" si="143"/>
        <v>0.59120731409209981</v>
      </c>
      <c r="IX40" s="32">
        <f t="shared" ref="IX40:LI40" si="144">0.408*IX20*(IX39-IX38)+IX22*(900/(IX19+273))*IX27*(IX25-IX26)</f>
        <v>0.34382478745847289</v>
      </c>
      <c r="IY40" s="32">
        <f t="shared" si="144"/>
        <v>0.71414386535139562</v>
      </c>
      <c r="IZ40" s="32">
        <f t="shared" si="144"/>
        <v>0.91739605826945603</v>
      </c>
      <c r="JA40" s="32">
        <f t="shared" si="144"/>
        <v>1.0282554431920272</v>
      </c>
      <c r="JB40" s="32">
        <f t="shared" si="144"/>
        <v>0.9862736026624096</v>
      </c>
      <c r="JC40" s="32">
        <f t="shared" si="144"/>
        <v>0.96246897760610839</v>
      </c>
      <c r="JD40" s="32">
        <f t="shared" si="144"/>
        <v>0.93166052967885071</v>
      </c>
      <c r="JE40" s="32">
        <f t="shared" si="144"/>
        <v>1.4409413141652672</v>
      </c>
      <c r="JF40" s="32">
        <f t="shared" si="144"/>
        <v>1.128195967025869</v>
      </c>
      <c r="JG40" s="32">
        <f t="shared" si="144"/>
        <v>0.66092502491919736</v>
      </c>
      <c r="JH40" s="32">
        <f t="shared" si="144"/>
        <v>0.73584740133269322</v>
      </c>
      <c r="JI40" s="32">
        <f t="shared" si="144"/>
        <v>0.62768096163350318</v>
      </c>
      <c r="JJ40" s="32">
        <f t="shared" si="144"/>
        <v>0.62101797809662018</v>
      </c>
      <c r="JK40" s="32">
        <f t="shared" si="144"/>
        <v>0.73592652277086335</v>
      </c>
      <c r="JL40" s="32">
        <f t="shared" si="144"/>
        <v>0.79249111516049342</v>
      </c>
      <c r="JM40" s="32">
        <f t="shared" si="144"/>
        <v>0.70457445773742289</v>
      </c>
      <c r="JN40" s="32">
        <f t="shared" si="144"/>
        <v>0.6896925163376757</v>
      </c>
      <c r="JO40" s="32">
        <f t="shared" si="144"/>
        <v>0.65757419473821366</v>
      </c>
      <c r="JP40" s="32">
        <f t="shared" si="144"/>
        <v>0.63507492769659368</v>
      </c>
      <c r="JQ40" s="32">
        <f t="shared" si="144"/>
        <v>0.6374831011864921</v>
      </c>
      <c r="JR40" s="32">
        <f t="shared" si="144"/>
        <v>0.58208077677270131</v>
      </c>
      <c r="JS40" s="32">
        <f t="shared" si="144"/>
        <v>0.41865474319347473</v>
      </c>
      <c r="JT40" s="32">
        <f t="shared" si="144"/>
        <v>0.72789981311378726</v>
      </c>
      <c r="JU40" s="32">
        <f t="shared" si="144"/>
        <v>0.70822801174885142</v>
      </c>
      <c r="JV40" s="32">
        <f t="shared" si="144"/>
        <v>0.66941278423857731</v>
      </c>
      <c r="JW40" s="32">
        <f t="shared" si="144"/>
        <v>0.60994583950577397</v>
      </c>
      <c r="JX40" s="32">
        <f t="shared" si="144"/>
        <v>0.66893208879731447</v>
      </c>
      <c r="JY40" s="32">
        <f t="shared" si="144"/>
        <v>0.98726317419246024</v>
      </c>
      <c r="JZ40" s="32">
        <f t="shared" si="144"/>
        <v>0.77728944079152018</v>
      </c>
      <c r="KA40" s="32">
        <f t="shared" si="144"/>
        <v>0.60397865671145889</v>
      </c>
      <c r="KB40" s="32">
        <f t="shared" si="144"/>
        <v>0.5346767415715532</v>
      </c>
      <c r="KC40" s="32">
        <f t="shared" si="144"/>
        <v>0.55871696303213247</v>
      </c>
      <c r="KD40" s="32">
        <f t="shared" si="144"/>
        <v>0.46018028587831566</v>
      </c>
      <c r="KE40" s="32">
        <f t="shared" si="144"/>
        <v>0.43690827359833839</v>
      </c>
      <c r="KF40" s="32">
        <f t="shared" si="144"/>
        <v>0.55140304996276313</v>
      </c>
      <c r="KG40" s="32">
        <f t="shared" si="144"/>
        <v>0.71940591159309308</v>
      </c>
      <c r="KH40" s="32">
        <f t="shared" si="144"/>
        <v>0.61602041760581727</v>
      </c>
      <c r="KI40" s="32">
        <f t="shared" si="144"/>
        <v>0.54782321620576868</v>
      </c>
      <c r="KJ40" s="32">
        <f t="shared" si="144"/>
        <v>0.5374105406795695</v>
      </c>
      <c r="KK40" s="32">
        <f t="shared" si="144"/>
        <v>0.41966082805887167</v>
      </c>
      <c r="KL40" s="32">
        <f t="shared" si="144"/>
        <v>0.39483140282332496</v>
      </c>
      <c r="KM40" s="32">
        <f t="shared" si="144"/>
        <v>0.36100785338314445</v>
      </c>
      <c r="KN40" s="32">
        <f t="shared" si="144"/>
        <v>0.42859032720739143</v>
      </c>
      <c r="KO40" s="32">
        <f t="shared" si="144"/>
        <v>0.51071250158324022</v>
      </c>
      <c r="KP40" s="32">
        <f t="shared" si="144"/>
        <v>0.43590240669924762</v>
      </c>
      <c r="KQ40" s="32">
        <f t="shared" si="144"/>
        <v>0.46868114925185189</v>
      </c>
      <c r="KR40" s="32">
        <f t="shared" si="144"/>
        <v>0.16999737799987255</v>
      </c>
      <c r="KS40" s="32">
        <f t="shared" si="144"/>
        <v>0.34573966278555918</v>
      </c>
      <c r="KT40" s="32">
        <f t="shared" si="144"/>
        <v>0.2613741000601647</v>
      </c>
      <c r="KU40" s="32">
        <f t="shared" si="144"/>
        <v>0.21489455683912628</v>
      </c>
      <c r="KV40" s="32">
        <f t="shared" si="144"/>
        <v>0.31724469833356328</v>
      </c>
      <c r="KW40" s="32">
        <f t="shared" si="144"/>
        <v>0.24379481245602591</v>
      </c>
      <c r="KX40" s="32">
        <f t="shared" si="144"/>
        <v>0.24417227012161274</v>
      </c>
      <c r="KY40" s="32">
        <f t="shared" si="144"/>
        <v>0.30326787996362886</v>
      </c>
      <c r="KZ40" s="32">
        <f t="shared" si="144"/>
        <v>0.24899935964705225</v>
      </c>
      <c r="LA40" s="32">
        <f t="shared" si="144"/>
        <v>0.26002222079035997</v>
      </c>
      <c r="LB40" s="32">
        <f t="shared" si="144"/>
        <v>0.25026705103481006</v>
      </c>
      <c r="LC40" s="32">
        <f t="shared" si="144"/>
        <v>0.29481805406994754</v>
      </c>
      <c r="LD40" s="32">
        <f t="shared" si="144"/>
        <v>0.22253256935098978</v>
      </c>
      <c r="LE40" s="32">
        <f t="shared" si="144"/>
        <v>0.23187625204540244</v>
      </c>
      <c r="LF40" s="32">
        <f t="shared" si="144"/>
        <v>0.24931095923428054</v>
      </c>
      <c r="LG40" s="32">
        <f t="shared" si="144"/>
        <v>0.23816276727080635</v>
      </c>
      <c r="LH40" s="32">
        <f t="shared" si="144"/>
        <v>0.22969113845682521</v>
      </c>
      <c r="LI40" s="32">
        <f t="shared" si="144"/>
        <v>0.29524871032463584</v>
      </c>
      <c r="LJ40" s="32">
        <f t="shared" ref="LJ40:NB40" si="145">0.408*LJ20*(LJ39-LJ38)+LJ22*(900/(LJ19+273))*LJ27*(LJ25-LJ26)</f>
        <v>0.28412879562411181</v>
      </c>
      <c r="LK40" s="32">
        <f t="shared" si="145"/>
        <v>0.42476329747460156</v>
      </c>
      <c r="LL40" s="32">
        <f t="shared" si="145"/>
        <v>0.46456571756988513</v>
      </c>
      <c r="LM40" s="32">
        <f t="shared" si="145"/>
        <v>0.24813139758803981</v>
      </c>
      <c r="LN40" s="32">
        <f t="shared" si="145"/>
        <v>0.148906148818019</v>
      </c>
      <c r="LO40" s="32">
        <f t="shared" si="145"/>
        <v>0.19859797984386196</v>
      </c>
      <c r="LP40" s="32">
        <f t="shared" si="145"/>
        <v>0.10968319270194835</v>
      </c>
      <c r="LQ40" s="32">
        <f t="shared" si="145"/>
        <v>0.13351468738330757</v>
      </c>
      <c r="LR40" s="32">
        <f t="shared" si="145"/>
        <v>0.12736770650563817</v>
      </c>
      <c r="LS40" s="32">
        <f t="shared" si="145"/>
        <v>0.16467131376246422</v>
      </c>
      <c r="LT40" s="32">
        <f t="shared" si="145"/>
        <v>0.26091755730687866</v>
      </c>
      <c r="LU40" s="32">
        <f t="shared" si="145"/>
        <v>0.21182525574145167</v>
      </c>
      <c r="LV40" s="32">
        <f t="shared" si="145"/>
        <v>0.19035083545293749</v>
      </c>
      <c r="LW40" s="32">
        <f t="shared" si="145"/>
        <v>0.12450354378817557</v>
      </c>
      <c r="LX40" s="32">
        <f t="shared" si="145"/>
        <v>0.16430022336579125</v>
      </c>
      <c r="LY40" s="32">
        <f t="shared" si="145"/>
        <v>0.28212501438393389</v>
      </c>
      <c r="LZ40" s="32">
        <f t="shared" si="145"/>
        <v>0.11766231496679641</v>
      </c>
      <c r="MA40" s="32">
        <f t="shared" si="145"/>
        <v>0.10088975209459397</v>
      </c>
      <c r="MB40" s="32">
        <f t="shared" si="145"/>
        <v>0.24091472038608183</v>
      </c>
      <c r="MC40" s="32">
        <f t="shared" si="145"/>
        <v>0.13948509995638231</v>
      </c>
      <c r="MD40" s="32">
        <f t="shared" si="145"/>
        <v>0.11704534515960505</v>
      </c>
      <c r="ME40" s="32">
        <f t="shared" si="145"/>
        <v>0.17743921853472275</v>
      </c>
      <c r="MF40" s="32">
        <f t="shared" si="145"/>
        <v>0.14107852024774853</v>
      </c>
      <c r="MG40" s="32">
        <f t="shared" si="145"/>
        <v>0.14030983328248051</v>
      </c>
      <c r="MH40" s="32">
        <f t="shared" si="145"/>
        <v>0.19137142839210886</v>
      </c>
      <c r="MI40" s="32">
        <f t="shared" si="145"/>
        <v>0.24253396769207125</v>
      </c>
      <c r="MJ40" s="32">
        <f t="shared" si="145"/>
        <v>0.23208853579440636</v>
      </c>
      <c r="MK40" s="32">
        <f t="shared" si="145"/>
        <v>0.21476275215271562</v>
      </c>
      <c r="ML40" s="32">
        <f t="shared" si="145"/>
        <v>0.21079589209093133</v>
      </c>
      <c r="MM40" s="32">
        <f t="shared" si="145"/>
        <v>0.2189024684014145</v>
      </c>
      <c r="MN40" s="32">
        <f t="shared" si="145"/>
        <v>0.26022253043096905</v>
      </c>
      <c r="MO40" s="32">
        <f t="shared" si="145"/>
        <v>0.20913014640888367</v>
      </c>
      <c r="MP40" s="32">
        <f t="shared" si="145"/>
        <v>0.27635571845318369</v>
      </c>
      <c r="MQ40" s="32">
        <f t="shared" si="145"/>
        <v>0.15977228405108174</v>
      </c>
      <c r="MR40" s="32">
        <f t="shared" si="145"/>
        <v>0.28861894240490849</v>
      </c>
      <c r="MS40" s="32">
        <f t="shared" si="145"/>
        <v>0.22630197844318212</v>
      </c>
      <c r="MT40" s="32">
        <f t="shared" si="145"/>
        <v>9.6351759192086509E-2</v>
      </c>
      <c r="MU40" s="32">
        <f t="shared" si="145"/>
        <v>0.18629422984241256</v>
      </c>
      <c r="MV40" s="32">
        <f t="shared" si="145"/>
        <v>0.12525110206388151</v>
      </c>
      <c r="MW40" s="32">
        <f t="shared" si="145"/>
        <v>0.15523496089790406</v>
      </c>
      <c r="MX40" s="32">
        <f t="shared" si="145"/>
        <v>0.17348240747810317</v>
      </c>
      <c r="MY40" s="32">
        <f t="shared" si="145"/>
        <v>0.12699601889421533</v>
      </c>
      <c r="MZ40" s="32">
        <f t="shared" si="145"/>
        <v>0.13098961957654276</v>
      </c>
      <c r="NA40" s="32">
        <f t="shared" si="145"/>
        <v>0.18685787994106476</v>
      </c>
      <c r="NB40" s="32">
        <f t="shared" si="145"/>
        <v>0.27950351172734211</v>
      </c>
      <c r="NC40" s="6"/>
    </row>
    <row r="41" spans="1:367" ht="15.6">
      <c r="A41" s="30" t="s">
        <v>25</v>
      </c>
      <c r="B41" s="32">
        <f>B20+B22*(1+0.34*B27)</f>
        <v>0.16439252123628031</v>
      </c>
      <c r="C41" s="32">
        <f t="shared" ref="C41:J41" si="146">C20+C22*(1+0.34*C27)</f>
        <v>0.15777215591430876</v>
      </c>
      <c r="D41" s="32">
        <f t="shared" si="146"/>
        <v>0.13859921734628688</v>
      </c>
      <c r="E41" s="32">
        <f t="shared" si="146"/>
        <v>0.14237587113753192</v>
      </c>
      <c r="F41" s="32">
        <f t="shared" si="146"/>
        <v>0.14224891489766278</v>
      </c>
      <c r="G41" s="32">
        <f t="shared" si="146"/>
        <v>0.16057725305308906</v>
      </c>
      <c r="H41" s="32">
        <f t="shared" si="146"/>
        <v>0.17069979517905265</v>
      </c>
      <c r="I41" s="32">
        <f t="shared" si="146"/>
        <v>0.17896037780431978</v>
      </c>
      <c r="J41" s="32">
        <f t="shared" si="146"/>
        <v>0.14582783783163247</v>
      </c>
      <c r="K41" s="32">
        <f t="shared" ref="K41:BV41" si="147">K20+K22*(1+0.34*K27)</f>
        <v>0.14979843659319547</v>
      </c>
      <c r="L41" s="32">
        <f t="shared" si="147"/>
        <v>0.15048206765200436</v>
      </c>
      <c r="M41" s="32">
        <f t="shared" si="147"/>
        <v>0.13685111808056843</v>
      </c>
      <c r="N41" s="32">
        <f t="shared" si="147"/>
        <v>0.14130568267977822</v>
      </c>
      <c r="O41" s="32">
        <f t="shared" si="147"/>
        <v>0.15860279957368109</v>
      </c>
      <c r="P41" s="32">
        <f t="shared" si="147"/>
        <v>0.14493957421842402</v>
      </c>
      <c r="Q41" s="32">
        <f t="shared" si="147"/>
        <v>0.14600706394002091</v>
      </c>
      <c r="R41" s="32">
        <f t="shared" si="147"/>
        <v>0.15192708968260094</v>
      </c>
      <c r="S41" s="32">
        <f t="shared" si="147"/>
        <v>0.15793665374737498</v>
      </c>
      <c r="T41" s="32">
        <f t="shared" si="147"/>
        <v>0.16796615971099432</v>
      </c>
      <c r="U41" s="32">
        <f t="shared" si="147"/>
        <v>0.20680520403889258</v>
      </c>
      <c r="V41" s="32">
        <f t="shared" si="147"/>
        <v>0.21198227878482012</v>
      </c>
      <c r="W41" s="32">
        <f t="shared" si="147"/>
        <v>0.20137270607979085</v>
      </c>
      <c r="X41" s="32">
        <f t="shared" si="147"/>
        <v>0.18744426764895089</v>
      </c>
      <c r="Y41" s="32">
        <f t="shared" si="147"/>
        <v>0.18212619681617703</v>
      </c>
      <c r="Z41" s="32">
        <f t="shared" si="147"/>
        <v>0.20410082743818439</v>
      </c>
      <c r="AA41" s="32">
        <f t="shared" si="147"/>
        <v>0.19818420984250351</v>
      </c>
      <c r="AB41" s="32">
        <f t="shared" si="147"/>
        <v>0.18562404310430713</v>
      </c>
      <c r="AC41" s="32">
        <f t="shared" si="147"/>
        <v>0.19422974582619118</v>
      </c>
      <c r="AD41" s="32">
        <f t="shared" si="147"/>
        <v>0.17986663440915848</v>
      </c>
      <c r="AE41" s="32">
        <f t="shared" si="147"/>
        <v>0.20503719342432916</v>
      </c>
      <c r="AF41" s="32">
        <f t="shared" si="147"/>
        <v>0.19472869890375766</v>
      </c>
      <c r="AG41" s="32">
        <f t="shared" si="147"/>
        <v>0.19371767097542542</v>
      </c>
      <c r="AH41" s="32">
        <f t="shared" si="147"/>
        <v>0.19240230570225986</v>
      </c>
      <c r="AI41" s="32">
        <f t="shared" si="147"/>
        <v>0.20180554751526714</v>
      </c>
      <c r="AJ41" s="32">
        <f t="shared" si="147"/>
        <v>0.17780123137488202</v>
      </c>
      <c r="AK41" s="32">
        <f t="shared" si="147"/>
        <v>0.16823540519045926</v>
      </c>
      <c r="AL41" s="32">
        <f t="shared" si="147"/>
        <v>0.17676764852016119</v>
      </c>
      <c r="AM41" s="32">
        <f t="shared" si="147"/>
        <v>0.17932718168462436</v>
      </c>
      <c r="AN41" s="32">
        <f t="shared" si="147"/>
        <v>0.20628578792867991</v>
      </c>
      <c r="AO41" s="32">
        <f t="shared" si="147"/>
        <v>0.21136570987554665</v>
      </c>
      <c r="AP41" s="32">
        <f t="shared" si="147"/>
        <v>0.1905658728777711</v>
      </c>
      <c r="AQ41" s="32">
        <f t="shared" si="147"/>
        <v>0.20122681873800147</v>
      </c>
      <c r="AR41" s="32">
        <f t="shared" si="147"/>
        <v>0.18545977959955098</v>
      </c>
      <c r="AS41" s="32">
        <f t="shared" si="147"/>
        <v>0.1772999200207529</v>
      </c>
      <c r="AT41" s="32">
        <f t="shared" si="147"/>
        <v>0.18888014531424382</v>
      </c>
      <c r="AU41" s="32">
        <f t="shared" si="147"/>
        <v>0.20640234884866454</v>
      </c>
      <c r="AV41" s="32">
        <f t="shared" si="147"/>
        <v>0.19336696518876834</v>
      </c>
      <c r="AW41" s="32">
        <f t="shared" si="147"/>
        <v>0.18129220692080933</v>
      </c>
      <c r="AX41" s="32">
        <f t="shared" si="147"/>
        <v>0.19425063054527825</v>
      </c>
      <c r="AY41" s="32">
        <f t="shared" si="147"/>
        <v>0.2113056221927547</v>
      </c>
      <c r="AZ41" s="32">
        <f t="shared" si="147"/>
        <v>0.2491949803924024</v>
      </c>
      <c r="BA41" s="32">
        <f t="shared" si="147"/>
        <v>0.18872680067356518</v>
      </c>
      <c r="BB41" s="32">
        <f t="shared" si="147"/>
        <v>0.17128006336067711</v>
      </c>
      <c r="BC41" s="32">
        <f t="shared" si="147"/>
        <v>0.19998833559702228</v>
      </c>
      <c r="BD41" s="32">
        <f t="shared" si="147"/>
        <v>0.19663026199627767</v>
      </c>
      <c r="BE41" s="32">
        <f t="shared" si="147"/>
        <v>0.17896017703301698</v>
      </c>
      <c r="BF41" s="32">
        <f t="shared" si="147"/>
        <v>0.19131536095771579</v>
      </c>
      <c r="BG41" s="32">
        <f t="shared" si="147"/>
        <v>0.17847607790046585</v>
      </c>
      <c r="BH41" s="32">
        <f t="shared" si="147"/>
        <v>0.18774840666842571</v>
      </c>
      <c r="BI41" s="32">
        <f t="shared" si="147"/>
        <v>0.19218732613395739</v>
      </c>
      <c r="BJ41" s="32">
        <f t="shared" si="147"/>
        <v>0.18705908560624473</v>
      </c>
      <c r="BK41" s="32">
        <f t="shared" si="147"/>
        <v>0.19895343334293938</v>
      </c>
      <c r="BL41" s="32">
        <f t="shared" si="147"/>
        <v>0.19603614862594204</v>
      </c>
      <c r="BM41" s="32">
        <f t="shared" si="147"/>
        <v>0.19771187043403821</v>
      </c>
      <c r="BN41" s="32">
        <f t="shared" si="147"/>
        <v>0.19440729985694521</v>
      </c>
      <c r="BO41" s="32">
        <f t="shared" si="147"/>
        <v>0.18690155191600138</v>
      </c>
      <c r="BP41" s="32">
        <f t="shared" si="147"/>
        <v>0.17080977317849613</v>
      </c>
      <c r="BQ41" s="32">
        <f t="shared" si="147"/>
        <v>0.17077307085259696</v>
      </c>
      <c r="BR41" s="32">
        <f t="shared" si="147"/>
        <v>0.16875167924464285</v>
      </c>
      <c r="BS41" s="32">
        <f t="shared" si="147"/>
        <v>0.17426958613014693</v>
      </c>
      <c r="BT41" s="32">
        <f t="shared" si="147"/>
        <v>0.18769712387896165</v>
      </c>
      <c r="BU41" s="32">
        <f t="shared" si="147"/>
        <v>0.18014683332128434</v>
      </c>
      <c r="BV41" s="32">
        <f t="shared" si="147"/>
        <v>0.18539120398749875</v>
      </c>
      <c r="BW41" s="32">
        <f t="shared" ref="BW41:EH41" si="148">BW20+BW22*(1+0.34*BW27)</f>
        <v>0.20021717518214521</v>
      </c>
      <c r="BX41" s="32">
        <f t="shared" si="148"/>
        <v>0.22090242253287856</v>
      </c>
      <c r="BY41" s="32">
        <f t="shared" si="148"/>
        <v>0.23859766230412571</v>
      </c>
      <c r="BZ41" s="32">
        <f t="shared" si="148"/>
        <v>0.22313861729646378</v>
      </c>
      <c r="CA41" s="32">
        <f t="shared" si="148"/>
        <v>0.18746116589800815</v>
      </c>
      <c r="CB41" s="32">
        <f t="shared" si="148"/>
        <v>0.19266829743030381</v>
      </c>
      <c r="CC41" s="32">
        <f t="shared" si="148"/>
        <v>0.16994926326629109</v>
      </c>
      <c r="CD41" s="32">
        <f t="shared" si="148"/>
        <v>0.17457065941986658</v>
      </c>
      <c r="CE41" s="32">
        <f t="shared" si="148"/>
        <v>0.18586639928726736</v>
      </c>
      <c r="CF41" s="32">
        <f t="shared" si="148"/>
        <v>0.18576591901375195</v>
      </c>
      <c r="CG41" s="32">
        <f t="shared" si="148"/>
        <v>0.17939469301239153</v>
      </c>
      <c r="CH41" s="32">
        <f t="shared" si="148"/>
        <v>0.18933880191583297</v>
      </c>
      <c r="CI41" s="32">
        <f t="shared" si="148"/>
        <v>0.20245808150937106</v>
      </c>
      <c r="CJ41" s="32">
        <f t="shared" si="148"/>
        <v>0.22813752843225799</v>
      </c>
      <c r="CK41" s="32">
        <f t="shared" si="148"/>
        <v>0.22053457064041704</v>
      </c>
      <c r="CL41" s="32">
        <f t="shared" si="148"/>
        <v>0.23749402190643557</v>
      </c>
      <c r="CM41" s="32">
        <f t="shared" si="148"/>
        <v>0.27710216761090234</v>
      </c>
      <c r="CN41" s="32">
        <f t="shared" si="148"/>
        <v>0.21984030830362644</v>
      </c>
      <c r="CO41" s="32">
        <f t="shared" si="148"/>
        <v>0.1981138853286461</v>
      </c>
      <c r="CP41" s="32">
        <f t="shared" si="148"/>
        <v>0.19973800169259448</v>
      </c>
      <c r="CQ41" s="32">
        <f t="shared" si="148"/>
        <v>0.2104897847126081</v>
      </c>
      <c r="CR41" s="32">
        <f t="shared" si="148"/>
        <v>0.20839066705474163</v>
      </c>
      <c r="CS41" s="32">
        <f t="shared" si="148"/>
        <v>0.20995522166730082</v>
      </c>
      <c r="CT41" s="32">
        <f t="shared" si="148"/>
        <v>0.21055858491817511</v>
      </c>
      <c r="CU41" s="32">
        <f t="shared" si="148"/>
        <v>0.20300302160008649</v>
      </c>
      <c r="CV41" s="32">
        <f t="shared" si="148"/>
        <v>0.2218845243118468</v>
      </c>
      <c r="CW41" s="32">
        <f t="shared" si="148"/>
        <v>0.22314477791420345</v>
      </c>
      <c r="CX41" s="32">
        <f t="shared" si="148"/>
        <v>0.20608370080045463</v>
      </c>
      <c r="CY41" s="32">
        <f t="shared" si="148"/>
        <v>0.19987957332893119</v>
      </c>
      <c r="CZ41" s="32">
        <f t="shared" si="148"/>
        <v>0.21602402428703119</v>
      </c>
      <c r="DA41" s="32">
        <f t="shared" si="148"/>
        <v>0.21971368803700644</v>
      </c>
      <c r="DB41" s="32">
        <f t="shared" si="148"/>
        <v>0.21805617123706658</v>
      </c>
      <c r="DC41" s="32">
        <f t="shared" si="148"/>
        <v>0.20287256724783481</v>
      </c>
      <c r="DD41" s="32">
        <f t="shared" si="148"/>
        <v>0.20846850148909563</v>
      </c>
      <c r="DE41" s="32">
        <f t="shared" si="148"/>
        <v>0.20648679654357927</v>
      </c>
      <c r="DF41" s="32">
        <f t="shared" si="148"/>
        <v>0.22023264520663249</v>
      </c>
      <c r="DG41" s="32">
        <f t="shared" si="148"/>
        <v>0.21407544550299934</v>
      </c>
      <c r="DH41" s="32">
        <f t="shared" si="148"/>
        <v>0.19716748105017939</v>
      </c>
      <c r="DI41" s="32">
        <f t="shared" si="148"/>
        <v>0.20759499766089581</v>
      </c>
      <c r="DJ41" s="32">
        <f t="shared" si="148"/>
        <v>0.23526055071107144</v>
      </c>
      <c r="DK41" s="32">
        <f t="shared" si="148"/>
        <v>0.24906780159464187</v>
      </c>
      <c r="DL41" s="32">
        <f t="shared" si="148"/>
        <v>0.22213563015994547</v>
      </c>
      <c r="DM41" s="32">
        <f t="shared" si="148"/>
        <v>0.21952435305732432</v>
      </c>
      <c r="DN41" s="32">
        <f t="shared" si="148"/>
        <v>0.21271680362787704</v>
      </c>
      <c r="DO41" s="32">
        <f t="shared" si="148"/>
        <v>0.19970963003969217</v>
      </c>
      <c r="DP41" s="32">
        <f t="shared" si="148"/>
        <v>0.18698055231076111</v>
      </c>
      <c r="DQ41" s="32">
        <f t="shared" si="148"/>
        <v>0.191599829482937</v>
      </c>
      <c r="DR41" s="32">
        <f t="shared" si="148"/>
        <v>0.19706420440129346</v>
      </c>
      <c r="DS41" s="32">
        <f t="shared" si="148"/>
        <v>0.18745695801496348</v>
      </c>
      <c r="DT41" s="32">
        <f t="shared" si="148"/>
        <v>0.19743872829290238</v>
      </c>
      <c r="DU41" s="32">
        <f t="shared" si="148"/>
        <v>0.21616894188777086</v>
      </c>
      <c r="DV41" s="32">
        <f t="shared" si="148"/>
        <v>0.21956178193323023</v>
      </c>
      <c r="DW41" s="32">
        <f t="shared" si="148"/>
        <v>0.22977916592243447</v>
      </c>
      <c r="DX41" s="32">
        <f t="shared" si="148"/>
        <v>0.21292434540073929</v>
      </c>
      <c r="DY41" s="32">
        <f t="shared" si="148"/>
        <v>0.2323488172615551</v>
      </c>
      <c r="DZ41" s="32">
        <f t="shared" si="148"/>
        <v>0.211456894190306</v>
      </c>
      <c r="EA41" s="32">
        <f t="shared" si="148"/>
        <v>0.18820054002283354</v>
      </c>
      <c r="EB41" s="32">
        <f t="shared" si="148"/>
        <v>0.19095019564544635</v>
      </c>
      <c r="EC41" s="32">
        <f t="shared" si="148"/>
        <v>0.21702241431635061</v>
      </c>
      <c r="ED41" s="32">
        <f t="shared" si="148"/>
        <v>0.20790941836691887</v>
      </c>
      <c r="EE41" s="32">
        <f t="shared" si="148"/>
        <v>0.22451176598402156</v>
      </c>
      <c r="EF41" s="32">
        <f t="shared" si="148"/>
        <v>0.2272173679685387</v>
      </c>
      <c r="EG41" s="32">
        <f t="shared" si="148"/>
        <v>0.24009390396963895</v>
      </c>
      <c r="EH41" s="32">
        <f t="shared" si="148"/>
        <v>0.23750264347630692</v>
      </c>
      <c r="EI41" s="32">
        <f t="shared" ref="EI41:GT41" si="149">EI20+EI22*(1+0.34*EI27)</f>
        <v>0.23089860015386759</v>
      </c>
      <c r="EJ41" s="32">
        <f t="shared" si="149"/>
        <v>0.23771080841851755</v>
      </c>
      <c r="EK41" s="32">
        <f t="shared" si="149"/>
        <v>0.25464737497114165</v>
      </c>
      <c r="EL41" s="32">
        <f t="shared" si="149"/>
        <v>0.25144908953006501</v>
      </c>
      <c r="EM41" s="32">
        <f t="shared" si="149"/>
        <v>0.22665032609764166</v>
      </c>
      <c r="EN41" s="32">
        <f t="shared" si="149"/>
        <v>0.23703455233747206</v>
      </c>
      <c r="EO41" s="32">
        <f t="shared" si="149"/>
        <v>0.21828288805532858</v>
      </c>
      <c r="EP41" s="32">
        <f t="shared" si="149"/>
        <v>0.22933842983196873</v>
      </c>
      <c r="EQ41" s="32">
        <f t="shared" si="149"/>
        <v>0.24514536243550183</v>
      </c>
      <c r="ER41" s="32">
        <f t="shared" si="149"/>
        <v>0.21779498443961415</v>
      </c>
      <c r="ES41" s="32">
        <f t="shared" si="149"/>
        <v>0.24838216385582051</v>
      </c>
      <c r="ET41" s="32">
        <f t="shared" si="149"/>
        <v>0.26782612385240828</v>
      </c>
      <c r="EU41" s="32">
        <f t="shared" si="149"/>
        <v>0.26067990295174337</v>
      </c>
      <c r="EV41" s="32">
        <f t="shared" si="149"/>
        <v>0.27220726961704839</v>
      </c>
      <c r="EW41" s="32">
        <f t="shared" si="149"/>
        <v>0.21576041225022866</v>
      </c>
      <c r="EX41" s="32">
        <f t="shared" si="149"/>
        <v>0.23059066381893267</v>
      </c>
      <c r="EY41" s="32">
        <f t="shared" si="149"/>
        <v>0.24383574552477949</v>
      </c>
      <c r="EZ41" s="32">
        <f t="shared" si="149"/>
        <v>0.23601544106527622</v>
      </c>
      <c r="FA41" s="32">
        <f t="shared" si="149"/>
        <v>0.2572824640397231</v>
      </c>
      <c r="FB41" s="32">
        <f t="shared" si="149"/>
        <v>0.2505326593071735</v>
      </c>
      <c r="FC41" s="32">
        <f t="shared" si="149"/>
        <v>0.26756383403598938</v>
      </c>
      <c r="FD41" s="32">
        <f t="shared" si="149"/>
        <v>0.26956080207004568</v>
      </c>
      <c r="FE41" s="32">
        <f t="shared" si="149"/>
        <v>0.27359495951180557</v>
      </c>
      <c r="FF41" s="32">
        <f t="shared" si="149"/>
        <v>0.26802317887970584</v>
      </c>
      <c r="FG41" s="32">
        <f t="shared" si="149"/>
        <v>0.25888269530683261</v>
      </c>
      <c r="FH41" s="32">
        <f t="shared" si="149"/>
        <v>0.26966857679505563</v>
      </c>
      <c r="FI41" s="32">
        <f t="shared" si="149"/>
        <v>0.28781966513576129</v>
      </c>
      <c r="FJ41" s="32">
        <f t="shared" si="149"/>
        <v>0.26817172834348424</v>
      </c>
      <c r="FK41" s="32">
        <f t="shared" si="149"/>
        <v>0.28633291571995528</v>
      </c>
      <c r="FL41" s="32">
        <f t="shared" si="149"/>
        <v>0.26587543707764272</v>
      </c>
      <c r="FM41" s="32">
        <f t="shared" si="149"/>
        <v>0.23531454050581896</v>
      </c>
      <c r="FN41" s="32">
        <f t="shared" si="149"/>
        <v>0.22651298287555097</v>
      </c>
      <c r="FO41" s="32">
        <f t="shared" si="149"/>
        <v>0.2240567687675728</v>
      </c>
      <c r="FP41" s="32">
        <f t="shared" si="149"/>
        <v>0.23540512410627501</v>
      </c>
      <c r="FQ41" s="32">
        <f t="shared" si="149"/>
        <v>0.2262139181927201</v>
      </c>
      <c r="FR41" s="32">
        <f t="shared" si="149"/>
        <v>0.23922987298736934</v>
      </c>
      <c r="FS41" s="32">
        <f t="shared" si="149"/>
        <v>0.24938707640206553</v>
      </c>
      <c r="FT41" s="32">
        <f t="shared" si="149"/>
        <v>0.26167202334978701</v>
      </c>
      <c r="FU41" s="32">
        <f t="shared" si="149"/>
        <v>0.29442350675261225</v>
      </c>
      <c r="FV41" s="32">
        <f t="shared" si="149"/>
        <v>0.27275126390597204</v>
      </c>
      <c r="FW41" s="32">
        <f t="shared" si="149"/>
        <v>0.25707594153656582</v>
      </c>
      <c r="FX41" s="32">
        <f t="shared" si="149"/>
        <v>0.24828819110644662</v>
      </c>
      <c r="FY41" s="32">
        <f t="shared" si="149"/>
        <v>0.25489601201741208</v>
      </c>
      <c r="FZ41" s="32">
        <f t="shared" si="149"/>
        <v>0.25443990542300021</v>
      </c>
      <c r="GA41" s="32">
        <f t="shared" si="149"/>
        <v>0.261112234180915</v>
      </c>
      <c r="GB41" s="32">
        <f t="shared" si="149"/>
        <v>0.26802805277008468</v>
      </c>
      <c r="GC41" s="32">
        <f t="shared" si="149"/>
        <v>0.26507402405016517</v>
      </c>
      <c r="GD41" s="32">
        <f t="shared" si="149"/>
        <v>0.26715671019600767</v>
      </c>
      <c r="GE41" s="32">
        <f t="shared" si="149"/>
        <v>0.26689751925303329</v>
      </c>
      <c r="GF41" s="32">
        <f t="shared" si="149"/>
        <v>0.25773086356533559</v>
      </c>
      <c r="GG41" s="32">
        <f t="shared" si="149"/>
        <v>0.25007966664202008</v>
      </c>
      <c r="GH41" s="32">
        <f t="shared" si="149"/>
        <v>0.26848828572974032</v>
      </c>
      <c r="GI41" s="32">
        <f t="shared" si="149"/>
        <v>0.29262938408540373</v>
      </c>
      <c r="GJ41" s="32">
        <f t="shared" si="149"/>
        <v>0.31907590297987515</v>
      </c>
      <c r="GK41" s="32">
        <f t="shared" si="149"/>
        <v>0.31883805254582476</v>
      </c>
      <c r="GL41" s="32">
        <f t="shared" si="149"/>
        <v>0.2646771309357504</v>
      </c>
      <c r="GM41" s="32">
        <f t="shared" si="149"/>
        <v>0.27252439732254141</v>
      </c>
      <c r="GN41" s="32">
        <f t="shared" si="149"/>
        <v>0.27438995941164623</v>
      </c>
      <c r="GO41" s="32">
        <f t="shared" si="149"/>
        <v>0.30896184559274353</v>
      </c>
      <c r="GP41" s="32">
        <f t="shared" si="149"/>
        <v>0.31411875302619174</v>
      </c>
      <c r="GQ41" s="32">
        <f t="shared" si="149"/>
        <v>0.31406036072738824</v>
      </c>
      <c r="GR41" s="32">
        <f t="shared" si="149"/>
        <v>0.30330106622090636</v>
      </c>
      <c r="GS41" s="32">
        <f t="shared" si="149"/>
        <v>0.28254888249655558</v>
      </c>
      <c r="GT41" s="32">
        <f t="shared" si="149"/>
        <v>0.28141198178675164</v>
      </c>
      <c r="GU41" s="32">
        <f t="shared" ref="GU41:JF41" si="150">GU20+GU22*(1+0.34*GU27)</f>
        <v>0.27813135224584207</v>
      </c>
      <c r="GV41" s="32">
        <f t="shared" si="150"/>
        <v>0.2802915079015304</v>
      </c>
      <c r="GW41" s="32">
        <f t="shared" si="150"/>
        <v>0.27215831966167447</v>
      </c>
      <c r="GX41" s="32">
        <f t="shared" si="150"/>
        <v>0.26465838401539382</v>
      </c>
      <c r="GY41" s="32">
        <f t="shared" si="150"/>
        <v>0.26637612122449661</v>
      </c>
      <c r="GZ41" s="32">
        <f t="shared" si="150"/>
        <v>0.30303986961297108</v>
      </c>
      <c r="HA41" s="32">
        <f t="shared" si="150"/>
        <v>0.28756994006362252</v>
      </c>
      <c r="HB41" s="32">
        <f t="shared" si="150"/>
        <v>0.28556359210820997</v>
      </c>
      <c r="HC41" s="32">
        <f t="shared" si="150"/>
        <v>0.28807898535449905</v>
      </c>
      <c r="HD41" s="32">
        <f t="shared" si="150"/>
        <v>0.27313210148803968</v>
      </c>
      <c r="HE41" s="32">
        <f t="shared" si="150"/>
        <v>0.26732428198093006</v>
      </c>
      <c r="HF41" s="32">
        <f t="shared" si="150"/>
        <v>0.25431912990532801</v>
      </c>
      <c r="HG41" s="32">
        <f t="shared" si="150"/>
        <v>0.27397683119542343</v>
      </c>
      <c r="HH41" s="32">
        <f t="shared" si="150"/>
        <v>0.27951268579178135</v>
      </c>
      <c r="HI41" s="32">
        <f t="shared" si="150"/>
        <v>0.30012952373196672</v>
      </c>
      <c r="HJ41" s="32">
        <f t="shared" si="150"/>
        <v>0.28576060766946659</v>
      </c>
      <c r="HK41" s="32">
        <f t="shared" si="150"/>
        <v>0.29110193648767518</v>
      </c>
      <c r="HL41" s="32">
        <f t="shared" si="150"/>
        <v>0.26585427709917137</v>
      </c>
      <c r="HM41" s="32">
        <f t="shared" si="150"/>
        <v>0.25420497030872868</v>
      </c>
      <c r="HN41" s="32">
        <f t="shared" si="150"/>
        <v>0.26183571749993262</v>
      </c>
      <c r="HO41" s="32">
        <f t="shared" si="150"/>
        <v>0.28808490178768242</v>
      </c>
      <c r="HP41" s="32">
        <f t="shared" si="150"/>
        <v>0.30606880524773633</v>
      </c>
      <c r="HQ41" s="32">
        <f t="shared" si="150"/>
        <v>0.29778898243346763</v>
      </c>
      <c r="HR41" s="32">
        <f t="shared" si="150"/>
        <v>0.3287711033556393</v>
      </c>
      <c r="HS41" s="32">
        <f t="shared" si="150"/>
        <v>0.35710079059596989</v>
      </c>
      <c r="HT41" s="32">
        <f t="shared" si="150"/>
        <v>0.32872079432257056</v>
      </c>
      <c r="HU41" s="32">
        <f t="shared" si="150"/>
        <v>0.3054191564621288</v>
      </c>
      <c r="HV41" s="32">
        <f t="shared" si="150"/>
        <v>0.31460209267357375</v>
      </c>
      <c r="HW41" s="32">
        <f t="shared" si="150"/>
        <v>0.28873782504813672</v>
      </c>
      <c r="HX41" s="32">
        <f t="shared" si="150"/>
        <v>0.26446248561293167</v>
      </c>
      <c r="HY41" s="32">
        <f t="shared" si="150"/>
        <v>0.25801387494487638</v>
      </c>
      <c r="HZ41" s="32">
        <f t="shared" si="150"/>
        <v>0.27016149460185146</v>
      </c>
      <c r="IA41" s="32">
        <f t="shared" si="150"/>
        <v>0.29915824024506754</v>
      </c>
      <c r="IB41" s="32">
        <f t="shared" si="150"/>
        <v>0.31207148045245442</v>
      </c>
      <c r="IC41" s="32">
        <f t="shared" si="150"/>
        <v>0.28798960633693177</v>
      </c>
      <c r="ID41" s="32">
        <f t="shared" si="150"/>
        <v>0.28977323743619776</v>
      </c>
      <c r="IE41" s="32">
        <f t="shared" si="150"/>
        <v>0.27777994575873632</v>
      </c>
      <c r="IF41" s="32">
        <f t="shared" si="150"/>
        <v>0.25848853314494352</v>
      </c>
      <c r="IG41" s="32">
        <f t="shared" si="150"/>
        <v>0.25839475017835295</v>
      </c>
      <c r="IH41" s="32">
        <f t="shared" si="150"/>
        <v>0.25023800356688469</v>
      </c>
      <c r="II41" s="32">
        <f t="shared" si="150"/>
        <v>0.25821808172412197</v>
      </c>
      <c r="IJ41" s="32">
        <f t="shared" si="150"/>
        <v>0.27414552568219386</v>
      </c>
      <c r="IK41" s="32">
        <f t="shared" si="150"/>
        <v>0.24865810870028843</v>
      </c>
      <c r="IL41" s="32">
        <f t="shared" si="150"/>
        <v>0.25695104311407219</v>
      </c>
      <c r="IM41" s="32">
        <f t="shared" si="150"/>
        <v>0.26961226515331632</v>
      </c>
      <c r="IN41" s="32">
        <f t="shared" si="150"/>
        <v>0.26600457288159718</v>
      </c>
      <c r="IO41" s="32">
        <f t="shared" si="150"/>
        <v>0.30235008414824244</v>
      </c>
      <c r="IP41" s="32">
        <f t="shared" si="150"/>
        <v>0.30662744821558852</v>
      </c>
      <c r="IQ41" s="32">
        <f t="shared" si="150"/>
        <v>0.28400251402901622</v>
      </c>
      <c r="IR41" s="32">
        <f t="shared" si="150"/>
        <v>0.25400514750084907</v>
      </c>
      <c r="IS41" s="32">
        <f t="shared" si="150"/>
        <v>0.26327515408122432</v>
      </c>
      <c r="IT41" s="32">
        <f t="shared" si="150"/>
        <v>0.25340274921601502</v>
      </c>
      <c r="IU41" s="32">
        <f t="shared" si="150"/>
        <v>0.269246523330956</v>
      </c>
      <c r="IV41" s="32">
        <f t="shared" si="150"/>
        <v>0.26660589691560965</v>
      </c>
      <c r="IW41" s="32">
        <f t="shared" si="150"/>
        <v>0.25641586434521418</v>
      </c>
      <c r="IX41" s="32">
        <f t="shared" si="150"/>
        <v>0.22654647640171399</v>
      </c>
      <c r="IY41" s="32">
        <f t="shared" si="150"/>
        <v>0.23637255467861545</v>
      </c>
      <c r="IZ41" s="32">
        <f t="shared" si="150"/>
        <v>0.26109817130115026</v>
      </c>
      <c r="JA41" s="32">
        <f t="shared" si="150"/>
        <v>0.25824430598314219</v>
      </c>
      <c r="JB41" s="32">
        <f t="shared" si="150"/>
        <v>0.2457671890279427</v>
      </c>
      <c r="JC41" s="32">
        <f t="shared" si="150"/>
        <v>0.2450024695742552</v>
      </c>
      <c r="JD41" s="32">
        <f t="shared" si="150"/>
        <v>0.24746887467539092</v>
      </c>
      <c r="JE41" s="32">
        <f t="shared" si="150"/>
        <v>0.281266736660716</v>
      </c>
      <c r="JF41" s="32">
        <f t="shared" si="150"/>
        <v>0.2705414347885145</v>
      </c>
      <c r="JG41" s="32">
        <f t="shared" ref="JG41:LR41" si="151">JG20+JG22*(1+0.34*JG27)</f>
        <v>0.24401537258356093</v>
      </c>
      <c r="JH41" s="32">
        <f t="shared" si="151"/>
        <v>0.2349630451795344</v>
      </c>
      <c r="JI41" s="32">
        <f t="shared" si="151"/>
        <v>0.23503600310111689</v>
      </c>
      <c r="JJ41" s="32">
        <f t="shared" si="151"/>
        <v>0.22273963159057009</v>
      </c>
      <c r="JK41" s="32">
        <f t="shared" si="151"/>
        <v>0.23423398001411416</v>
      </c>
      <c r="JL41" s="32">
        <f t="shared" si="151"/>
        <v>0.23458295951365807</v>
      </c>
      <c r="JM41" s="32">
        <f t="shared" si="151"/>
        <v>0.22360083938928066</v>
      </c>
      <c r="JN41" s="32">
        <f t="shared" si="151"/>
        <v>0.23351829588234002</v>
      </c>
      <c r="JO41" s="32">
        <f t="shared" si="151"/>
        <v>0.23210510614684249</v>
      </c>
      <c r="JP41" s="32">
        <f t="shared" si="151"/>
        <v>0.2316799555993303</v>
      </c>
      <c r="JQ41" s="32">
        <f t="shared" si="151"/>
        <v>0.22341909046505359</v>
      </c>
      <c r="JR41" s="32">
        <f t="shared" si="151"/>
        <v>0.2078178014703545</v>
      </c>
      <c r="JS41" s="32">
        <f t="shared" si="151"/>
        <v>0.20923019583462424</v>
      </c>
      <c r="JT41" s="32">
        <f t="shared" si="151"/>
        <v>0.23848693885987962</v>
      </c>
      <c r="JU41" s="32">
        <f t="shared" si="151"/>
        <v>0.24767272564763604</v>
      </c>
      <c r="JV41" s="32">
        <f t="shared" si="151"/>
        <v>0.24056049910705396</v>
      </c>
      <c r="JW41" s="32">
        <f t="shared" si="151"/>
        <v>0.23432608651784526</v>
      </c>
      <c r="JX41" s="32">
        <f t="shared" si="151"/>
        <v>0.23700287058896019</v>
      </c>
      <c r="JY41" s="32">
        <f t="shared" si="151"/>
        <v>0.27005782739424267</v>
      </c>
      <c r="JZ41" s="32">
        <f t="shared" si="151"/>
        <v>0.25349604559276051</v>
      </c>
      <c r="KA41" s="32">
        <f t="shared" si="151"/>
        <v>0.23630015065428717</v>
      </c>
      <c r="KB41" s="32">
        <f t="shared" si="151"/>
        <v>0.22655071680613958</v>
      </c>
      <c r="KC41" s="32">
        <f t="shared" si="151"/>
        <v>0.22595047723467271</v>
      </c>
      <c r="KD41" s="32">
        <f t="shared" si="151"/>
        <v>0.21927183553041793</v>
      </c>
      <c r="KE41" s="32">
        <f t="shared" si="151"/>
        <v>0.2245746170440886</v>
      </c>
      <c r="KF41" s="32">
        <f t="shared" si="151"/>
        <v>0.24367605170660728</v>
      </c>
      <c r="KG41" s="32">
        <f t="shared" si="151"/>
        <v>0.26355483288879328</v>
      </c>
      <c r="KH41" s="32">
        <f t="shared" si="151"/>
        <v>0.24279067511774929</v>
      </c>
      <c r="KI41" s="32">
        <f t="shared" si="151"/>
        <v>0.22405994041608066</v>
      </c>
      <c r="KJ41" s="32">
        <f t="shared" si="151"/>
        <v>0.21382381030716369</v>
      </c>
      <c r="KK41" s="32">
        <f t="shared" si="151"/>
        <v>0.20194579867900611</v>
      </c>
      <c r="KL41" s="32">
        <f t="shared" si="151"/>
        <v>0.20545729290226394</v>
      </c>
      <c r="KM41" s="32">
        <f t="shared" si="151"/>
        <v>0.19798281822380404</v>
      </c>
      <c r="KN41" s="32">
        <f t="shared" si="151"/>
        <v>0.20585843654629662</v>
      </c>
      <c r="KO41" s="32">
        <f t="shared" si="151"/>
        <v>0.22180203253933789</v>
      </c>
      <c r="KP41" s="32">
        <f t="shared" si="151"/>
        <v>0.2066811601522906</v>
      </c>
      <c r="KQ41" s="32">
        <f t="shared" si="151"/>
        <v>0.25373576584058222</v>
      </c>
      <c r="KR41" s="32">
        <f t="shared" si="151"/>
        <v>0.25287784013760439</v>
      </c>
      <c r="KS41" s="32">
        <f t="shared" si="151"/>
        <v>0.25902241358771505</v>
      </c>
      <c r="KT41" s="32">
        <f t="shared" si="151"/>
        <v>0.2081152410629932</v>
      </c>
      <c r="KU41" s="32">
        <f t="shared" si="151"/>
        <v>0.18765984807101588</v>
      </c>
      <c r="KV41" s="32">
        <f t="shared" si="151"/>
        <v>0.19099112768576523</v>
      </c>
      <c r="KW41" s="32">
        <f t="shared" si="151"/>
        <v>0.1733450890096897</v>
      </c>
      <c r="KX41" s="32">
        <f t="shared" si="151"/>
        <v>0.17059247448529236</v>
      </c>
      <c r="KY41" s="32">
        <f t="shared" si="151"/>
        <v>0.17733229939873546</v>
      </c>
      <c r="KZ41" s="32">
        <f t="shared" si="151"/>
        <v>0.16769236176112456</v>
      </c>
      <c r="LA41" s="32">
        <f t="shared" si="151"/>
        <v>0.17802352671440086</v>
      </c>
      <c r="LB41" s="32">
        <f t="shared" si="151"/>
        <v>0.18378649580695092</v>
      </c>
      <c r="LC41" s="32">
        <f t="shared" si="151"/>
        <v>0.19153706815770191</v>
      </c>
      <c r="LD41" s="32">
        <f t="shared" si="151"/>
        <v>0.18065164132374656</v>
      </c>
      <c r="LE41" s="32">
        <f t="shared" si="151"/>
        <v>0.18355004186005375</v>
      </c>
      <c r="LF41" s="32">
        <f t="shared" si="151"/>
        <v>0.18488216106079486</v>
      </c>
      <c r="LG41" s="32">
        <f t="shared" si="151"/>
        <v>0.18565667864184884</v>
      </c>
      <c r="LH41" s="32">
        <f t="shared" si="151"/>
        <v>0.18091524216181953</v>
      </c>
      <c r="LI41" s="32">
        <f t="shared" si="151"/>
        <v>0.18800495597412129</v>
      </c>
      <c r="LJ41" s="32">
        <f t="shared" si="151"/>
        <v>0.1863747640574421</v>
      </c>
      <c r="LK41" s="32">
        <f t="shared" si="151"/>
        <v>0.21339781874700664</v>
      </c>
      <c r="LL41" s="32">
        <f t="shared" si="151"/>
        <v>0.22697827359666878</v>
      </c>
      <c r="LM41" s="32">
        <f t="shared" si="151"/>
        <v>0.2060753367710382</v>
      </c>
      <c r="LN41" s="32">
        <f t="shared" si="151"/>
        <v>0.18063934233388751</v>
      </c>
      <c r="LO41" s="32">
        <f t="shared" si="151"/>
        <v>0.17264156264371366</v>
      </c>
      <c r="LP41" s="32">
        <f t="shared" si="151"/>
        <v>0.14683891267678387</v>
      </c>
      <c r="LQ41" s="32">
        <f t="shared" si="151"/>
        <v>0.15377476343432422</v>
      </c>
      <c r="LR41" s="32">
        <f t="shared" si="151"/>
        <v>0.15746915127175887</v>
      </c>
      <c r="LS41" s="32">
        <f t="shared" ref="LS41:NB41" si="152">LS20+LS22*(1+0.34*LS27)</f>
        <v>0.1626717036990262</v>
      </c>
      <c r="LT41" s="32">
        <f t="shared" si="152"/>
        <v>0.18510796638202043</v>
      </c>
      <c r="LU41" s="32">
        <f t="shared" si="152"/>
        <v>0.17151017411796238</v>
      </c>
      <c r="LV41" s="32">
        <f t="shared" si="152"/>
        <v>0.18253579900777706</v>
      </c>
      <c r="LW41" s="32">
        <f t="shared" si="152"/>
        <v>0.15850799025260584</v>
      </c>
      <c r="LX41" s="32">
        <f t="shared" si="152"/>
        <v>0.16361871439926068</v>
      </c>
      <c r="LY41" s="32">
        <f t="shared" si="152"/>
        <v>0.18757272656714113</v>
      </c>
      <c r="LZ41" s="32">
        <f t="shared" si="152"/>
        <v>0.15237544451301724</v>
      </c>
      <c r="MA41" s="32">
        <f t="shared" si="152"/>
        <v>0.16503286726649202</v>
      </c>
      <c r="MB41" s="32">
        <f t="shared" si="152"/>
        <v>0.19036227342414183</v>
      </c>
      <c r="MC41" s="32">
        <f t="shared" si="152"/>
        <v>0.1652249321956159</v>
      </c>
      <c r="MD41" s="32">
        <f t="shared" si="152"/>
        <v>0.17900624566554174</v>
      </c>
      <c r="ME41" s="32">
        <f t="shared" si="152"/>
        <v>0.18312824496122665</v>
      </c>
      <c r="MF41" s="32">
        <f t="shared" si="152"/>
        <v>0.17565345588948861</v>
      </c>
      <c r="MG41" s="32">
        <f t="shared" si="152"/>
        <v>0.19450574501634943</v>
      </c>
      <c r="MH41" s="32">
        <f t="shared" si="152"/>
        <v>0.19065031122195417</v>
      </c>
      <c r="MI41" s="32">
        <f t="shared" si="152"/>
        <v>0.19530239421559523</v>
      </c>
      <c r="MJ41" s="32">
        <f t="shared" si="152"/>
        <v>0.19102422021349541</v>
      </c>
      <c r="MK41" s="32">
        <f t="shared" si="152"/>
        <v>0.18657232327998596</v>
      </c>
      <c r="ML41" s="32">
        <f t="shared" si="152"/>
        <v>0.18379894814543318</v>
      </c>
      <c r="MM41" s="32">
        <f t="shared" si="152"/>
        <v>0.18276492191299579</v>
      </c>
      <c r="MN41" s="32">
        <f t="shared" si="152"/>
        <v>0.19189596948952811</v>
      </c>
      <c r="MO41" s="32">
        <f t="shared" si="152"/>
        <v>0.18383818838208402</v>
      </c>
      <c r="MP41" s="32">
        <f t="shared" si="152"/>
        <v>0.19536217661053609</v>
      </c>
      <c r="MQ41" s="32">
        <f t="shared" si="152"/>
        <v>0.19525869015398031</v>
      </c>
      <c r="MR41" s="32">
        <f t="shared" si="152"/>
        <v>0.2267918247919716</v>
      </c>
      <c r="MS41" s="32">
        <f t="shared" si="152"/>
        <v>0.20738932508811245</v>
      </c>
      <c r="MT41" s="32">
        <f t="shared" si="152"/>
        <v>0.19085931411631712</v>
      </c>
      <c r="MU41" s="32">
        <f t="shared" si="152"/>
        <v>0.19486341595907947</v>
      </c>
      <c r="MV41" s="32">
        <f t="shared" si="152"/>
        <v>0.21014389443599618</v>
      </c>
      <c r="MW41" s="32">
        <f t="shared" si="152"/>
        <v>0.20608795774000321</v>
      </c>
      <c r="MX41" s="32">
        <f t="shared" si="152"/>
        <v>0.20742491228694021</v>
      </c>
      <c r="MY41" s="32">
        <f t="shared" si="152"/>
        <v>0.18682028481644275</v>
      </c>
      <c r="MZ41" s="32">
        <f t="shared" si="152"/>
        <v>0.18894826719740482</v>
      </c>
      <c r="NA41" s="32">
        <f t="shared" si="152"/>
        <v>0.1942760924599132</v>
      </c>
      <c r="NB41" s="32">
        <f t="shared" si="152"/>
        <v>0.20235093740682294</v>
      </c>
      <c r="NC41" s="6"/>
    </row>
    <row r="42" spans="1:367" ht="18">
      <c r="A42" s="33" t="s">
        <v>42</v>
      </c>
      <c r="B42" s="43">
        <f>B40/B41</f>
        <v>0.8144925071467749</v>
      </c>
      <c r="C42" s="43">
        <f t="shared" ref="C42:J42" si="153">C40/C41</f>
        <v>0.87209372862714862</v>
      </c>
      <c r="D42" s="43">
        <f t="shared" si="153"/>
        <v>0.66287198138290826</v>
      </c>
      <c r="E42" s="43">
        <f t="shared" si="153"/>
        <v>0.66142633640700066</v>
      </c>
      <c r="F42" s="43">
        <f t="shared" si="153"/>
        <v>0.65472997487213047</v>
      </c>
      <c r="G42" s="43">
        <f t="shared" si="153"/>
        <v>0.86159770374398947</v>
      </c>
      <c r="H42" s="43">
        <f t="shared" si="153"/>
        <v>1.0156354695960212</v>
      </c>
      <c r="I42" s="43">
        <f t="shared" si="153"/>
        <v>1.0483495839466994</v>
      </c>
      <c r="J42" s="43">
        <f t="shared" si="153"/>
        <v>0.59883116640854994</v>
      </c>
      <c r="K42" s="43">
        <f t="shared" ref="K42:BV42" si="154">K40/K41</f>
        <v>0.81201821632483384</v>
      </c>
      <c r="L42" s="43">
        <f t="shared" si="154"/>
        <v>1.0021489765954983</v>
      </c>
      <c r="M42" s="43">
        <f t="shared" si="154"/>
        <v>0.81211842493218978</v>
      </c>
      <c r="N42" s="43">
        <f t="shared" si="154"/>
        <v>0.80066295610157812</v>
      </c>
      <c r="O42" s="43">
        <f t="shared" si="154"/>
        <v>0.97255972971934779</v>
      </c>
      <c r="P42" s="43">
        <f t="shared" si="154"/>
        <v>0.80218503775243466</v>
      </c>
      <c r="Q42" s="43">
        <f t="shared" si="154"/>
        <v>0.87308519172323551</v>
      </c>
      <c r="R42" s="43">
        <f t="shared" si="154"/>
        <v>0.95369118043365075</v>
      </c>
      <c r="S42" s="43">
        <f t="shared" si="154"/>
        <v>1.117957800862063</v>
      </c>
      <c r="T42" s="43">
        <f t="shared" si="154"/>
        <v>0.77363841740378092</v>
      </c>
      <c r="U42" s="43">
        <f t="shared" si="154"/>
        <v>0.95749319789974952</v>
      </c>
      <c r="V42" s="43">
        <f t="shared" si="154"/>
        <v>1.1242854506175213</v>
      </c>
      <c r="W42" s="43">
        <f t="shared" si="154"/>
        <v>1.4869548739346634</v>
      </c>
      <c r="X42" s="43">
        <f t="shared" si="154"/>
        <v>0.68032514929247734</v>
      </c>
      <c r="Y42" s="43">
        <f t="shared" si="154"/>
        <v>0.91319053356254554</v>
      </c>
      <c r="Z42" s="43">
        <f t="shared" si="154"/>
        <v>0.85277136006955323</v>
      </c>
      <c r="AA42" s="43">
        <f t="shared" si="154"/>
        <v>0.75815677377917856</v>
      </c>
      <c r="AB42" s="43">
        <f t="shared" si="154"/>
        <v>0.66301861100272919</v>
      </c>
      <c r="AC42" s="43">
        <f t="shared" si="154"/>
        <v>1.161672259508437</v>
      </c>
      <c r="AD42" s="43">
        <f t="shared" si="154"/>
        <v>0.74663711476422401</v>
      </c>
      <c r="AE42" s="43">
        <f t="shared" si="154"/>
        <v>1.6080638926369948</v>
      </c>
      <c r="AF42" s="43">
        <f t="shared" si="154"/>
        <v>0.68540997426633032</v>
      </c>
      <c r="AG42" s="43">
        <f t="shared" si="154"/>
        <v>1.1005229206908778</v>
      </c>
      <c r="AH42" s="43">
        <f t="shared" si="154"/>
        <v>1.0227434033728948</v>
      </c>
      <c r="AI42" s="43">
        <f t="shared" si="154"/>
        <v>0.81669883226946571</v>
      </c>
      <c r="AJ42" s="43">
        <f t="shared" si="154"/>
        <v>0.61286914146176086</v>
      </c>
      <c r="AK42" s="43">
        <f t="shared" si="154"/>
        <v>0.42365429824699408</v>
      </c>
      <c r="AL42" s="43">
        <f t="shared" si="154"/>
        <v>0.68312153548837307</v>
      </c>
      <c r="AM42" s="43">
        <f t="shared" si="154"/>
        <v>1.0940250784750274</v>
      </c>
      <c r="AN42" s="43">
        <f t="shared" si="154"/>
        <v>1.5385009187236329</v>
      </c>
      <c r="AO42" s="43">
        <f t="shared" si="154"/>
        <v>0.88611877524442884</v>
      </c>
      <c r="AP42" s="43">
        <f t="shared" si="154"/>
        <v>0.83415141030997275</v>
      </c>
      <c r="AQ42" s="43">
        <f t="shared" si="154"/>
        <v>1.0081302931156564</v>
      </c>
      <c r="AR42" s="43">
        <f t="shared" si="154"/>
        <v>1.595689916620479</v>
      </c>
      <c r="AS42" s="43">
        <f t="shared" si="154"/>
        <v>1.5147744352743853</v>
      </c>
      <c r="AT42" s="43">
        <f t="shared" si="154"/>
        <v>2.0228814616993098</v>
      </c>
      <c r="AU42" s="43">
        <f t="shared" si="154"/>
        <v>2.3465691242136457</v>
      </c>
      <c r="AV42" s="43">
        <f t="shared" si="154"/>
        <v>1.7880681133406229</v>
      </c>
      <c r="AW42" s="43">
        <f t="shared" si="154"/>
        <v>1.6996186984729305</v>
      </c>
      <c r="AX42" s="43">
        <f t="shared" si="154"/>
        <v>1.9083766304423539</v>
      </c>
      <c r="AY42" s="43">
        <f t="shared" si="154"/>
        <v>1.6813894578282114</v>
      </c>
      <c r="AZ42" s="43">
        <f t="shared" si="154"/>
        <v>2.4367794266791067</v>
      </c>
      <c r="BA42" s="43">
        <f t="shared" si="154"/>
        <v>1.7114765048028402</v>
      </c>
      <c r="BB42" s="43">
        <f t="shared" si="154"/>
        <v>1.8895717202353617</v>
      </c>
      <c r="BC42" s="43">
        <f t="shared" si="154"/>
        <v>2.4373451466631568</v>
      </c>
      <c r="BD42" s="43">
        <f t="shared" si="154"/>
        <v>2.3013208968060708</v>
      </c>
      <c r="BE42" s="43">
        <f t="shared" si="154"/>
        <v>0.97068359502305479</v>
      </c>
      <c r="BF42" s="43">
        <f t="shared" si="154"/>
        <v>1.3829104633433562</v>
      </c>
      <c r="BG42" s="43">
        <f t="shared" si="154"/>
        <v>1.7583651875355049</v>
      </c>
      <c r="BH42" s="43">
        <f t="shared" si="154"/>
        <v>2.1328746376649854</v>
      </c>
      <c r="BI42" s="43">
        <f t="shared" si="154"/>
        <v>2.1876519867627526</v>
      </c>
      <c r="BJ42" s="43">
        <f t="shared" si="154"/>
        <v>1.9141588955436561</v>
      </c>
      <c r="BK42" s="43">
        <f t="shared" si="154"/>
        <v>2.3373713861938046</v>
      </c>
      <c r="BL42" s="43">
        <f t="shared" si="154"/>
        <v>1.6129843003177322</v>
      </c>
      <c r="BM42" s="43">
        <f t="shared" si="154"/>
        <v>1.3923018722872993</v>
      </c>
      <c r="BN42" s="43">
        <f t="shared" si="154"/>
        <v>2.4421148142636389</v>
      </c>
      <c r="BO42" s="43">
        <f t="shared" si="154"/>
        <v>2.2724989125939605</v>
      </c>
      <c r="BP42" s="43">
        <f t="shared" si="154"/>
        <v>1.743637171371383</v>
      </c>
      <c r="BQ42" s="43">
        <f t="shared" si="154"/>
        <v>2.1623471068499822</v>
      </c>
      <c r="BR42" s="43">
        <f t="shared" si="154"/>
        <v>2.2775047950375402</v>
      </c>
      <c r="BS42" s="43">
        <f t="shared" si="154"/>
        <v>1.6341979054660831</v>
      </c>
      <c r="BT42" s="43">
        <f t="shared" si="154"/>
        <v>2.2396997082783736</v>
      </c>
      <c r="BU42" s="43">
        <f t="shared" si="154"/>
        <v>2.6510525489495702</v>
      </c>
      <c r="BV42" s="43">
        <f t="shared" si="154"/>
        <v>2.777165766591601</v>
      </c>
      <c r="BW42" s="43">
        <f t="shared" ref="BW42:EH42" si="155">BW40/BW41</f>
        <v>3.1177776205676868</v>
      </c>
      <c r="BX42" s="43">
        <f t="shared" si="155"/>
        <v>3.6402191878962951</v>
      </c>
      <c r="BY42" s="43">
        <f t="shared" si="155"/>
        <v>4.1647573804449767</v>
      </c>
      <c r="BZ42" s="43">
        <f t="shared" si="155"/>
        <v>4.0135734683763991</v>
      </c>
      <c r="CA42" s="43">
        <f t="shared" si="155"/>
        <v>2.7629963604212961</v>
      </c>
      <c r="CB42" s="43">
        <f t="shared" si="155"/>
        <v>3.2332803542134156</v>
      </c>
      <c r="CC42" s="43">
        <f t="shared" si="155"/>
        <v>2.8371691063174174</v>
      </c>
      <c r="CD42" s="43">
        <f t="shared" si="155"/>
        <v>2.8410703467372822</v>
      </c>
      <c r="CE42" s="43">
        <f t="shared" si="155"/>
        <v>3.0873687732148154</v>
      </c>
      <c r="CF42" s="43">
        <f t="shared" si="155"/>
        <v>3.0970876385867636</v>
      </c>
      <c r="CG42" s="43">
        <f t="shared" si="155"/>
        <v>2.8442386662517984</v>
      </c>
      <c r="CH42" s="43">
        <f t="shared" si="155"/>
        <v>2.6265309201836078</v>
      </c>
      <c r="CI42" s="43">
        <f t="shared" si="155"/>
        <v>3.3041459614985329</v>
      </c>
      <c r="CJ42" s="43">
        <f t="shared" si="155"/>
        <v>3.8641645383806309</v>
      </c>
      <c r="CK42" s="43">
        <f t="shared" si="155"/>
        <v>2.5842203829490642</v>
      </c>
      <c r="CL42" s="43">
        <f t="shared" si="155"/>
        <v>2.9633202174676203</v>
      </c>
      <c r="CM42" s="43">
        <f t="shared" si="155"/>
        <v>5.4813591326941316</v>
      </c>
      <c r="CN42" s="43">
        <f t="shared" si="155"/>
        <v>2.2941298130543997</v>
      </c>
      <c r="CO42" s="43">
        <f t="shared" si="155"/>
        <v>2.3143384499277708</v>
      </c>
      <c r="CP42" s="43">
        <f t="shared" si="155"/>
        <v>2.8774292515250726</v>
      </c>
      <c r="CQ42" s="43">
        <f t="shared" si="155"/>
        <v>3.2201838382424368</v>
      </c>
      <c r="CR42" s="43">
        <f t="shared" si="155"/>
        <v>3.2043492203910486</v>
      </c>
      <c r="CS42" s="43">
        <f t="shared" si="155"/>
        <v>3.3437993792014242</v>
      </c>
      <c r="CT42" s="43">
        <f t="shared" si="155"/>
        <v>3.6261646148045097</v>
      </c>
      <c r="CU42" s="43">
        <f t="shared" si="155"/>
        <v>2.3821683391073476</v>
      </c>
      <c r="CV42" s="43">
        <f t="shared" si="155"/>
        <v>3.340942079971279</v>
      </c>
      <c r="CW42" s="43">
        <f t="shared" si="155"/>
        <v>2.4768207578617156</v>
      </c>
      <c r="CX42" s="43">
        <f t="shared" si="155"/>
        <v>2.9012139415548641</v>
      </c>
      <c r="CY42" s="43">
        <f t="shared" si="155"/>
        <v>3.1831619536985483</v>
      </c>
      <c r="CZ42" s="43">
        <f t="shared" si="155"/>
        <v>3.2351677200277442</v>
      </c>
      <c r="DA42" s="43">
        <f t="shared" si="155"/>
        <v>2.3679583162891427</v>
      </c>
      <c r="DB42" s="43">
        <f t="shared" si="155"/>
        <v>2.4243136572196629</v>
      </c>
      <c r="DC42" s="43">
        <f t="shared" si="155"/>
        <v>3.2321470084903692</v>
      </c>
      <c r="DD42" s="43">
        <f t="shared" si="155"/>
        <v>4.2169166874758472</v>
      </c>
      <c r="DE42" s="43">
        <f t="shared" si="155"/>
        <v>4.066507859040823</v>
      </c>
      <c r="DF42" s="43">
        <f t="shared" si="155"/>
        <v>4.0947776026045997</v>
      </c>
      <c r="DG42" s="43">
        <f t="shared" si="155"/>
        <v>3.0704723199702002</v>
      </c>
      <c r="DH42" s="43">
        <f t="shared" si="155"/>
        <v>2.2817780424737801</v>
      </c>
      <c r="DI42" s="43">
        <f t="shared" si="155"/>
        <v>3.5972174570120785</v>
      </c>
      <c r="DJ42" s="43">
        <f t="shared" si="155"/>
        <v>3.3712760077897839</v>
      </c>
      <c r="DK42" s="43">
        <f t="shared" si="155"/>
        <v>3.7411453545258513</v>
      </c>
      <c r="DL42" s="43">
        <f t="shared" si="155"/>
        <v>2.3961301414980105</v>
      </c>
      <c r="DM42" s="43">
        <f t="shared" si="155"/>
        <v>3.1427882475803379</v>
      </c>
      <c r="DN42" s="43">
        <f t="shared" si="155"/>
        <v>3.3136024132027404</v>
      </c>
      <c r="DO42" s="43">
        <f t="shared" si="155"/>
        <v>2.6326238469054717</v>
      </c>
      <c r="DP42" s="43">
        <f t="shared" si="155"/>
        <v>2.7653039523902412</v>
      </c>
      <c r="DQ42" s="43">
        <f t="shared" si="155"/>
        <v>3.3705736507351287</v>
      </c>
      <c r="DR42" s="43">
        <f t="shared" si="155"/>
        <v>3.9022136191637076</v>
      </c>
      <c r="DS42" s="43">
        <f t="shared" si="155"/>
        <v>3.8914027556170137</v>
      </c>
      <c r="DT42" s="43">
        <f t="shared" si="155"/>
        <v>4.0724551025511202</v>
      </c>
      <c r="DU42" s="43">
        <f t="shared" si="155"/>
        <v>4.6962507964800837</v>
      </c>
      <c r="DV42" s="43">
        <f t="shared" si="155"/>
        <v>5.0542323617694072</v>
      </c>
      <c r="DW42" s="43">
        <f t="shared" si="155"/>
        <v>5.1632288714666297</v>
      </c>
      <c r="DX42" s="43">
        <f t="shared" si="155"/>
        <v>4.4042319564144297</v>
      </c>
      <c r="DY42" s="43">
        <f t="shared" si="155"/>
        <v>4.8852857482446161</v>
      </c>
      <c r="DZ42" s="43">
        <f t="shared" si="155"/>
        <v>2.8052594394805945</v>
      </c>
      <c r="EA42" s="43">
        <f t="shared" si="155"/>
        <v>2.6449656290068075</v>
      </c>
      <c r="EB42" s="43">
        <f t="shared" si="155"/>
        <v>3.8457631379372246</v>
      </c>
      <c r="EC42" s="43">
        <f t="shared" si="155"/>
        <v>4.1002965595099852</v>
      </c>
      <c r="ED42" s="43">
        <f t="shared" si="155"/>
        <v>3.6668168004174295</v>
      </c>
      <c r="EE42" s="43">
        <f t="shared" si="155"/>
        <v>4.7426552977500682</v>
      </c>
      <c r="EF42" s="43">
        <f t="shared" si="155"/>
        <v>4.7094811030092005</v>
      </c>
      <c r="EG42" s="43">
        <f t="shared" si="155"/>
        <v>4.0498425536752078</v>
      </c>
      <c r="EH42" s="43">
        <f t="shared" si="155"/>
        <v>5.161946928861032</v>
      </c>
      <c r="EI42" s="43">
        <f t="shared" ref="EI42:GT42" si="156">EI40/EI41</f>
        <v>4.8459369381171582</v>
      </c>
      <c r="EJ42" s="43">
        <f t="shared" si="156"/>
        <v>5.6437449953545737</v>
      </c>
      <c r="EK42" s="43">
        <f t="shared" si="156"/>
        <v>5.7615679934813055</v>
      </c>
      <c r="EL42" s="43">
        <f t="shared" si="156"/>
        <v>5.6838647959284847</v>
      </c>
      <c r="EM42" s="43">
        <f t="shared" si="156"/>
        <v>4.7855602167133</v>
      </c>
      <c r="EN42" s="43">
        <f t="shared" si="156"/>
        <v>5.6268972519011067</v>
      </c>
      <c r="EO42" s="43">
        <f t="shared" si="156"/>
        <v>3.8586978167107029</v>
      </c>
      <c r="EP42" s="43">
        <f t="shared" si="156"/>
        <v>5.49916307460634</v>
      </c>
      <c r="EQ42" s="43">
        <f t="shared" si="156"/>
        <v>5.3511223174008444</v>
      </c>
      <c r="ER42" s="43">
        <f t="shared" si="156"/>
        <v>2.471879822343487</v>
      </c>
      <c r="ES42" s="43">
        <f t="shared" si="156"/>
        <v>5.6172319207950308</v>
      </c>
      <c r="ET42" s="43">
        <f t="shared" si="156"/>
        <v>6.0364439093410267</v>
      </c>
      <c r="EU42" s="43">
        <f t="shared" si="156"/>
        <v>5.2134860745000449</v>
      </c>
      <c r="EV42" s="43">
        <f t="shared" si="156"/>
        <v>5.1415026074089729</v>
      </c>
      <c r="EW42" s="43">
        <f t="shared" si="156"/>
        <v>2.6308354819441564</v>
      </c>
      <c r="EX42" s="43">
        <f t="shared" si="156"/>
        <v>5.2393851300772587</v>
      </c>
      <c r="EY42" s="43">
        <f t="shared" si="156"/>
        <v>5.7059515785729111</v>
      </c>
      <c r="EZ42" s="43">
        <f t="shared" si="156"/>
        <v>5.8826871755265051</v>
      </c>
      <c r="FA42" s="43">
        <f t="shared" si="156"/>
        <v>5.6469488941097854</v>
      </c>
      <c r="FB42" s="43">
        <f t="shared" si="156"/>
        <v>5.9243981590929495</v>
      </c>
      <c r="FC42" s="43">
        <f t="shared" si="156"/>
        <v>6.2187908716505103</v>
      </c>
      <c r="FD42" s="43">
        <f t="shared" si="156"/>
        <v>6.4869070161524407</v>
      </c>
      <c r="FE42" s="43">
        <f t="shared" si="156"/>
        <v>6.1528496791477458</v>
      </c>
      <c r="FF42" s="43">
        <f t="shared" si="156"/>
        <v>5.9597936867743817</v>
      </c>
      <c r="FG42" s="43">
        <f t="shared" si="156"/>
        <v>5.6241054561014883</v>
      </c>
      <c r="FH42" s="43">
        <f t="shared" si="156"/>
        <v>5.150108320286364</v>
      </c>
      <c r="FI42" s="43">
        <f t="shared" si="156"/>
        <v>6.1817511379808607</v>
      </c>
      <c r="FJ42" s="43">
        <f t="shared" si="156"/>
        <v>5.7148293477883065</v>
      </c>
      <c r="FK42" s="43">
        <f t="shared" si="156"/>
        <v>5.5658255882816308</v>
      </c>
      <c r="FL42" s="43">
        <f t="shared" si="156"/>
        <v>4.7272681220681276</v>
      </c>
      <c r="FM42" s="43">
        <f t="shared" si="156"/>
        <v>3.0536824983180741</v>
      </c>
      <c r="FN42" s="43">
        <f t="shared" si="156"/>
        <v>3.9802762095030508</v>
      </c>
      <c r="FO42" s="43">
        <f t="shared" si="156"/>
        <v>3.055310188573817</v>
      </c>
      <c r="FP42" s="43">
        <f t="shared" si="156"/>
        <v>3.776977125270943</v>
      </c>
      <c r="FQ42" s="43">
        <f t="shared" si="156"/>
        <v>3.2338051544954394</v>
      </c>
      <c r="FR42" s="43">
        <f t="shared" si="156"/>
        <v>5.2021650660403038</v>
      </c>
      <c r="FS42" s="43">
        <f t="shared" si="156"/>
        <v>5.6986875326822908</v>
      </c>
      <c r="FT42" s="43">
        <f t="shared" si="156"/>
        <v>5.6962193055564949</v>
      </c>
      <c r="FU42" s="43">
        <f t="shared" si="156"/>
        <v>6.1830871390074034</v>
      </c>
      <c r="FV42" s="43">
        <f t="shared" si="156"/>
        <v>6.0259795405284775</v>
      </c>
      <c r="FW42" s="43">
        <f t="shared" si="156"/>
        <v>5.8177800768352528</v>
      </c>
      <c r="FX42" s="43">
        <f t="shared" si="156"/>
        <v>6.0822447683616794</v>
      </c>
      <c r="FY42" s="43">
        <f t="shared" si="156"/>
        <v>6.2170320538010699</v>
      </c>
      <c r="FZ42" s="43">
        <f t="shared" si="156"/>
        <v>6.0801876892386666</v>
      </c>
      <c r="GA42" s="43">
        <f t="shared" si="156"/>
        <v>6.120918010607264</v>
      </c>
      <c r="GB42" s="43">
        <f t="shared" si="156"/>
        <v>6.2096235117591156</v>
      </c>
      <c r="GC42" s="43">
        <f t="shared" si="156"/>
        <v>4.7521761220343475</v>
      </c>
      <c r="GD42" s="43">
        <f t="shared" si="156"/>
        <v>5.9719506127913906</v>
      </c>
      <c r="GE42" s="43">
        <f t="shared" si="156"/>
        <v>5.1074796031348759</v>
      </c>
      <c r="GF42" s="43">
        <f t="shared" si="156"/>
        <v>4.5419767656306513</v>
      </c>
      <c r="GG42" s="43">
        <f t="shared" si="156"/>
        <v>5.8176575207624968</v>
      </c>
      <c r="GH42" s="43">
        <f t="shared" si="156"/>
        <v>6.3309400930452036</v>
      </c>
      <c r="GI42" s="43">
        <f t="shared" si="156"/>
        <v>6.3404449834815599</v>
      </c>
      <c r="GJ42" s="43">
        <f t="shared" si="156"/>
        <v>5.7940719777450624</v>
      </c>
      <c r="GK42" s="43">
        <f t="shared" si="156"/>
        <v>5.9869752997146293</v>
      </c>
      <c r="GL42" s="43">
        <f t="shared" si="156"/>
        <v>5.9945206128309643</v>
      </c>
      <c r="GM42" s="43">
        <f t="shared" si="156"/>
        <v>6.7049573178572022</v>
      </c>
      <c r="GN42" s="43">
        <f t="shared" si="156"/>
        <v>5.8998843060276993</v>
      </c>
      <c r="GO42" s="43">
        <f t="shared" si="156"/>
        <v>6.0335599731674332</v>
      </c>
      <c r="GP42" s="43">
        <f t="shared" si="156"/>
        <v>6.1260481148968511</v>
      </c>
      <c r="GQ42" s="43">
        <f t="shared" si="156"/>
        <v>6.4438228183071908</v>
      </c>
      <c r="GR42" s="43">
        <f t="shared" si="156"/>
        <v>6.6311276362682756</v>
      </c>
      <c r="GS42" s="43">
        <f t="shared" si="156"/>
        <v>5.7888122712542112</v>
      </c>
      <c r="GT42" s="43">
        <f t="shared" si="156"/>
        <v>5.8507523228731255</v>
      </c>
      <c r="GU42" s="43">
        <f t="shared" ref="GU42:JF42" si="157">GU40/GU41</f>
        <v>5.8185878461658431</v>
      </c>
      <c r="GV42" s="43">
        <f t="shared" si="157"/>
        <v>6.0953967306769901</v>
      </c>
      <c r="GW42" s="43">
        <f t="shared" si="157"/>
        <v>5.8036014408675163</v>
      </c>
      <c r="GX42" s="43">
        <f t="shared" si="157"/>
        <v>5.9680875653543541</v>
      </c>
      <c r="GY42" s="43">
        <f t="shared" si="157"/>
        <v>4.6267641097336334</v>
      </c>
      <c r="GZ42" s="43">
        <f t="shared" si="157"/>
        <v>6.4162715865652444</v>
      </c>
      <c r="HA42" s="43">
        <f t="shared" si="157"/>
        <v>6.2669543179788256</v>
      </c>
      <c r="HB42" s="43">
        <f t="shared" si="157"/>
        <v>5.9487826519251001</v>
      </c>
      <c r="HC42" s="43">
        <f t="shared" si="157"/>
        <v>5.9857524854937205</v>
      </c>
      <c r="HD42" s="43">
        <f t="shared" si="157"/>
        <v>6.120562118072586</v>
      </c>
      <c r="HE42" s="43">
        <f t="shared" si="157"/>
        <v>5.8986162137347184</v>
      </c>
      <c r="HF42" s="43">
        <f t="shared" si="157"/>
        <v>5.2267242008299428</v>
      </c>
      <c r="HG42" s="43">
        <f t="shared" si="157"/>
        <v>4.4923720753868581</v>
      </c>
      <c r="HH42" s="43">
        <f t="shared" si="157"/>
        <v>5.7790880278941623</v>
      </c>
      <c r="HI42" s="43">
        <f t="shared" si="157"/>
        <v>6.2626791701631497</v>
      </c>
      <c r="HJ42" s="43">
        <f t="shared" si="157"/>
        <v>6.0844044523992569</v>
      </c>
      <c r="HK42" s="43">
        <f t="shared" si="157"/>
        <v>6.1753858741565164</v>
      </c>
      <c r="HL42" s="43">
        <f t="shared" si="157"/>
        <v>5.2926480173002766</v>
      </c>
      <c r="HM42" s="43">
        <f t="shared" si="157"/>
        <v>5.3337496808593361</v>
      </c>
      <c r="HN42" s="43">
        <f t="shared" si="157"/>
        <v>5.4238216550057858</v>
      </c>
      <c r="HO42" s="43">
        <f t="shared" si="157"/>
        <v>5.6980457502582951</v>
      </c>
      <c r="HP42" s="43">
        <f t="shared" si="157"/>
        <v>5.5537927849658004</v>
      </c>
      <c r="HQ42" s="43">
        <f t="shared" si="157"/>
        <v>5.5688810897242611</v>
      </c>
      <c r="HR42" s="43">
        <f t="shared" si="157"/>
        <v>5.341841797914368</v>
      </c>
      <c r="HS42" s="43">
        <f t="shared" si="157"/>
        <v>5.4649622240148341</v>
      </c>
      <c r="HT42" s="43">
        <f t="shared" si="157"/>
        <v>6.0656623835144705</v>
      </c>
      <c r="HU42" s="43">
        <f t="shared" si="157"/>
        <v>6.6825021408725984</v>
      </c>
      <c r="HV42" s="43">
        <f t="shared" si="157"/>
        <v>6.2875696475717318</v>
      </c>
      <c r="HW42" s="43">
        <f t="shared" si="157"/>
        <v>5.442279530964659</v>
      </c>
      <c r="HX42" s="43">
        <f t="shared" si="157"/>
        <v>5.0012524953490383</v>
      </c>
      <c r="HY42" s="43">
        <f t="shared" si="157"/>
        <v>5.2361826271356966</v>
      </c>
      <c r="HZ42" s="43">
        <f t="shared" si="157"/>
        <v>5.3198636218389375</v>
      </c>
      <c r="IA42" s="43">
        <f t="shared" si="157"/>
        <v>5.2115785384812039</v>
      </c>
      <c r="IB42" s="43">
        <f t="shared" si="157"/>
        <v>5.1421799256598213</v>
      </c>
      <c r="IC42" s="43">
        <f t="shared" si="157"/>
        <v>4.3169176486239609</v>
      </c>
      <c r="ID42" s="43">
        <f t="shared" si="157"/>
        <v>4.5336224935510812</v>
      </c>
      <c r="IE42" s="43">
        <f t="shared" si="157"/>
        <v>4.6348777039245013</v>
      </c>
      <c r="IF42" s="43">
        <f t="shared" si="157"/>
        <v>4.4882781034976063</v>
      </c>
      <c r="IG42" s="43">
        <f t="shared" si="157"/>
        <v>4.1947298116304195</v>
      </c>
      <c r="IH42" s="43">
        <f t="shared" si="157"/>
        <v>3.7129612632214037</v>
      </c>
      <c r="II42" s="43">
        <f t="shared" si="157"/>
        <v>3.5518568805633808</v>
      </c>
      <c r="IJ42" s="43">
        <f t="shared" si="157"/>
        <v>4.4781455112833708</v>
      </c>
      <c r="IK42" s="43">
        <f t="shared" si="157"/>
        <v>2.8916223015082974</v>
      </c>
      <c r="IL42" s="43">
        <f t="shared" si="157"/>
        <v>4.0976103953541347</v>
      </c>
      <c r="IM42" s="43">
        <f t="shared" si="157"/>
        <v>4.5397369255702218</v>
      </c>
      <c r="IN42" s="43">
        <f t="shared" si="157"/>
        <v>4.1662149558317196</v>
      </c>
      <c r="IO42" s="43">
        <f t="shared" si="157"/>
        <v>5.3968019451529958</v>
      </c>
      <c r="IP42" s="43">
        <f t="shared" si="157"/>
        <v>4.844497013982485</v>
      </c>
      <c r="IQ42" s="43">
        <f t="shared" si="157"/>
        <v>4.2429200792899531</v>
      </c>
      <c r="IR42" s="43">
        <f t="shared" si="157"/>
        <v>3.1745691022185736</v>
      </c>
      <c r="IS42" s="43">
        <f t="shared" si="157"/>
        <v>3.8046393297861214</v>
      </c>
      <c r="IT42" s="43">
        <f t="shared" si="157"/>
        <v>3.1317873744090239</v>
      </c>
      <c r="IU42" s="43">
        <f t="shared" si="157"/>
        <v>3.5210760759064756</v>
      </c>
      <c r="IV42" s="43">
        <f t="shared" si="157"/>
        <v>4.1762531585318303</v>
      </c>
      <c r="IW42" s="43">
        <f t="shared" si="157"/>
        <v>2.3056580980346597</v>
      </c>
      <c r="IX42" s="43">
        <f t="shared" si="157"/>
        <v>1.5176788132815628</v>
      </c>
      <c r="IY42" s="43">
        <f t="shared" si="157"/>
        <v>3.0212638955583619</v>
      </c>
      <c r="IZ42" s="43">
        <f t="shared" si="157"/>
        <v>3.5136058352983741</v>
      </c>
      <c r="JA42" s="43">
        <f t="shared" si="157"/>
        <v>3.9817158379443622</v>
      </c>
      <c r="JB42" s="43">
        <f t="shared" si="157"/>
        <v>4.0130401725442466</v>
      </c>
      <c r="JC42" s="43">
        <f t="shared" si="157"/>
        <v>3.9284052086438415</v>
      </c>
      <c r="JD42" s="43">
        <f t="shared" si="157"/>
        <v>3.7647584202293136</v>
      </c>
      <c r="JE42" s="43">
        <f t="shared" si="157"/>
        <v>5.1230420321740118</v>
      </c>
      <c r="JF42" s="43">
        <f t="shared" si="157"/>
        <v>4.1701411390376979</v>
      </c>
      <c r="JG42" s="43">
        <f t="shared" ref="JG42:LR42" si="158">JG40/JG41</f>
        <v>2.7085384741195737</v>
      </c>
      <c r="JH42" s="43">
        <f t="shared" si="158"/>
        <v>3.1317580208003983</v>
      </c>
      <c r="JI42" s="43">
        <f t="shared" si="158"/>
        <v>2.6705736710620589</v>
      </c>
      <c r="JJ42" s="43">
        <f t="shared" si="158"/>
        <v>2.7880892756352731</v>
      </c>
      <c r="JK42" s="43">
        <f t="shared" si="158"/>
        <v>3.1418435648257304</v>
      </c>
      <c r="JL42" s="43">
        <f t="shared" si="158"/>
        <v>3.3782978814978777</v>
      </c>
      <c r="JM42" s="43">
        <f t="shared" si="158"/>
        <v>3.1510367298343867</v>
      </c>
      <c r="JN42" s="43">
        <f t="shared" si="158"/>
        <v>2.9534838532959427</v>
      </c>
      <c r="JO42" s="43">
        <f t="shared" si="158"/>
        <v>2.8330880162636145</v>
      </c>
      <c r="JP42" s="43">
        <f t="shared" si="158"/>
        <v>2.741173383142816</v>
      </c>
      <c r="JQ42" s="43">
        <f t="shared" si="158"/>
        <v>2.8533063126322453</v>
      </c>
      <c r="JR42" s="43">
        <f t="shared" si="158"/>
        <v>2.80091875024352</v>
      </c>
      <c r="JS42" s="43">
        <f t="shared" si="158"/>
        <v>2.0009288885069911</v>
      </c>
      <c r="JT42" s="43">
        <f t="shared" si="158"/>
        <v>3.0521579780998271</v>
      </c>
      <c r="JU42" s="43">
        <f t="shared" si="158"/>
        <v>2.859531706193791</v>
      </c>
      <c r="JV42" s="43">
        <f t="shared" si="158"/>
        <v>2.7827211313719298</v>
      </c>
      <c r="JW42" s="43">
        <f t="shared" si="158"/>
        <v>2.6029788171250972</v>
      </c>
      <c r="JX42" s="43">
        <f t="shared" si="158"/>
        <v>2.8224640787472128</v>
      </c>
      <c r="JY42" s="43">
        <f t="shared" si="158"/>
        <v>3.655747303155219</v>
      </c>
      <c r="JZ42" s="43">
        <f t="shared" si="158"/>
        <v>3.0662783672776883</v>
      </c>
      <c r="KA42" s="43">
        <f t="shared" si="158"/>
        <v>2.5559808364028269</v>
      </c>
      <c r="KB42" s="43">
        <f t="shared" si="158"/>
        <v>2.3600752586851375</v>
      </c>
      <c r="KC42" s="43">
        <f t="shared" si="158"/>
        <v>2.4727407964349979</v>
      </c>
      <c r="KD42" s="43">
        <f t="shared" si="158"/>
        <v>2.0986748469776835</v>
      </c>
      <c r="KE42" s="43">
        <f t="shared" si="158"/>
        <v>1.9454926801124828</v>
      </c>
      <c r="KF42" s="43">
        <f t="shared" si="158"/>
        <v>2.2628528577222173</v>
      </c>
      <c r="KG42" s="43">
        <f t="shared" si="158"/>
        <v>2.7296251930111475</v>
      </c>
      <c r="KH42" s="43">
        <f t="shared" si="158"/>
        <v>2.5372490821859528</v>
      </c>
      <c r="KI42" s="43">
        <f t="shared" si="158"/>
        <v>2.4449851017029536</v>
      </c>
      <c r="KJ42" s="43">
        <f t="shared" si="158"/>
        <v>2.5133334772566474</v>
      </c>
      <c r="KK42" s="43">
        <f t="shared" si="158"/>
        <v>2.0780864509388715</v>
      </c>
      <c r="KL42" s="43">
        <f t="shared" si="158"/>
        <v>1.9217200676889397</v>
      </c>
      <c r="KM42" s="43">
        <f t="shared" si="158"/>
        <v>1.8234302179447381</v>
      </c>
      <c r="KN42" s="43">
        <f t="shared" si="158"/>
        <v>2.0819662987725227</v>
      </c>
      <c r="KO42" s="43">
        <f t="shared" si="158"/>
        <v>2.3025600610430041</v>
      </c>
      <c r="KP42" s="43">
        <f t="shared" si="158"/>
        <v>2.1090572860054495</v>
      </c>
      <c r="KQ42" s="43">
        <f t="shared" si="158"/>
        <v>1.8471229221438026</v>
      </c>
      <c r="KR42" s="43">
        <f t="shared" si="158"/>
        <v>0.67225098849060028</v>
      </c>
      <c r="KS42" s="43">
        <f t="shared" si="158"/>
        <v>1.3347866618827497</v>
      </c>
      <c r="KT42" s="43">
        <f t="shared" si="158"/>
        <v>1.2559104211932797</v>
      </c>
      <c r="KU42" s="43">
        <f t="shared" si="158"/>
        <v>1.1451280550850922</v>
      </c>
      <c r="KV42" s="43">
        <f t="shared" si="158"/>
        <v>1.661044165651093</v>
      </c>
      <c r="KW42" s="43">
        <f t="shared" si="158"/>
        <v>1.4064131487589948</v>
      </c>
      <c r="KX42" s="43">
        <f t="shared" si="158"/>
        <v>1.4313191180227829</v>
      </c>
      <c r="KY42" s="43">
        <f t="shared" si="158"/>
        <v>1.7101671888984227</v>
      </c>
      <c r="KZ42" s="43">
        <f t="shared" si="158"/>
        <v>1.4848580879417059</v>
      </c>
      <c r="LA42" s="43">
        <f t="shared" si="158"/>
        <v>1.4606059411883676</v>
      </c>
      <c r="LB42" s="43">
        <f t="shared" si="158"/>
        <v>1.3617270949966325</v>
      </c>
      <c r="LC42" s="43">
        <f t="shared" si="158"/>
        <v>1.539221921404839</v>
      </c>
      <c r="LD42" s="43">
        <f t="shared" si="158"/>
        <v>1.2318325353722541</v>
      </c>
      <c r="LE42" s="43">
        <f t="shared" si="158"/>
        <v>1.2632862934577516</v>
      </c>
      <c r="LF42" s="43">
        <f t="shared" si="158"/>
        <v>1.3484857479153953</v>
      </c>
      <c r="LG42" s="43">
        <f t="shared" si="158"/>
        <v>1.2828128188711554</v>
      </c>
      <c r="LH42" s="43">
        <f t="shared" si="158"/>
        <v>1.2696063400306432</v>
      </c>
      <c r="LI42" s="43">
        <f t="shared" si="158"/>
        <v>1.5704304644249727</v>
      </c>
      <c r="LJ42" s="43">
        <f t="shared" si="158"/>
        <v>1.5245025100959546</v>
      </c>
      <c r="LK42" s="43">
        <f t="shared" si="158"/>
        <v>1.9904762849435629</v>
      </c>
      <c r="LL42" s="43">
        <f t="shared" si="158"/>
        <v>2.046740906997115</v>
      </c>
      <c r="LM42" s="43">
        <f t="shared" si="158"/>
        <v>1.2040810000651769</v>
      </c>
      <c r="LN42" s="43">
        <f t="shared" si="158"/>
        <v>0.82432844857675591</v>
      </c>
      <c r="LO42" s="43">
        <f t="shared" si="158"/>
        <v>1.1503485997384966</v>
      </c>
      <c r="LP42" s="43">
        <f t="shared" si="158"/>
        <v>0.74696271378267931</v>
      </c>
      <c r="LQ42" s="43">
        <f t="shared" si="158"/>
        <v>0.86824836794712712</v>
      </c>
      <c r="LR42" s="43">
        <f t="shared" si="158"/>
        <v>0.80884227467402869</v>
      </c>
      <c r="LS42" s="43">
        <f t="shared" ref="LS42:NB42" si="159">LS40/LS41</f>
        <v>1.0122923041805578</v>
      </c>
      <c r="LT42" s="43">
        <f t="shared" si="159"/>
        <v>1.409542562681525</v>
      </c>
      <c r="LU42" s="43">
        <f t="shared" si="159"/>
        <v>1.2350594174999854</v>
      </c>
      <c r="LV42" s="43">
        <f t="shared" si="159"/>
        <v>1.0428137192136622</v>
      </c>
      <c r="LW42" s="43">
        <f t="shared" si="159"/>
        <v>0.78547172031997148</v>
      </c>
      <c r="LX42" s="43">
        <f t="shared" si="159"/>
        <v>1.0041652262642009</v>
      </c>
      <c r="LY42" s="43">
        <f t="shared" si="159"/>
        <v>1.504083347015527</v>
      </c>
      <c r="LZ42" s="43">
        <f t="shared" si="159"/>
        <v>0.77218685295939971</v>
      </c>
      <c r="MA42" s="43">
        <f t="shared" si="159"/>
        <v>0.61133126852652364</v>
      </c>
      <c r="MB42" s="43">
        <f t="shared" si="159"/>
        <v>1.2655591680674314</v>
      </c>
      <c r="MC42" s="43">
        <f t="shared" si="159"/>
        <v>0.844213389001369</v>
      </c>
      <c r="MD42" s="43">
        <f t="shared" si="159"/>
        <v>0.65386179529341404</v>
      </c>
      <c r="ME42" s="43">
        <f t="shared" si="159"/>
        <v>0.96893419457108632</v>
      </c>
      <c r="MF42" s="43">
        <f t="shared" si="159"/>
        <v>0.80316393169347766</v>
      </c>
      <c r="MG42" s="43">
        <f t="shared" si="159"/>
        <v>0.72136601040080628</v>
      </c>
      <c r="MH42" s="43">
        <f t="shared" si="159"/>
        <v>1.0037824075163202</v>
      </c>
      <c r="MI42" s="43">
        <f t="shared" si="159"/>
        <v>1.241838169297284</v>
      </c>
      <c r="MJ42" s="43">
        <f t="shared" si="159"/>
        <v>1.2149691569740007</v>
      </c>
      <c r="MK42" s="43">
        <f t="shared" si="159"/>
        <v>1.1510965205188808</v>
      </c>
      <c r="ML42" s="43">
        <f t="shared" si="159"/>
        <v>1.146883016567301</v>
      </c>
      <c r="MM42" s="43">
        <f t="shared" si="159"/>
        <v>1.1977269276301379</v>
      </c>
      <c r="MN42" s="43">
        <f t="shared" si="159"/>
        <v>1.3560604275493633</v>
      </c>
      <c r="MO42" s="43">
        <f t="shared" si="159"/>
        <v>1.137577280593266</v>
      </c>
      <c r="MP42" s="43">
        <f t="shared" si="159"/>
        <v>1.4145814878184537</v>
      </c>
      <c r="MQ42" s="43">
        <f t="shared" si="159"/>
        <v>0.81825953008844765</v>
      </c>
      <c r="MR42" s="43">
        <f t="shared" si="159"/>
        <v>1.2726161653739008</v>
      </c>
      <c r="MS42" s="43">
        <f t="shared" si="159"/>
        <v>1.0911939577749932</v>
      </c>
      <c r="MT42" s="43">
        <f t="shared" si="159"/>
        <v>0.50483131849340079</v>
      </c>
      <c r="MU42" s="43">
        <f t="shared" si="159"/>
        <v>0.95602465411739268</v>
      </c>
      <c r="MV42" s="43">
        <f t="shared" si="159"/>
        <v>0.59602541582301083</v>
      </c>
      <c r="MW42" s="43">
        <f t="shared" si="159"/>
        <v>0.7532461508194751</v>
      </c>
      <c r="MX42" s="43">
        <f t="shared" si="159"/>
        <v>0.83636244829703554</v>
      </c>
      <c r="MY42" s="43">
        <f t="shared" si="159"/>
        <v>0.67977639055091477</v>
      </c>
      <c r="MZ42" s="43">
        <f t="shared" si="159"/>
        <v>0.69325652740541188</v>
      </c>
      <c r="NA42" s="43">
        <f t="shared" si="159"/>
        <v>0.96181613277825673</v>
      </c>
      <c r="NB42" s="43">
        <f t="shared" si="159"/>
        <v>1.3812810323947513</v>
      </c>
      <c r="NC42" s="7"/>
    </row>
    <row r="43" spans="1:367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  <c r="IX43" s="18"/>
      <c r="IY43" s="18"/>
      <c r="IZ43" s="18"/>
      <c r="JA43" s="18"/>
      <c r="JB43" s="18"/>
      <c r="JC43" s="18"/>
      <c r="JD43" s="18"/>
      <c r="JE43" s="18"/>
      <c r="JF43" s="18"/>
      <c r="JG43" s="18"/>
      <c r="JH43" s="18"/>
      <c r="JI43" s="18"/>
      <c r="JJ43" s="18"/>
      <c r="JK43" s="18"/>
      <c r="JL43" s="18"/>
      <c r="JM43" s="18"/>
      <c r="JN43" s="18"/>
      <c r="JO43" s="18"/>
      <c r="JP43" s="18"/>
      <c r="JQ43" s="18"/>
      <c r="JR43" s="18"/>
      <c r="JS43" s="18"/>
      <c r="JT43" s="18"/>
      <c r="JU43" s="18"/>
      <c r="JV43" s="18"/>
      <c r="JW43" s="18"/>
      <c r="JX43" s="18"/>
      <c r="JY43" s="18"/>
      <c r="JZ43" s="18"/>
      <c r="KA43" s="18"/>
      <c r="KB43" s="18"/>
      <c r="KC43" s="18"/>
      <c r="KD43" s="18"/>
      <c r="KE43" s="18"/>
      <c r="KF43" s="18"/>
      <c r="KG43" s="18"/>
      <c r="KH43" s="18"/>
      <c r="KI43" s="18"/>
      <c r="KJ43" s="18"/>
      <c r="KK43" s="18"/>
      <c r="KL43" s="18"/>
      <c r="KM43" s="18"/>
      <c r="KN43" s="18"/>
      <c r="KO43" s="18"/>
      <c r="KP43" s="18"/>
      <c r="KQ43" s="18"/>
      <c r="KR43" s="18"/>
      <c r="KS43" s="18"/>
      <c r="KT43" s="18"/>
      <c r="KU43" s="18"/>
      <c r="KV43" s="18"/>
      <c r="KW43" s="18"/>
      <c r="KX43" s="18"/>
      <c r="KY43" s="18"/>
      <c r="KZ43" s="18"/>
      <c r="LA43" s="18"/>
      <c r="LB43" s="18"/>
      <c r="LC43" s="18"/>
      <c r="LD43" s="18"/>
      <c r="LE43" s="18"/>
      <c r="LF43" s="18"/>
      <c r="LG43" s="18"/>
      <c r="LH43" s="18"/>
      <c r="LI43" s="18"/>
      <c r="LJ43" s="18"/>
      <c r="LK43" s="18"/>
      <c r="LL43" s="18"/>
      <c r="LM43" s="18"/>
      <c r="LN43" s="18"/>
      <c r="LO43" s="18"/>
      <c r="LP43" s="18"/>
      <c r="LQ43" s="18"/>
      <c r="LR43" s="18"/>
      <c r="LS43" s="18"/>
      <c r="LT43" s="18"/>
      <c r="LU43" s="18"/>
      <c r="LV43" s="18"/>
      <c r="LW43" s="18"/>
      <c r="LX43" s="18"/>
      <c r="LY43" s="18"/>
      <c r="LZ43" s="18"/>
      <c r="MA43" s="18"/>
      <c r="MB43" s="18"/>
      <c r="MC43" s="18"/>
      <c r="MD43" s="18"/>
      <c r="ME43" s="18"/>
      <c r="MF43" s="18"/>
      <c r="MG43" s="18"/>
      <c r="MH43" s="18"/>
      <c r="MI43" s="18"/>
      <c r="MJ43" s="18"/>
      <c r="MK43" s="18"/>
      <c r="ML43" s="18"/>
      <c r="MM43" s="18"/>
      <c r="MN43" s="18"/>
      <c r="MO43" s="18"/>
      <c r="MP43" s="18"/>
      <c r="MQ43" s="18"/>
      <c r="MR43" s="18"/>
      <c r="MS43" s="18"/>
      <c r="MT43" s="18"/>
      <c r="MU43" s="18"/>
      <c r="MV43" s="18"/>
      <c r="MW43" s="18"/>
      <c r="MX43" s="18"/>
      <c r="MY43" s="18"/>
      <c r="MZ43" s="18"/>
      <c r="NA43" s="18"/>
      <c r="NB43" s="18"/>
      <c r="NC43" s="34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737C-BA7A-4F5F-9B63-572DE8DB4EEC}">
  <dimension ref="A1:NT45"/>
  <sheetViews>
    <sheetView tabSelected="1" topLeftCell="A5" zoomScaleNormal="100" workbookViewId="0">
      <selection activeCell="A44" sqref="A44"/>
    </sheetView>
  </sheetViews>
  <sheetFormatPr defaultRowHeight="13.2"/>
  <cols>
    <col min="2" max="2" width="56.33203125" customWidth="1"/>
    <col min="3" max="12" width="10.44140625" style="2" bestFit="1" customWidth="1"/>
    <col min="13" max="368" width="10.109375" bestFit="1" customWidth="1"/>
  </cols>
  <sheetData>
    <row r="1" spans="2:384" ht="22.8">
      <c r="B1" s="19" t="s">
        <v>7</v>
      </c>
    </row>
    <row r="2" spans="2:384" ht="15.6">
      <c r="B2" s="20" t="s">
        <v>41</v>
      </c>
    </row>
    <row r="4" spans="2:384" ht="15.6">
      <c r="B4" s="21" t="s">
        <v>16</v>
      </c>
      <c r="C4" s="22">
        <v>2</v>
      </c>
      <c r="D4" s="23" t="s">
        <v>1</v>
      </c>
      <c r="G4" s="2" t="s">
        <v>0</v>
      </c>
    </row>
    <row r="5" spans="2:384">
      <c r="B5" s="24" t="s">
        <v>9</v>
      </c>
      <c r="C5" s="25">
        <v>38.527999999999999</v>
      </c>
      <c r="D5" s="26" t="s">
        <v>5</v>
      </c>
    </row>
    <row r="6" spans="2:384">
      <c r="B6" s="24" t="s">
        <v>10</v>
      </c>
      <c r="C6" s="25">
        <f>C5*PI()/180</f>
        <v>0.67244045420837517</v>
      </c>
      <c r="D6" s="26" t="s">
        <v>6</v>
      </c>
    </row>
    <row r="7" spans="2:384">
      <c r="B7" s="24" t="s">
        <v>17</v>
      </c>
      <c r="C7" s="25">
        <v>236</v>
      </c>
      <c r="D7" s="26" t="s">
        <v>1</v>
      </c>
    </row>
    <row r="8" spans="2:384">
      <c r="B8" s="27" t="s">
        <v>3</v>
      </c>
      <c r="C8" s="28">
        <v>1</v>
      </c>
      <c r="D8" s="29"/>
    </row>
    <row r="9" spans="2:384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</row>
    <row r="10" spans="2:384">
      <c r="B10" s="3" t="s">
        <v>11</v>
      </c>
      <c r="C10" s="9">
        <v>44197</v>
      </c>
      <c r="D10" s="9">
        <f>C10+1</f>
        <v>44198</v>
      </c>
      <c r="E10" s="9">
        <f t="shared" ref="E10:BP10" si="0">D10+1</f>
        <v>44199</v>
      </c>
      <c r="F10" s="9">
        <f t="shared" si="0"/>
        <v>44200</v>
      </c>
      <c r="G10" s="9">
        <f t="shared" si="0"/>
        <v>44201</v>
      </c>
      <c r="H10" s="9">
        <f t="shared" si="0"/>
        <v>44202</v>
      </c>
      <c r="I10" s="9">
        <f t="shared" si="0"/>
        <v>44203</v>
      </c>
      <c r="J10" s="9">
        <f t="shared" si="0"/>
        <v>44204</v>
      </c>
      <c r="K10" s="9">
        <f t="shared" si="0"/>
        <v>44205</v>
      </c>
      <c r="L10" s="9">
        <f t="shared" si="0"/>
        <v>44206</v>
      </c>
      <c r="M10" s="9">
        <f t="shared" si="0"/>
        <v>44207</v>
      </c>
      <c r="N10" s="9">
        <f t="shared" si="0"/>
        <v>44208</v>
      </c>
      <c r="O10" s="9">
        <f t="shared" si="0"/>
        <v>44209</v>
      </c>
      <c r="P10" s="9">
        <f t="shared" si="0"/>
        <v>44210</v>
      </c>
      <c r="Q10" s="9">
        <f t="shared" si="0"/>
        <v>44211</v>
      </c>
      <c r="R10" s="9">
        <f t="shared" si="0"/>
        <v>44212</v>
      </c>
      <c r="S10" s="9">
        <f t="shared" si="0"/>
        <v>44213</v>
      </c>
      <c r="T10" s="9">
        <f t="shared" si="0"/>
        <v>44214</v>
      </c>
      <c r="U10" s="9">
        <f t="shared" si="0"/>
        <v>44215</v>
      </c>
      <c r="V10" s="9">
        <f t="shared" si="0"/>
        <v>44216</v>
      </c>
      <c r="W10" s="9">
        <f t="shared" si="0"/>
        <v>44217</v>
      </c>
      <c r="X10" s="9">
        <f t="shared" si="0"/>
        <v>44218</v>
      </c>
      <c r="Y10" s="9">
        <f t="shared" si="0"/>
        <v>44219</v>
      </c>
      <c r="Z10" s="9">
        <f t="shared" si="0"/>
        <v>44220</v>
      </c>
      <c r="AA10" s="9">
        <f t="shared" si="0"/>
        <v>44221</v>
      </c>
      <c r="AB10" s="9">
        <f t="shared" si="0"/>
        <v>44222</v>
      </c>
      <c r="AC10" s="9">
        <f t="shared" si="0"/>
        <v>44223</v>
      </c>
      <c r="AD10" s="9">
        <f t="shared" si="0"/>
        <v>44224</v>
      </c>
      <c r="AE10" s="9">
        <f t="shared" si="0"/>
        <v>44225</v>
      </c>
      <c r="AF10" s="9">
        <f t="shared" si="0"/>
        <v>44226</v>
      </c>
      <c r="AG10" s="9">
        <f t="shared" si="0"/>
        <v>44227</v>
      </c>
      <c r="AH10" s="9">
        <f t="shared" si="0"/>
        <v>44228</v>
      </c>
      <c r="AI10" s="9">
        <f t="shared" si="0"/>
        <v>44229</v>
      </c>
      <c r="AJ10" s="9">
        <f t="shared" si="0"/>
        <v>44230</v>
      </c>
      <c r="AK10" s="9">
        <f t="shared" si="0"/>
        <v>44231</v>
      </c>
      <c r="AL10" s="9">
        <f t="shared" si="0"/>
        <v>44232</v>
      </c>
      <c r="AM10" s="9">
        <f t="shared" si="0"/>
        <v>44233</v>
      </c>
      <c r="AN10" s="9">
        <f t="shared" si="0"/>
        <v>44234</v>
      </c>
      <c r="AO10" s="9">
        <f t="shared" si="0"/>
        <v>44235</v>
      </c>
      <c r="AP10" s="9">
        <f t="shared" si="0"/>
        <v>44236</v>
      </c>
      <c r="AQ10" s="9">
        <f t="shared" si="0"/>
        <v>44237</v>
      </c>
      <c r="AR10" s="9">
        <f t="shared" si="0"/>
        <v>44238</v>
      </c>
      <c r="AS10" s="9">
        <f t="shared" si="0"/>
        <v>44239</v>
      </c>
      <c r="AT10" s="9">
        <f t="shared" si="0"/>
        <v>44240</v>
      </c>
      <c r="AU10" s="9">
        <f t="shared" si="0"/>
        <v>44241</v>
      </c>
      <c r="AV10" s="9">
        <f t="shared" si="0"/>
        <v>44242</v>
      </c>
      <c r="AW10" s="9">
        <f t="shared" si="0"/>
        <v>44243</v>
      </c>
      <c r="AX10" s="9">
        <f t="shared" si="0"/>
        <v>44244</v>
      </c>
      <c r="AY10" s="9">
        <f t="shared" si="0"/>
        <v>44245</v>
      </c>
      <c r="AZ10" s="9">
        <f t="shared" si="0"/>
        <v>44246</v>
      </c>
      <c r="BA10" s="9">
        <f t="shared" si="0"/>
        <v>44247</v>
      </c>
      <c r="BB10" s="9">
        <f t="shared" si="0"/>
        <v>44248</v>
      </c>
      <c r="BC10" s="9">
        <f t="shared" si="0"/>
        <v>44249</v>
      </c>
      <c r="BD10" s="9">
        <f t="shared" si="0"/>
        <v>44250</v>
      </c>
      <c r="BE10" s="9">
        <f t="shared" si="0"/>
        <v>44251</v>
      </c>
      <c r="BF10" s="9">
        <f t="shared" si="0"/>
        <v>44252</v>
      </c>
      <c r="BG10" s="9">
        <f t="shared" si="0"/>
        <v>44253</v>
      </c>
      <c r="BH10" s="9">
        <f t="shared" si="0"/>
        <v>44254</v>
      </c>
      <c r="BI10" s="9">
        <f t="shared" si="0"/>
        <v>44255</v>
      </c>
      <c r="BJ10" s="9">
        <f t="shared" si="0"/>
        <v>44256</v>
      </c>
      <c r="BK10" s="9">
        <f t="shared" si="0"/>
        <v>44257</v>
      </c>
      <c r="BL10" s="9">
        <f t="shared" si="0"/>
        <v>44258</v>
      </c>
      <c r="BM10" s="9">
        <f t="shared" si="0"/>
        <v>44259</v>
      </c>
      <c r="BN10" s="9">
        <f t="shared" si="0"/>
        <v>44260</v>
      </c>
      <c r="BO10" s="9">
        <f t="shared" si="0"/>
        <v>44261</v>
      </c>
      <c r="BP10" s="9">
        <f t="shared" si="0"/>
        <v>44262</v>
      </c>
      <c r="BQ10" s="9">
        <f t="shared" ref="BQ10:EB10" si="1">BP10+1</f>
        <v>44263</v>
      </c>
      <c r="BR10" s="9">
        <f t="shared" si="1"/>
        <v>44264</v>
      </c>
      <c r="BS10" s="9">
        <f t="shared" si="1"/>
        <v>44265</v>
      </c>
      <c r="BT10" s="9">
        <f t="shared" si="1"/>
        <v>44266</v>
      </c>
      <c r="BU10" s="9">
        <f t="shared" si="1"/>
        <v>44267</v>
      </c>
      <c r="BV10" s="9">
        <f t="shared" si="1"/>
        <v>44268</v>
      </c>
      <c r="BW10" s="9">
        <f t="shared" si="1"/>
        <v>44269</v>
      </c>
      <c r="BX10" s="9">
        <f t="shared" si="1"/>
        <v>44270</v>
      </c>
      <c r="BY10" s="9">
        <f t="shared" si="1"/>
        <v>44271</v>
      </c>
      <c r="BZ10" s="9">
        <f t="shared" si="1"/>
        <v>44272</v>
      </c>
      <c r="CA10" s="9">
        <f t="shared" si="1"/>
        <v>44273</v>
      </c>
      <c r="CB10" s="9">
        <f t="shared" si="1"/>
        <v>44274</v>
      </c>
      <c r="CC10" s="9">
        <f t="shared" si="1"/>
        <v>44275</v>
      </c>
      <c r="CD10" s="9">
        <f t="shared" si="1"/>
        <v>44276</v>
      </c>
      <c r="CE10" s="9">
        <f t="shared" si="1"/>
        <v>44277</v>
      </c>
      <c r="CF10" s="9">
        <f t="shared" si="1"/>
        <v>44278</v>
      </c>
      <c r="CG10" s="9">
        <f t="shared" si="1"/>
        <v>44279</v>
      </c>
      <c r="CH10" s="9">
        <f t="shared" si="1"/>
        <v>44280</v>
      </c>
      <c r="CI10" s="9">
        <f t="shared" si="1"/>
        <v>44281</v>
      </c>
      <c r="CJ10" s="9">
        <f t="shared" si="1"/>
        <v>44282</v>
      </c>
      <c r="CK10" s="9">
        <f t="shared" si="1"/>
        <v>44283</v>
      </c>
      <c r="CL10" s="9">
        <f t="shared" si="1"/>
        <v>44284</v>
      </c>
      <c r="CM10" s="9">
        <f t="shared" si="1"/>
        <v>44285</v>
      </c>
      <c r="CN10" s="9">
        <f t="shared" si="1"/>
        <v>44286</v>
      </c>
      <c r="CO10" s="9">
        <f t="shared" si="1"/>
        <v>44287</v>
      </c>
      <c r="CP10" s="9">
        <f t="shared" si="1"/>
        <v>44288</v>
      </c>
      <c r="CQ10" s="9">
        <f t="shared" si="1"/>
        <v>44289</v>
      </c>
      <c r="CR10" s="9">
        <f t="shared" si="1"/>
        <v>44290</v>
      </c>
      <c r="CS10" s="9">
        <f t="shared" si="1"/>
        <v>44291</v>
      </c>
      <c r="CT10" s="9">
        <f t="shared" si="1"/>
        <v>44292</v>
      </c>
      <c r="CU10" s="9">
        <f t="shared" si="1"/>
        <v>44293</v>
      </c>
      <c r="CV10" s="9">
        <f t="shared" si="1"/>
        <v>44294</v>
      </c>
      <c r="CW10" s="9">
        <f t="shared" si="1"/>
        <v>44295</v>
      </c>
      <c r="CX10" s="9">
        <f t="shared" si="1"/>
        <v>44296</v>
      </c>
      <c r="CY10" s="9">
        <f t="shared" si="1"/>
        <v>44297</v>
      </c>
      <c r="CZ10" s="9">
        <f t="shared" si="1"/>
        <v>44298</v>
      </c>
      <c r="DA10" s="9">
        <f t="shared" si="1"/>
        <v>44299</v>
      </c>
      <c r="DB10" s="9">
        <f t="shared" si="1"/>
        <v>44300</v>
      </c>
      <c r="DC10" s="9">
        <f t="shared" si="1"/>
        <v>44301</v>
      </c>
      <c r="DD10" s="9">
        <f t="shared" si="1"/>
        <v>44302</v>
      </c>
      <c r="DE10" s="9">
        <f t="shared" si="1"/>
        <v>44303</v>
      </c>
      <c r="DF10" s="9">
        <f t="shared" si="1"/>
        <v>44304</v>
      </c>
      <c r="DG10" s="9">
        <f t="shared" si="1"/>
        <v>44305</v>
      </c>
      <c r="DH10" s="9">
        <f t="shared" si="1"/>
        <v>44306</v>
      </c>
      <c r="DI10" s="9">
        <f t="shared" si="1"/>
        <v>44307</v>
      </c>
      <c r="DJ10" s="9">
        <f t="shared" si="1"/>
        <v>44308</v>
      </c>
      <c r="DK10" s="9">
        <f t="shared" si="1"/>
        <v>44309</v>
      </c>
      <c r="DL10" s="9">
        <f t="shared" si="1"/>
        <v>44310</v>
      </c>
      <c r="DM10" s="9">
        <f t="shared" si="1"/>
        <v>44311</v>
      </c>
      <c r="DN10" s="9">
        <f t="shared" si="1"/>
        <v>44312</v>
      </c>
      <c r="DO10" s="9">
        <f t="shared" si="1"/>
        <v>44313</v>
      </c>
      <c r="DP10" s="9">
        <f t="shared" si="1"/>
        <v>44314</v>
      </c>
      <c r="DQ10" s="9">
        <f t="shared" si="1"/>
        <v>44315</v>
      </c>
      <c r="DR10" s="9">
        <f t="shared" si="1"/>
        <v>44316</v>
      </c>
      <c r="DS10" s="9">
        <f t="shared" si="1"/>
        <v>44317</v>
      </c>
      <c r="DT10" s="9">
        <f t="shared" si="1"/>
        <v>44318</v>
      </c>
      <c r="DU10" s="9">
        <f t="shared" si="1"/>
        <v>44319</v>
      </c>
      <c r="DV10" s="9">
        <f t="shared" si="1"/>
        <v>44320</v>
      </c>
      <c r="DW10" s="9">
        <f t="shared" si="1"/>
        <v>44321</v>
      </c>
      <c r="DX10" s="9">
        <f t="shared" si="1"/>
        <v>44322</v>
      </c>
      <c r="DY10" s="9">
        <f t="shared" si="1"/>
        <v>44323</v>
      </c>
      <c r="DZ10" s="9">
        <f t="shared" si="1"/>
        <v>44324</v>
      </c>
      <c r="EA10" s="9">
        <f t="shared" si="1"/>
        <v>44325</v>
      </c>
      <c r="EB10" s="9">
        <f t="shared" si="1"/>
        <v>44326</v>
      </c>
      <c r="EC10" s="9">
        <f t="shared" ref="EC10:GN10" si="2">EB10+1</f>
        <v>44327</v>
      </c>
      <c r="ED10" s="9">
        <f t="shared" si="2"/>
        <v>44328</v>
      </c>
      <c r="EE10" s="9">
        <f t="shared" si="2"/>
        <v>44329</v>
      </c>
      <c r="EF10" s="9">
        <f t="shared" si="2"/>
        <v>44330</v>
      </c>
      <c r="EG10" s="9">
        <f t="shared" si="2"/>
        <v>44331</v>
      </c>
      <c r="EH10" s="9">
        <f t="shared" si="2"/>
        <v>44332</v>
      </c>
      <c r="EI10" s="9">
        <f t="shared" si="2"/>
        <v>44333</v>
      </c>
      <c r="EJ10" s="9">
        <f t="shared" si="2"/>
        <v>44334</v>
      </c>
      <c r="EK10" s="9">
        <f t="shared" si="2"/>
        <v>44335</v>
      </c>
      <c r="EL10" s="9">
        <f t="shared" si="2"/>
        <v>44336</v>
      </c>
      <c r="EM10" s="9">
        <f t="shared" si="2"/>
        <v>44337</v>
      </c>
      <c r="EN10" s="9">
        <f t="shared" si="2"/>
        <v>44338</v>
      </c>
      <c r="EO10" s="9">
        <f t="shared" si="2"/>
        <v>44339</v>
      </c>
      <c r="EP10" s="9">
        <f t="shared" si="2"/>
        <v>44340</v>
      </c>
      <c r="EQ10" s="9">
        <f t="shared" si="2"/>
        <v>44341</v>
      </c>
      <c r="ER10" s="9">
        <f t="shared" si="2"/>
        <v>44342</v>
      </c>
      <c r="ES10" s="9">
        <f t="shared" si="2"/>
        <v>44343</v>
      </c>
      <c r="ET10" s="9">
        <f t="shared" si="2"/>
        <v>44344</v>
      </c>
      <c r="EU10" s="9">
        <f t="shared" si="2"/>
        <v>44345</v>
      </c>
      <c r="EV10" s="9">
        <f t="shared" si="2"/>
        <v>44346</v>
      </c>
      <c r="EW10" s="9">
        <f t="shared" si="2"/>
        <v>44347</v>
      </c>
      <c r="EX10" s="9">
        <f t="shared" si="2"/>
        <v>44348</v>
      </c>
      <c r="EY10" s="9">
        <f t="shared" si="2"/>
        <v>44349</v>
      </c>
      <c r="EZ10" s="9">
        <f t="shared" si="2"/>
        <v>44350</v>
      </c>
      <c r="FA10" s="9">
        <f t="shared" si="2"/>
        <v>44351</v>
      </c>
      <c r="FB10" s="9">
        <f t="shared" si="2"/>
        <v>44352</v>
      </c>
      <c r="FC10" s="9">
        <f t="shared" si="2"/>
        <v>44353</v>
      </c>
      <c r="FD10" s="9">
        <f t="shared" si="2"/>
        <v>44354</v>
      </c>
      <c r="FE10" s="9">
        <f t="shared" si="2"/>
        <v>44355</v>
      </c>
      <c r="FF10" s="9">
        <f t="shared" si="2"/>
        <v>44356</v>
      </c>
      <c r="FG10" s="9">
        <f t="shared" si="2"/>
        <v>44357</v>
      </c>
      <c r="FH10" s="9">
        <f t="shared" si="2"/>
        <v>44358</v>
      </c>
      <c r="FI10" s="9">
        <f t="shared" si="2"/>
        <v>44359</v>
      </c>
      <c r="FJ10" s="9">
        <f t="shared" si="2"/>
        <v>44360</v>
      </c>
      <c r="FK10" s="9">
        <f t="shared" si="2"/>
        <v>44361</v>
      </c>
      <c r="FL10" s="9">
        <f t="shared" si="2"/>
        <v>44362</v>
      </c>
      <c r="FM10" s="9">
        <f t="shared" si="2"/>
        <v>44363</v>
      </c>
      <c r="FN10" s="9">
        <f t="shared" si="2"/>
        <v>44364</v>
      </c>
      <c r="FO10" s="9">
        <f t="shared" si="2"/>
        <v>44365</v>
      </c>
      <c r="FP10" s="9">
        <f t="shared" si="2"/>
        <v>44366</v>
      </c>
      <c r="FQ10" s="9">
        <f t="shared" si="2"/>
        <v>44367</v>
      </c>
      <c r="FR10" s="9">
        <f t="shared" si="2"/>
        <v>44368</v>
      </c>
      <c r="FS10" s="9">
        <f t="shared" si="2"/>
        <v>44369</v>
      </c>
      <c r="FT10" s="9">
        <f t="shared" si="2"/>
        <v>44370</v>
      </c>
      <c r="FU10" s="9">
        <f t="shared" si="2"/>
        <v>44371</v>
      </c>
      <c r="FV10" s="9">
        <f t="shared" si="2"/>
        <v>44372</v>
      </c>
      <c r="FW10" s="9">
        <f t="shared" si="2"/>
        <v>44373</v>
      </c>
      <c r="FX10" s="9">
        <f t="shared" si="2"/>
        <v>44374</v>
      </c>
      <c r="FY10" s="9">
        <f t="shared" si="2"/>
        <v>44375</v>
      </c>
      <c r="FZ10" s="9">
        <f t="shared" si="2"/>
        <v>44376</v>
      </c>
      <c r="GA10" s="9">
        <f t="shared" si="2"/>
        <v>44377</v>
      </c>
      <c r="GB10" s="9">
        <f t="shared" si="2"/>
        <v>44378</v>
      </c>
      <c r="GC10" s="9">
        <f t="shared" si="2"/>
        <v>44379</v>
      </c>
      <c r="GD10" s="9">
        <f t="shared" si="2"/>
        <v>44380</v>
      </c>
      <c r="GE10" s="9">
        <f t="shared" si="2"/>
        <v>44381</v>
      </c>
      <c r="GF10" s="9">
        <f t="shared" si="2"/>
        <v>44382</v>
      </c>
      <c r="GG10" s="9">
        <f t="shared" si="2"/>
        <v>44383</v>
      </c>
      <c r="GH10" s="9">
        <f t="shared" si="2"/>
        <v>44384</v>
      </c>
      <c r="GI10" s="9">
        <f t="shared" si="2"/>
        <v>44385</v>
      </c>
      <c r="GJ10" s="9">
        <f t="shared" si="2"/>
        <v>44386</v>
      </c>
      <c r="GK10" s="9">
        <f t="shared" si="2"/>
        <v>44387</v>
      </c>
      <c r="GL10" s="9">
        <f t="shared" si="2"/>
        <v>44388</v>
      </c>
      <c r="GM10" s="9">
        <f t="shared" si="2"/>
        <v>44389</v>
      </c>
      <c r="GN10" s="9">
        <f t="shared" si="2"/>
        <v>44390</v>
      </c>
      <c r="GO10" s="9">
        <f t="shared" ref="GO10:IZ10" si="3">GN10+1</f>
        <v>44391</v>
      </c>
      <c r="GP10" s="9">
        <f t="shared" si="3"/>
        <v>44392</v>
      </c>
      <c r="GQ10" s="9">
        <f t="shared" si="3"/>
        <v>44393</v>
      </c>
      <c r="GR10" s="9">
        <f t="shared" si="3"/>
        <v>44394</v>
      </c>
      <c r="GS10" s="9">
        <f t="shared" si="3"/>
        <v>44395</v>
      </c>
      <c r="GT10" s="9">
        <f t="shared" si="3"/>
        <v>44396</v>
      </c>
      <c r="GU10" s="9">
        <f t="shared" si="3"/>
        <v>44397</v>
      </c>
      <c r="GV10" s="9">
        <f t="shared" si="3"/>
        <v>44398</v>
      </c>
      <c r="GW10" s="9">
        <f t="shared" si="3"/>
        <v>44399</v>
      </c>
      <c r="GX10" s="9">
        <f t="shared" si="3"/>
        <v>44400</v>
      </c>
      <c r="GY10" s="9">
        <f t="shared" si="3"/>
        <v>44401</v>
      </c>
      <c r="GZ10" s="9">
        <f t="shared" si="3"/>
        <v>44402</v>
      </c>
      <c r="HA10" s="9">
        <f t="shared" si="3"/>
        <v>44403</v>
      </c>
      <c r="HB10" s="9">
        <f t="shared" si="3"/>
        <v>44404</v>
      </c>
      <c r="HC10" s="9">
        <f t="shared" si="3"/>
        <v>44405</v>
      </c>
      <c r="HD10" s="9">
        <f t="shared" si="3"/>
        <v>44406</v>
      </c>
      <c r="HE10" s="9">
        <f t="shared" si="3"/>
        <v>44407</v>
      </c>
      <c r="HF10" s="9">
        <f t="shared" si="3"/>
        <v>44408</v>
      </c>
      <c r="HG10" s="9">
        <f t="shared" si="3"/>
        <v>44409</v>
      </c>
      <c r="HH10" s="9">
        <f t="shared" si="3"/>
        <v>44410</v>
      </c>
      <c r="HI10" s="9">
        <f t="shared" si="3"/>
        <v>44411</v>
      </c>
      <c r="HJ10" s="9">
        <f t="shared" si="3"/>
        <v>44412</v>
      </c>
      <c r="HK10" s="9">
        <f t="shared" si="3"/>
        <v>44413</v>
      </c>
      <c r="HL10" s="9">
        <f t="shared" si="3"/>
        <v>44414</v>
      </c>
      <c r="HM10" s="9">
        <f t="shared" si="3"/>
        <v>44415</v>
      </c>
      <c r="HN10" s="9">
        <f t="shared" si="3"/>
        <v>44416</v>
      </c>
      <c r="HO10" s="9">
        <f t="shared" si="3"/>
        <v>44417</v>
      </c>
      <c r="HP10" s="9">
        <f t="shared" si="3"/>
        <v>44418</v>
      </c>
      <c r="HQ10" s="9">
        <f t="shared" si="3"/>
        <v>44419</v>
      </c>
      <c r="HR10" s="9">
        <f t="shared" si="3"/>
        <v>44420</v>
      </c>
      <c r="HS10" s="9">
        <f t="shared" si="3"/>
        <v>44421</v>
      </c>
      <c r="HT10" s="9">
        <f t="shared" si="3"/>
        <v>44422</v>
      </c>
      <c r="HU10" s="9">
        <f t="shared" si="3"/>
        <v>44423</v>
      </c>
      <c r="HV10" s="9">
        <f t="shared" si="3"/>
        <v>44424</v>
      </c>
      <c r="HW10" s="9">
        <f t="shared" si="3"/>
        <v>44425</v>
      </c>
      <c r="HX10" s="9">
        <f t="shared" si="3"/>
        <v>44426</v>
      </c>
      <c r="HY10" s="9">
        <f t="shared" si="3"/>
        <v>44427</v>
      </c>
      <c r="HZ10" s="9">
        <f t="shared" si="3"/>
        <v>44428</v>
      </c>
      <c r="IA10" s="9">
        <f t="shared" si="3"/>
        <v>44429</v>
      </c>
      <c r="IB10" s="9">
        <f t="shared" si="3"/>
        <v>44430</v>
      </c>
      <c r="IC10" s="9">
        <f t="shared" si="3"/>
        <v>44431</v>
      </c>
      <c r="ID10" s="9">
        <f t="shared" si="3"/>
        <v>44432</v>
      </c>
      <c r="IE10" s="9">
        <f t="shared" si="3"/>
        <v>44433</v>
      </c>
      <c r="IF10" s="9">
        <f t="shared" si="3"/>
        <v>44434</v>
      </c>
      <c r="IG10" s="9">
        <f t="shared" si="3"/>
        <v>44435</v>
      </c>
      <c r="IH10" s="9">
        <f t="shared" si="3"/>
        <v>44436</v>
      </c>
      <c r="II10" s="9">
        <f t="shared" si="3"/>
        <v>44437</v>
      </c>
      <c r="IJ10" s="9">
        <f t="shared" si="3"/>
        <v>44438</v>
      </c>
      <c r="IK10" s="9">
        <f t="shared" si="3"/>
        <v>44439</v>
      </c>
      <c r="IL10" s="9">
        <f t="shared" si="3"/>
        <v>44440</v>
      </c>
      <c r="IM10" s="9">
        <f t="shared" si="3"/>
        <v>44441</v>
      </c>
      <c r="IN10" s="9">
        <f t="shared" si="3"/>
        <v>44442</v>
      </c>
      <c r="IO10" s="9">
        <f t="shared" si="3"/>
        <v>44443</v>
      </c>
      <c r="IP10" s="9">
        <f t="shared" si="3"/>
        <v>44444</v>
      </c>
      <c r="IQ10" s="9">
        <f t="shared" si="3"/>
        <v>44445</v>
      </c>
      <c r="IR10" s="9">
        <f t="shared" si="3"/>
        <v>44446</v>
      </c>
      <c r="IS10" s="9">
        <f t="shared" si="3"/>
        <v>44447</v>
      </c>
      <c r="IT10" s="9">
        <f t="shared" si="3"/>
        <v>44448</v>
      </c>
      <c r="IU10" s="9">
        <f t="shared" si="3"/>
        <v>44449</v>
      </c>
      <c r="IV10" s="9">
        <f t="shared" si="3"/>
        <v>44450</v>
      </c>
      <c r="IW10" s="9">
        <f t="shared" si="3"/>
        <v>44451</v>
      </c>
      <c r="IX10" s="9">
        <f t="shared" si="3"/>
        <v>44452</v>
      </c>
      <c r="IY10" s="9">
        <f t="shared" si="3"/>
        <v>44453</v>
      </c>
      <c r="IZ10" s="9">
        <f t="shared" si="3"/>
        <v>44454</v>
      </c>
      <c r="JA10" s="9">
        <f t="shared" ref="JA10:LL10" si="4">IZ10+1</f>
        <v>44455</v>
      </c>
      <c r="JB10" s="9">
        <f t="shared" si="4"/>
        <v>44456</v>
      </c>
      <c r="JC10" s="9">
        <f t="shared" si="4"/>
        <v>44457</v>
      </c>
      <c r="JD10" s="9">
        <f t="shared" si="4"/>
        <v>44458</v>
      </c>
      <c r="JE10" s="9">
        <f t="shared" si="4"/>
        <v>44459</v>
      </c>
      <c r="JF10" s="9">
        <f t="shared" si="4"/>
        <v>44460</v>
      </c>
      <c r="JG10" s="9">
        <f t="shared" si="4"/>
        <v>44461</v>
      </c>
      <c r="JH10" s="9">
        <f t="shared" si="4"/>
        <v>44462</v>
      </c>
      <c r="JI10" s="9">
        <f t="shared" si="4"/>
        <v>44463</v>
      </c>
      <c r="JJ10" s="9">
        <f t="shared" si="4"/>
        <v>44464</v>
      </c>
      <c r="JK10" s="9">
        <f t="shared" si="4"/>
        <v>44465</v>
      </c>
      <c r="JL10" s="9">
        <f t="shared" si="4"/>
        <v>44466</v>
      </c>
      <c r="JM10" s="9">
        <f t="shared" si="4"/>
        <v>44467</v>
      </c>
      <c r="JN10" s="9">
        <f t="shared" si="4"/>
        <v>44468</v>
      </c>
      <c r="JO10" s="9">
        <f t="shared" si="4"/>
        <v>44469</v>
      </c>
      <c r="JP10" s="9">
        <f t="shared" si="4"/>
        <v>44470</v>
      </c>
      <c r="JQ10" s="9">
        <f t="shared" si="4"/>
        <v>44471</v>
      </c>
      <c r="JR10" s="9">
        <f t="shared" si="4"/>
        <v>44472</v>
      </c>
      <c r="JS10" s="9">
        <f t="shared" si="4"/>
        <v>44473</v>
      </c>
      <c r="JT10" s="9">
        <f t="shared" si="4"/>
        <v>44474</v>
      </c>
      <c r="JU10" s="9">
        <f t="shared" si="4"/>
        <v>44475</v>
      </c>
      <c r="JV10" s="9">
        <f t="shared" si="4"/>
        <v>44476</v>
      </c>
      <c r="JW10" s="9">
        <f t="shared" si="4"/>
        <v>44477</v>
      </c>
      <c r="JX10" s="9">
        <f t="shared" si="4"/>
        <v>44478</v>
      </c>
      <c r="JY10" s="9">
        <f t="shared" si="4"/>
        <v>44479</v>
      </c>
      <c r="JZ10" s="9">
        <f t="shared" si="4"/>
        <v>44480</v>
      </c>
      <c r="KA10" s="9">
        <f t="shared" si="4"/>
        <v>44481</v>
      </c>
      <c r="KB10" s="9">
        <f t="shared" si="4"/>
        <v>44482</v>
      </c>
      <c r="KC10" s="9">
        <f t="shared" si="4"/>
        <v>44483</v>
      </c>
      <c r="KD10" s="9">
        <f t="shared" si="4"/>
        <v>44484</v>
      </c>
      <c r="KE10" s="9">
        <f t="shared" si="4"/>
        <v>44485</v>
      </c>
      <c r="KF10" s="9">
        <f t="shared" si="4"/>
        <v>44486</v>
      </c>
      <c r="KG10" s="9">
        <f t="shared" si="4"/>
        <v>44487</v>
      </c>
      <c r="KH10" s="9">
        <f t="shared" si="4"/>
        <v>44488</v>
      </c>
      <c r="KI10" s="9">
        <f t="shared" si="4"/>
        <v>44489</v>
      </c>
      <c r="KJ10" s="9">
        <f t="shared" si="4"/>
        <v>44490</v>
      </c>
      <c r="KK10" s="9">
        <f t="shared" si="4"/>
        <v>44491</v>
      </c>
      <c r="KL10" s="9">
        <f t="shared" si="4"/>
        <v>44492</v>
      </c>
      <c r="KM10" s="9">
        <f t="shared" si="4"/>
        <v>44493</v>
      </c>
      <c r="KN10" s="9">
        <f t="shared" si="4"/>
        <v>44494</v>
      </c>
      <c r="KO10" s="9">
        <f t="shared" si="4"/>
        <v>44495</v>
      </c>
      <c r="KP10" s="9">
        <f t="shared" si="4"/>
        <v>44496</v>
      </c>
      <c r="KQ10" s="9">
        <f t="shared" si="4"/>
        <v>44497</v>
      </c>
      <c r="KR10" s="9">
        <f t="shared" si="4"/>
        <v>44498</v>
      </c>
      <c r="KS10" s="9">
        <f t="shared" si="4"/>
        <v>44499</v>
      </c>
      <c r="KT10" s="9">
        <f t="shared" si="4"/>
        <v>44500</v>
      </c>
      <c r="KU10" s="9">
        <f t="shared" si="4"/>
        <v>44501</v>
      </c>
      <c r="KV10" s="9">
        <f t="shared" si="4"/>
        <v>44502</v>
      </c>
      <c r="KW10" s="9">
        <f t="shared" si="4"/>
        <v>44503</v>
      </c>
      <c r="KX10" s="9">
        <f t="shared" si="4"/>
        <v>44504</v>
      </c>
      <c r="KY10" s="9">
        <f t="shared" si="4"/>
        <v>44505</v>
      </c>
      <c r="KZ10" s="9">
        <f t="shared" si="4"/>
        <v>44506</v>
      </c>
      <c r="LA10" s="9">
        <f t="shared" si="4"/>
        <v>44507</v>
      </c>
      <c r="LB10" s="9">
        <f t="shared" si="4"/>
        <v>44508</v>
      </c>
      <c r="LC10" s="9">
        <f t="shared" si="4"/>
        <v>44509</v>
      </c>
      <c r="LD10" s="9">
        <f t="shared" si="4"/>
        <v>44510</v>
      </c>
      <c r="LE10" s="9">
        <f t="shared" si="4"/>
        <v>44511</v>
      </c>
      <c r="LF10" s="9">
        <f t="shared" si="4"/>
        <v>44512</v>
      </c>
      <c r="LG10" s="9">
        <f t="shared" si="4"/>
        <v>44513</v>
      </c>
      <c r="LH10" s="9">
        <f t="shared" si="4"/>
        <v>44514</v>
      </c>
      <c r="LI10" s="9">
        <f t="shared" si="4"/>
        <v>44515</v>
      </c>
      <c r="LJ10" s="9">
        <f t="shared" si="4"/>
        <v>44516</v>
      </c>
      <c r="LK10" s="9">
        <f t="shared" si="4"/>
        <v>44517</v>
      </c>
      <c r="LL10" s="9">
        <f t="shared" si="4"/>
        <v>44518</v>
      </c>
      <c r="LM10" s="9">
        <f t="shared" ref="LM10:NC10" si="5">LL10+1</f>
        <v>44519</v>
      </c>
      <c r="LN10" s="9">
        <f t="shared" si="5"/>
        <v>44520</v>
      </c>
      <c r="LO10" s="9">
        <f t="shared" si="5"/>
        <v>44521</v>
      </c>
      <c r="LP10" s="9">
        <f t="shared" si="5"/>
        <v>44522</v>
      </c>
      <c r="LQ10" s="9">
        <f t="shared" si="5"/>
        <v>44523</v>
      </c>
      <c r="LR10" s="9">
        <f t="shared" si="5"/>
        <v>44524</v>
      </c>
      <c r="LS10" s="9">
        <f t="shared" si="5"/>
        <v>44525</v>
      </c>
      <c r="LT10" s="9">
        <f t="shared" si="5"/>
        <v>44526</v>
      </c>
      <c r="LU10" s="9">
        <f t="shared" si="5"/>
        <v>44527</v>
      </c>
      <c r="LV10" s="9">
        <f t="shared" si="5"/>
        <v>44528</v>
      </c>
      <c r="LW10" s="9">
        <f t="shared" si="5"/>
        <v>44529</v>
      </c>
      <c r="LX10" s="9">
        <f t="shared" si="5"/>
        <v>44530</v>
      </c>
      <c r="LY10" s="9">
        <f t="shared" si="5"/>
        <v>44531</v>
      </c>
      <c r="LZ10" s="9">
        <f t="shared" si="5"/>
        <v>44532</v>
      </c>
      <c r="MA10" s="9">
        <f t="shared" si="5"/>
        <v>44533</v>
      </c>
      <c r="MB10" s="9">
        <f t="shared" si="5"/>
        <v>44534</v>
      </c>
      <c r="MC10" s="9">
        <f t="shared" si="5"/>
        <v>44535</v>
      </c>
      <c r="MD10" s="9">
        <f t="shared" si="5"/>
        <v>44536</v>
      </c>
      <c r="ME10" s="9">
        <f t="shared" si="5"/>
        <v>44537</v>
      </c>
      <c r="MF10" s="9">
        <f t="shared" si="5"/>
        <v>44538</v>
      </c>
      <c r="MG10" s="9">
        <f t="shared" si="5"/>
        <v>44539</v>
      </c>
      <c r="MH10" s="9">
        <f t="shared" si="5"/>
        <v>44540</v>
      </c>
      <c r="MI10" s="9">
        <f t="shared" si="5"/>
        <v>44541</v>
      </c>
      <c r="MJ10" s="9">
        <f t="shared" si="5"/>
        <v>44542</v>
      </c>
      <c r="MK10" s="9">
        <f t="shared" si="5"/>
        <v>44543</v>
      </c>
      <c r="ML10" s="9">
        <f t="shared" si="5"/>
        <v>44544</v>
      </c>
      <c r="MM10" s="9">
        <f t="shared" si="5"/>
        <v>44545</v>
      </c>
      <c r="MN10" s="9">
        <f t="shared" si="5"/>
        <v>44546</v>
      </c>
      <c r="MO10" s="9">
        <f t="shared" si="5"/>
        <v>44547</v>
      </c>
      <c r="MP10" s="9">
        <f t="shared" si="5"/>
        <v>44548</v>
      </c>
      <c r="MQ10" s="9">
        <f t="shared" si="5"/>
        <v>44549</v>
      </c>
      <c r="MR10" s="9">
        <f t="shared" si="5"/>
        <v>44550</v>
      </c>
      <c r="MS10" s="9">
        <f t="shared" si="5"/>
        <v>44551</v>
      </c>
      <c r="MT10" s="9">
        <f t="shared" si="5"/>
        <v>44552</v>
      </c>
      <c r="MU10" s="9">
        <f t="shared" si="5"/>
        <v>44553</v>
      </c>
      <c r="MV10" s="9">
        <f t="shared" si="5"/>
        <v>44554</v>
      </c>
      <c r="MW10" s="9">
        <f t="shared" si="5"/>
        <v>44555</v>
      </c>
      <c r="MX10" s="9">
        <f t="shared" si="5"/>
        <v>44556</v>
      </c>
      <c r="MY10" s="9">
        <f t="shared" si="5"/>
        <v>44557</v>
      </c>
      <c r="MZ10" s="9">
        <f t="shared" si="5"/>
        <v>44558</v>
      </c>
      <c r="NA10" s="9">
        <f t="shared" si="5"/>
        <v>44559</v>
      </c>
      <c r="NB10" s="9">
        <f t="shared" si="5"/>
        <v>44560</v>
      </c>
      <c r="NC10" s="9">
        <f t="shared" si="5"/>
        <v>44561</v>
      </c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</row>
    <row r="11" spans="2:384" ht="15.6">
      <c r="B11" s="5" t="s">
        <v>12</v>
      </c>
      <c r="C11" s="10">
        <v>11.44</v>
      </c>
      <c r="D11" s="10">
        <v>12.83</v>
      </c>
      <c r="E11" s="10">
        <v>11.53</v>
      </c>
      <c r="F11" s="10">
        <v>13.48</v>
      </c>
      <c r="G11" s="10">
        <v>9.8000000000000007</v>
      </c>
      <c r="H11" s="10">
        <v>7.32</v>
      </c>
      <c r="I11" s="10">
        <v>9.66</v>
      </c>
      <c r="J11" s="10">
        <v>7.74</v>
      </c>
      <c r="K11" s="10">
        <v>4.21</v>
      </c>
      <c r="L11" s="10">
        <v>10.4</v>
      </c>
      <c r="M11" s="10">
        <v>12.06</v>
      </c>
      <c r="N11" s="10">
        <v>12.7</v>
      </c>
      <c r="O11" s="10">
        <v>16.579999999999998</v>
      </c>
      <c r="P11" s="10">
        <v>13.93</v>
      </c>
      <c r="Q11" s="10">
        <v>16.27</v>
      </c>
      <c r="R11" s="10">
        <v>17.489999999999998</v>
      </c>
      <c r="S11" s="10">
        <v>19.079999999999998</v>
      </c>
      <c r="T11" s="10">
        <v>18.46</v>
      </c>
      <c r="U11" s="10">
        <v>12.84</v>
      </c>
      <c r="V11" s="10">
        <v>15.34</v>
      </c>
      <c r="W11" s="10">
        <v>16.87</v>
      </c>
      <c r="X11" s="10">
        <v>15.82</v>
      </c>
      <c r="Y11" s="10">
        <v>13.92</v>
      </c>
      <c r="Z11" s="10">
        <v>15.56</v>
      </c>
      <c r="AA11" s="10">
        <v>16.52</v>
      </c>
      <c r="AB11" s="10">
        <v>18.260000000000002</v>
      </c>
      <c r="AC11" s="10">
        <v>15.84</v>
      </c>
      <c r="AD11" s="10">
        <v>21.12</v>
      </c>
      <c r="AE11" s="10">
        <v>15.5</v>
      </c>
      <c r="AF11" s="10">
        <v>17.690000000000001</v>
      </c>
      <c r="AG11" s="10">
        <v>15.72</v>
      </c>
      <c r="AH11" s="10">
        <v>17.420000000000002</v>
      </c>
      <c r="AI11" s="10">
        <v>15.76</v>
      </c>
      <c r="AJ11" s="10">
        <v>13.98</v>
      </c>
      <c r="AK11" s="10">
        <v>12.27</v>
      </c>
      <c r="AL11" s="10">
        <v>11.02</v>
      </c>
      <c r="AM11" s="10">
        <v>10.81</v>
      </c>
      <c r="AN11" s="10">
        <v>12.11</v>
      </c>
      <c r="AO11" s="10">
        <v>16.14</v>
      </c>
      <c r="AP11" s="10">
        <v>14.64</v>
      </c>
      <c r="AQ11" s="10">
        <v>15.73</v>
      </c>
      <c r="AR11" s="10">
        <v>16.78</v>
      </c>
      <c r="AS11" s="10">
        <v>18.940000000000001</v>
      </c>
      <c r="AT11" s="10">
        <v>21.51</v>
      </c>
      <c r="AU11" s="10">
        <v>23.5</v>
      </c>
      <c r="AV11" s="10">
        <v>21.27</v>
      </c>
      <c r="AW11" s="10">
        <v>20.56</v>
      </c>
      <c r="AX11" s="10">
        <v>21.21</v>
      </c>
      <c r="AY11" s="10">
        <v>20.67</v>
      </c>
      <c r="AZ11" s="10">
        <v>17.03</v>
      </c>
      <c r="BA11" s="10">
        <v>18.510000000000002</v>
      </c>
      <c r="BB11" s="10">
        <v>15.31</v>
      </c>
      <c r="BC11" s="10">
        <v>18.52</v>
      </c>
      <c r="BD11" s="10">
        <v>19.36</v>
      </c>
      <c r="BE11" s="10">
        <v>20.49</v>
      </c>
      <c r="BF11" s="10">
        <v>15.06</v>
      </c>
      <c r="BG11" s="10">
        <v>18.739999999999998</v>
      </c>
      <c r="BH11" s="10">
        <v>18.36</v>
      </c>
      <c r="BI11" s="10">
        <v>20.149999999999999</v>
      </c>
      <c r="BJ11" s="10">
        <v>20.32</v>
      </c>
      <c r="BK11" s="10">
        <v>21.37</v>
      </c>
      <c r="BL11" s="10">
        <v>21.26</v>
      </c>
      <c r="BM11" s="10">
        <v>17.05</v>
      </c>
      <c r="BN11" s="10">
        <v>14.7</v>
      </c>
      <c r="BO11" s="10">
        <v>20.94</v>
      </c>
      <c r="BP11" s="10">
        <v>22.04</v>
      </c>
      <c r="BQ11" s="10">
        <v>15.95</v>
      </c>
      <c r="BR11" s="10">
        <v>18.73</v>
      </c>
      <c r="BS11" s="10">
        <v>19.940000000000001</v>
      </c>
      <c r="BT11" s="10">
        <v>19.190000000000001</v>
      </c>
      <c r="BU11" s="10">
        <v>17.16</v>
      </c>
      <c r="BV11" s="10">
        <v>18.28</v>
      </c>
      <c r="BW11" s="10">
        <v>20.77</v>
      </c>
      <c r="BX11" s="10">
        <v>22.02</v>
      </c>
      <c r="BY11" s="10">
        <v>23.1</v>
      </c>
      <c r="BZ11" s="10">
        <v>23.03</v>
      </c>
      <c r="CA11" s="10">
        <v>19.11</v>
      </c>
      <c r="CB11" s="10">
        <v>19.059999999999999</v>
      </c>
      <c r="CC11" s="10">
        <v>16.190000000000001</v>
      </c>
      <c r="CD11" s="10">
        <v>18.739999999999998</v>
      </c>
      <c r="CE11" s="10">
        <v>23.38</v>
      </c>
      <c r="CF11" s="10">
        <v>23.81</v>
      </c>
      <c r="CG11" s="10">
        <v>23.08</v>
      </c>
      <c r="CH11" s="10">
        <v>22.32</v>
      </c>
      <c r="CI11" s="10">
        <v>20.5</v>
      </c>
      <c r="CJ11" s="10">
        <v>23.97</v>
      </c>
      <c r="CK11" s="10">
        <v>25.72</v>
      </c>
      <c r="CL11" s="10">
        <v>23.28</v>
      </c>
      <c r="CM11" s="10">
        <v>24.54</v>
      </c>
      <c r="CN11" s="10">
        <v>29.74</v>
      </c>
      <c r="CO11" s="10">
        <v>20.62</v>
      </c>
      <c r="CP11" s="10">
        <v>20.51</v>
      </c>
      <c r="CQ11" s="10">
        <v>23.26</v>
      </c>
      <c r="CR11" s="10">
        <v>24.56</v>
      </c>
      <c r="CS11" s="10">
        <v>25.49</v>
      </c>
      <c r="CT11" s="10">
        <v>27.43</v>
      </c>
      <c r="CU11" s="10">
        <v>27.9</v>
      </c>
      <c r="CV11" s="10">
        <v>22.46</v>
      </c>
      <c r="CW11" s="10">
        <v>23.4</v>
      </c>
      <c r="CX11" s="10">
        <v>20.57</v>
      </c>
      <c r="CY11" s="10">
        <v>22.02</v>
      </c>
      <c r="CZ11" s="10">
        <v>24.05</v>
      </c>
      <c r="DA11" s="10">
        <v>24.9</v>
      </c>
      <c r="DB11" s="10">
        <v>23.09</v>
      </c>
      <c r="DC11" s="10">
        <v>23.59</v>
      </c>
      <c r="DD11" s="10">
        <v>24.79</v>
      </c>
      <c r="DE11" s="10">
        <v>23.88</v>
      </c>
      <c r="DF11" s="10">
        <v>26.08</v>
      </c>
      <c r="DG11" s="10">
        <v>24.74</v>
      </c>
      <c r="DH11" s="10">
        <v>22.14</v>
      </c>
      <c r="DI11" s="10">
        <v>20.93</v>
      </c>
      <c r="DJ11" s="10">
        <v>23.47</v>
      </c>
      <c r="DK11" s="10">
        <v>23.3</v>
      </c>
      <c r="DL11" s="10">
        <v>23.13</v>
      </c>
      <c r="DM11" s="10">
        <v>22.69</v>
      </c>
      <c r="DN11" s="10">
        <v>21.68</v>
      </c>
      <c r="DO11" s="10">
        <v>22.89</v>
      </c>
      <c r="DP11" s="10">
        <v>20.72</v>
      </c>
      <c r="DQ11" s="10">
        <v>19.25</v>
      </c>
      <c r="DR11" s="10">
        <v>19.559999999999999</v>
      </c>
      <c r="DS11" s="10">
        <v>19.54</v>
      </c>
      <c r="DT11" s="10">
        <v>22.9</v>
      </c>
      <c r="DU11" s="10">
        <v>26.23</v>
      </c>
      <c r="DV11" s="10">
        <v>27.8</v>
      </c>
      <c r="DW11" s="10">
        <v>28.27</v>
      </c>
      <c r="DX11" s="10">
        <v>28.26</v>
      </c>
      <c r="DY11" s="10">
        <v>29.22</v>
      </c>
      <c r="DZ11" s="10">
        <v>28.52</v>
      </c>
      <c r="EA11" s="10">
        <v>20.09</v>
      </c>
      <c r="EB11" s="10">
        <v>18.52</v>
      </c>
      <c r="EC11" s="10">
        <v>21.93</v>
      </c>
      <c r="ED11" s="10">
        <v>23.24</v>
      </c>
      <c r="EE11" s="10">
        <v>23.3</v>
      </c>
      <c r="EF11" s="10">
        <v>25.77</v>
      </c>
      <c r="EG11" s="10">
        <v>26.5</v>
      </c>
      <c r="EH11" s="10">
        <v>25.68</v>
      </c>
      <c r="EI11" s="10">
        <v>28.42</v>
      </c>
      <c r="EJ11" s="10">
        <v>26.97</v>
      </c>
      <c r="EK11" s="10">
        <v>30.07</v>
      </c>
      <c r="EL11" s="10">
        <v>33.93</v>
      </c>
      <c r="EM11" s="10">
        <v>28.75</v>
      </c>
      <c r="EN11" s="10">
        <v>22.86</v>
      </c>
      <c r="EO11" s="10">
        <v>22.87</v>
      </c>
      <c r="EP11" s="10">
        <v>25.16</v>
      </c>
      <c r="EQ11" s="10">
        <v>30.88</v>
      </c>
      <c r="ER11" s="10">
        <v>32.03</v>
      </c>
      <c r="ES11" s="10">
        <v>25.34</v>
      </c>
      <c r="ET11" s="10">
        <v>32.33</v>
      </c>
      <c r="EU11" s="10">
        <v>34.43</v>
      </c>
      <c r="EV11" s="10">
        <v>35.770000000000003</v>
      </c>
      <c r="EW11" s="10">
        <v>31.13</v>
      </c>
      <c r="EX11" s="10">
        <v>23.15</v>
      </c>
      <c r="EY11" s="10">
        <v>28.68</v>
      </c>
      <c r="EZ11" s="10">
        <v>27.9</v>
      </c>
      <c r="FA11" s="10">
        <v>31.29</v>
      </c>
      <c r="FB11" s="10">
        <v>33.01</v>
      </c>
      <c r="FC11" s="10">
        <v>33.74</v>
      </c>
      <c r="FD11" s="10">
        <v>35.770000000000003</v>
      </c>
      <c r="FE11" s="10">
        <v>36.090000000000003</v>
      </c>
      <c r="FF11" s="10">
        <v>36.69</v>
      </c>
      <c r="FG11" s="10">
        <v>35.92</v>
      </c>
      <c r="FH11" s="10">
        <v>34.07</v>
      </c>
      <c r="FI11" s="10">
        <v>32.979999999999997</v>
      </c>
      <c r="FJ11" s="10">
        <v>33.76</v>
      </c>
      <c r="FK11" s="10">
        <v>35.17</v>
      </c>
      <c r="FL11" s="10">
        <v>34.83</v>
      </c>
      <c r="FM11" s="10">
        <v>29.67</v>
      </c>
      <c r="FN11" s="10">
        <v>25.19</v>
      </c>
      <c r="FO11" s="10">
        <v>25.04</v>
      </c>
      <c r="FP11" s="10">
        <v>23.9</v>
      </c>
      <c r="FQ11" s="10">
        <v>25.01</v>
      </c>
      <c r="FR11" s="10">
        <v>24.64</v>
      </c>
      <c r="FS11" s="10">
        <v>27.46</v>
      </c>
      <c r="FT11" s="10">
        <v>31.71</v>
      </c>
      <c r="FU11" s="10">
        <v>35.78</v>
      </c>
      <c r="FV11" s="10">
        <v>36.869999999999997</v>
      </c>
      <c r="FW11" s="10">
        <v>34.11</v>
      </c>
      <c r="FX11" s="10">
        <v>28.71</v>
      </c>
      <c r="FY11" s="10">
        <v>28.91</v>
      </c>
      <c r="FZ11" s="10">
        <v>30.92</v>
      </c>
      <c r="GA11" s="10">
        <v>34.31</v>
      </c>
      <c r="GB11" s="10">
        <v>35.4</v>
      </c>
      <c r="GC11" s="10">
        <v>35.03</v>
      </c>
      <c r="GD11" s="10">
        <v>31.14</v>
      </c>
      <c r="GE11" s="10">
        <v>31.69</v>
      </c>
      <c r="GF11" s="10">
        <v>30.88</v>
      </c>
      <c r="GG11" s="10">
        <v>29.1</v>
      </c>
      <c r="GH11" s="10">
        <v>27.86</v>
      </c>
      <c r="GI11" s="10">
        <v>34.729999999999997</v>
      </c>
      <c r="GJ11" s="10">
        <v>39.99</v>
      </c>
      <c r="GK11" s="10">
        <v>42.07</v>
      </c>
      <c r="GL11" s="10">
        <v>39.47</v>
      </c>
      <c r="GM11" s="10">
        <v>26.81</v>
      </c>
      <c r="GN11" s="10">
        <v>32.729999999999997</v>
      </c>
      <c r="GO11" s="10">
        <v>36.520000000000003</v>
      </c>
      <c r="GP11" s="10">
        <v>39.229999999999997</v>
      </c>
      <c r="GQ11" s="10">
        <v>40.4</v>
      </c>
      <c r="GR11" s="10">
        <v>38.71</v>
      </c>
      <c r="GS11" s="10">
        <v>35.9</v>
      </c>
      <c r="GT11" s="10">
        <v>34.200000000000003</v>
      </c>
      <c r="GU11" s="10">
        <v>33.549999999999997</v>
      </c>
      <c r="GV11" s="10">
        <v>36.85</v>
      </c>
      <c r="GW11" s="10">
        <v>37.94</v>
      </c>
      <c r="GX11" s="10">
        <v>31.16</v>
      </c>
      <c r="GY11" s="10">
        <v>31.45</v>
      </c>
      <c r="GZ11" s="10">
        <v>29.53</v>
      </c>
      <c r="HA11" s="10">
        <v>34.11</v>
      </c>
      <c r="HB11" s="10">
        <v>35.909999999999997</v>
      </c>
      <c r="HC11" s="10">
        <v>36.869999999999997</v>
      </c>
      <c r="HD11" s="10">
        <v>36.159999999999997</v>
      </c>
      <c r="HE11" s="10">
        <v>32.44</v>
      </c>
      <c r="HF11" s="10">
        <v>26.95</v>
      </c>
      <c r="HG11" s="10">
        <v>29.38</v>
      </c>
      <c r="HH11" s="10">
        <v>33.090000000000003</v>
      </c>
      <c r="HI11" s="10">
        <v>34.520000000000003</v>
      </c>
      <c r="HJ11" s="10">
        <v>33.24</v>
      </c>
      <c r="HK11" s="10">
        <v>35.119999999999997</v>
      </c>
      <c r="HL11" s="10">
        <v>32.229999999999997</v>
      </c>
      <c r="HM11" s="10">
        <v>29.31</v>
      </c>
      <c r="HN11" s="10">
        <v>33.28</v>
      </c>
      <c r="HO11" s="10">
        <v>35.549999999999997</v>
      </c>
      <c r="HP11" s="10">
        <v>37.67</v>
      </c>
      <c r="HQ11" s="10">
        <v>39.619999999999997</v>
      </c>
      <c r="HR11" s="10">
        <v>38.31</v>
      </c>
      <c r="HS11" s="10">
        <v>43.02</v>
      </c>
      <c r="HT11" s="10">
        <v>45.07</v>
      </c>
      <c r="HU11" s="10">
        <v>40.53</v>
      </c>
      <c r="HV11" s="10">
        <v>38.159999999999997</v>
      </c>
      <c r="HW11" s="10">
        <v>39</v>
      </c>
      <c r="HX11" s="10">
        <v>36.979999999999997</v>
      </c>
      <c r="HY11" s="10">
        <v>35.11</v>
      </c>
      <c r="HZ11" s="10">
        <v>34.11</v>
      </c>
      <c r="IA11" s="10">
        <v>35</v>
      </c>
      <c r="IB11" s="10">
        <v>40.299999999999997</v>
      </c>
      <c r="IC11" s="10">
        <v>40.56</v>
      </c>
      <c r="ID11" s="10">
        <v>35.75</v>
      </c>
      <c r="IE11" s="10">
        <v>34.43</v>
      </c>
      <c r="IF11" s="10">
        <v>36.35</v>
      </c>
      <c r="IG11" s="10">
        <v>32.69</v>
      </c>
      <c r="IH11" s="10">
        <v>31.77</v>
      </c>
      <c r="II11" s="10">
        <v>29.71</v>
      </c>
      <c r="IJ11" s="10">
        <v>32.06</v>
      </c>
      <c r="IK11" s="10">
        <v>34.880000000000003</v>
      </c>
      <c r="IL11" s="10">
        <v>30.27</v>
      </c>
      <c r="IM11" s="10">
        <v>31.15</v>
      </c>
      <c r="IN11" s="10">
        <v>33.119999999999997</v>
      </c>
      <c r="IO11" s="10">
        <v>35.65</v>
      </c>
      <c r="IP11" s="10">
        <v>36.17</v>
      </c>
      <c r="IQ11" s="10">
        <v>33.39</v>
      </c>
      <c r="IR11" s="10">
        <v>32.15</v>
      </c>
      <c r="IS11" s="10">
        <v>28.5</v>
      </c>
      <c r="IT11" s="10">
        <v>30.36</v>
      </c>
      <c r="IU11" s="10">
        <v>31.05</v>
      </c>
      <c r="IV11" s="10">
        <v>33.81</v>
      </c>
      <c r="IW11" s="10">
        <v>34.200000000000003</v>
      </c>
      <c r="IX11" s="10">
        <v>27.42</v>
      </c>
      <c r="IY11" s="10">
        <v>22</v>
      </c>
      <c r="IZ11" s="10">
        <v>27.73</v>
      </c>
      <c r="JA11" s="10">
        <v>30.73</v>
      </c>
      <c r="JB11" s="10">
        <v>29.45</v>
      </c>
      <c r="JC11" s="10">
        <v>27.62</v>
      </c>
      <c r="JD11" s="10">
        <v>31.01</v>
      </c>
      <c r="JE11" s="10">
        <v>30.8</v>
      </c>
      <c r="JF11" s="10">
        <v>28.19</v>
      </c>
      <c r="JG11" s="10">
        <v>29.88</v>
      </c>
      <c r="JH11" s="10">
        <v>24.64</v>
      </c>
      <c r="JI11" s="10">
        <v>26.56</v>
      </c>
      <c r="JJ11" s="10">
        <v>26.47</v>
      </c>
      <c r="JK11" s="10">
        <v>28.3</v>
      </c>
      <c r="JL11" s="10">
        <v>28.8</v>
      </c>
      <c r="JM11" s="10">
        <v>25.94</v>
      </c>
      <c r="JN11" s="10">
        <v>29.01</v>
      </c>
      <c r="JO11" s="10">
        <v>32.44</v>
      </c>
      <c r="JP11" s="10">
        <v>29.25</v>
      </c>
      <c r="JQ11" s="10">
        <v>26.88</v>
      </c>
      <c r="JR11" s="10">
        <v>21.38</v>
      </c>
      <c r="JS11" s="10">
        <v>23.57</v>
      </c>
      <c r="JT11" s="10">
        <v>24.65</v>
      </c>
      <c r="JU11" s="10">
        <v>29.33</v>
      </c>
      <c r="JV11" s="10">
        <v>31.98</v>
      </c>
      <c r="JW11" s="10">
        <v>32.270000000000003</v>
      </c>
      <c r="JX11" s="10">
        <v>30.4</v>
      </c>
      <c r="JY11" s="10">
        <v>30.62</v>
      </c>
      <c r="JZ11" s="10">
        <v>28.9</v>
      </c>
      <c r="KA11" s="10">
        <v>29.77</v>
      </c>
      <c r="KB11" s="10">
        <v>31.92</v>
      </c>
      <c r="KC11" s="10">
        <v>30.93</v>
      </c>
      <c r="KD11" s="10">
        <v>29.5</v>
      </c>
      <c r="KE11" s="10">
        <v>26.36</v>
      </c>
      <c r="KF11" s="10">
        <v>28.17</v>
      </c>
      <c r="KG11" s="10">
        <v>29.68</v>
      </c>
      <c r="KH11" s="10">
        <v>31.59</v>
      </c>
      <c r="KI11" s="10">
        <v>30.02</v>
      </c>
      <c r="KJ11" s="10">
        <v>23.44</v>
      </c>
      <c r="KK11" s="10">
        <v>24.94</v>
      </c>
      <c r="KL11" s="10">
        <v>25.55</v>
      </c>
      <c r="KM11" s="10">
        <v>28.01</v>
      </c>
      <c r="KN11" s="10">
        <v>25.79</v>
      </c>
      <c r="KO11" s="10">
        <v>26.6</v>
      </c>
      <c r="KP11" s="10">
        <v>27.61</v>
      </c>
      <c r="KQ11" s="10">
        <v>26.46</v>
      </c>
      <c r="KR11" s="10">
        <v>23.14</v>
      </c>
      <c r="KS11" s="10">
        <v>19.829999999999998</v>
      </c>
      <c r="KT11" s="10">
        <v>22.84</v>
      </c>
      <c r="KU11" s="10">
        <v>21.45</v>
      </c>
      <c r="KV11" s="10">
        <v>18.73</v>
      </c>
      <c r="KW11" s="10">
        <v>17.850000000000001</v>
      </c>
      <c r="KX11" s="10">
        <v>17.39</v>
      </c>
      <c r="KY11" s="10">
        <v>18.68</v>
      </c>
      <c r="KZ11" s="10">
        <v>16.95</v>
      </c>
      <c r="LA11" s="10">
        <v>19.78</v>
      </c>
      <c r="LB11" s="10">
        <v>23.12</v>
      </c>
      <c r="LC11" s="10">
        <v>22.95</v>
      </c>
      <c r="LD11" s="10">
        <v>23.75</v>
      </c>
      <c r="LE11" s="10">
        <v>22.94</v>
      </c>
      <c r="LF11" s="10">
        <v>21.18</v>
      </c>
      <c r="LG11" s="10">
        <v>23.14</v>
      </c>
      <c r="LH11" s="10">
        <v>24.23</v>
      </c>
      <c r="LI11" s="10">
        <v>23.08</v>
      </c>
      <c r="LJ11" s="10">
        <v>19.829999999999998</v>
      </c>
      <c r="LK11" s="10">
        <v>17.489999999999998</v>
      </c>
      <c r="LL11" s="10">
        <v>18.739999999999998</v>
      </c>
      <c r="LM11" s="10">
        <v>18.53</v>
      </c>
      <c r="LN11" s="10">
        <v>18.09</v>
      </c>
      <c r="LO11" s="10">
        <v>18.45</v>
      </c>
      <c r="LP11" s="10">
        <v>15.94</v>
      </c>
      <c r="LQ11" s="10">
        <v>13.99</v>
      </c>
      <c r="LR11" s="10">
        <v>15.8</v>
      </c>
      <c r="LS11" s="10">
        <v>15.52</v>
      </c>
      <c r="LT11" s="10">
        <v>15.45</v>
      </c>
      <c r="LU11" s="10">
        <v>14.92</v>
      </c>
      <c r="LV11" s="10">
        <v>13.7</v>
      </c>
      <c r="LW11" s="10">
        <v>14.97</v>
      </c>
      <c r="LX11" s="10">
        <v>16.27</v>
      </c>
      <c r="LY11" s="10">
        <v>17.170000000000002</v>
      </c>
      <c r="LZ11" s="10">
        <v>15.18</v>
      </c>
      <c r="MA11" s="10">
        <v>16.34</v>
      </c>
      <c r="MB11" s="10">
        <v>15.25</v>
      </c>
      <c r="MC11" s="10">
        <v>15.22</v>
      </c>
      <c r="MD11" s="10">
        <v>17.05</v>
      </c>
      <c r="ME11" s="10">
        <v>15.17</v>
      </c>
      <c r="MF11" s="10">
        <v>14.69</v>
      </c>
      <c r="MG11" s="10">
        <v>15.54</v>
      </c>
      <c r="MH11" s="10">
        <v>15.46</v>
      </c>
      <c r="MI11" s="10">
        <v>20.010000000000002</v>
      </c>
      <c r="MJ11" s="10">
        <v>21.6</v>
      </c>
      <c r="MK11" s="10">
        <v>20.170000000000002</v>
      </c>
      <c r="ML11" s="10">
        <v>19.66</v>
      </c>
      <c r="MM11" s="10">
        <v>18.13</v>
      </c>
      <c r="MN11" s="10">
        <v>16.079999999999998</v>
      </c>
      <c r="MO11" s="10">
        <v>17.23</v>
      </c>
      <c r="MP11" s="10">
        <v>17.260000000000002</v>
      </c>
      <c r="MQ11" s="10">
        <v>18.41</v>
      </c>
      <c r="MR11" s="10">
        <v>14.77</v>
      </c>
      <c r="MS11" s="10">
        <v>19.149999999999999</v>
      </c>
      <c r="MT11" s="10">
        <v>19.16</v>
      </c>
      <c r="MU11" s="10">
        <v>16.010000000000002</v>
      </c>
      <c r="MV11" s="10">
        <v>17.309999999999999</v>
      </c>
      <c r="MW11" s="10">
        <v>15.99</v>
      </c>
      <c r="MX11" s="10">
        <v>18.62</v>
      </c>
      <c r="MY11" s="10">
        <v>19.43</v>
      </c>
      <c r="MZ11" s="10">
        <v>18.690000000000001</v>
      </c>
      <c r="NA11" s="10">
        <v>15.72</v>
      </c>
      <c r="NB11" s="10">
        <v>18.420000000000002</v>
      </c>
      <c r="NC11" s="15">
        <v>23.18</v>
      </c>
      <c r="ND11" s="18"/>
    </row>
    <row r="12" spans="2:384" ht="15.6">
      <c r="B12" s="5" t="s">
        <v>13</v>
      </c>
      <c r="C12" s="10">
        <v>2.52</v>
      </c>
      <c r="D12" s="10">
        <v>0.84</v>
      </c>
      <c r="E12" s="10">
        <v>-2.69</v>
      </c>
      <c r="F12" s="10">
        <v>-0.47</v>
      </c>
      <c r="G12" s="10">
        <v>-2.16</v>
      </c>
      <c r="H12" s="10">
        <v>-0.68</v>
      </c>
      <c r="I12" s="10">
        <v>3.9</v>
      </c>
      <c r="J12" s="10">
        <v>3.48</v>
      </c>
      <c r="K12" s="10">
        <v>1.22</v>
      </c>
      <c r="L12" s="10">
        <v>0.38</v>
      </c>
      <c r="M12" s="10">
        <v>-1.04</v>
      </c>
      <c r="N12" s="10">
        <v>-4.21</v>
      </c>
      <c r="O12" s="10">
        <v>-3.99</v>
      </c>
      <c r="P12" s="10">
        <v>0.46</v>
      </c>
      <c r="Q12" s="10">
        <v>-1.91</v>
      </c>
      <c r="R12" s="10">
        <v>-2.73</v>
      </c>
      <c r="S12" s="10">
        <v>-2.02</v>
      </c>
      <c r="T12" s="10">
        <v>-0.62</v>
      </c>
      <c r="U12" s="10">
        <v>0.8</v>
      </c>
      <c r="V12" s="10">
        <v>8.7899999999999991</v>
      </c>
      <c r="W12" s="10">
        <v>10.62</v>
      </c>
      <c r="X12" s="10">
        <v>7.61</v>
      </c>
      <c r="Y12" s="10">
        <v>6.49</v>
      </c>
      <c r="Z12" s="10">
        <v>9.09</v>
      </c>
      <c r="AA12" s="10">
        <v>12</v>
      </c>
      <c r="AB12" s="10">
        <v>13.31</v>
      </c>
      <c r="AC12" s="10">
        <v>12.24</v>
      </c>
      <c r="AD12" s="10">
        <v>10.26</v>
      </c>
      <c r="AE12" s="10">
        <v>10.27</v>
      </c>
      <c r="AF12" s="10">
        <v>9.25</v>
      </c>
      <c r="AG12" s="10">
        <v>9.3800000000000008</v>
      </c>
      <c r="AH12" s="10">
        <v>11.65</v>
      </c>
      <c r="AI12" s="10">
        <v>11.36</v>
      </c>
      <c r="AJ12" s="10">
        <v>11.18</v>
      </c>
      <c r="AK12" s="10">
        <v>9.4600000000000009</v>
      </c>
      <c r="AL12" s="10">
        <v>9.01</v>
      </c>
      <c r="AM12" s="10">
        <v>8.69</v>
      </c>
      <c r="AN12" s="10">
        <v>4.24</v>
      </c>
      <c r="AO12" s="10">
        <v>9.43</v>
      </c>
      <c r="AP12" s="10">
        <v>9.94</v>
      </c>
      <c r="AQ12" s="10">
        <v>10.75</v>
      </c>
      <c r="AR12" s="10">
        <v>12.34</v>
      </c>
      <c r="AS12" s="10">
        <v>8.4</v>
      </c>
      <c r="AT12" s="10">
        <v>6.09</v>
      </c>
      <c r="AU12" s="10">
        <v>5</v>
      </c>
      <c r="AV12" s="10">
        <v>7.05</v>
      </c>
      <c r="AW12" s="10">
        <v>8.98</v>
      </c>
      <c r="AX12" s="10">
        <v>6</v>
      </c>
      <c r="AY12" s="10">
        <v>8.94</v>
      </c>
      <c r="AZ12" s="10">
        <v>9.5299999999999994</v>
      </c>
      <c r="BA12" s="10">
        <v>10.4</v>
      </c>
      <c r="BB12" s="10">
        <v>5.44</v>
      </c>
      <c r="BC12" s="10">
        <v>3.8</v>
      </c>
      <c r="BD12" s="10">
        <v>7.53</v>
      </c>
      <c r="BE12" s="10">
        <v>6.55</v>
      </c>
      <c r="BF12" s="10">
        <v>9.9</v>
      </c>
      <c r="BG12" s="10">
        <v>10.42</v>
      </c>
      <c r="BH12" s="10">
        <v>6.91</v>
      </c>
      <c r="BI12" s="10">
        <v>8.1199999999999992</v>
      </c>
      <c r="BJ12" s="10">
        <v>8.98</v>
      </c>
      <c r="BK12" s="10">
        <v>8.8699999999999992</v>
      </c>
      <c r="BL12" s="10">
        <v>8.7899999999999991</v>
      </c>
      <c r="BM12" s="10">
        <v>10.17</v>
      </c>
      <c r="BN12" s="10">
        <v>8.61</v>
      </c>
      <c r="BO12" s="10">
        <v>9.01</v>
      </c>
      <c r="BP12" s="10">
        <v>6.32</v>
      </c>
      <c r="BQ12" s="10">
        <v>6.62</v>
      </c>
      <c r="BR12" s="10">
        <v>4.34</v>
      </c>
      <c r="BS12" s="10">
        <v>3.8</v>
      </c>
      <c r="BT12" s="10">
        <v>6.01</v>
      </c>
      <c r="BU12" s="10">
        <v>7.16</v>
      </c>
      <c r="BV12" s="10">
        <v>4.0199999999999996</v>
      </c>
      <c r="BW12" s="10">
        <v>5.3</v>
      </c>
      <c r="BX12" s="10">
        <v>6.84</v>
      </c>
      <c r="BY12" s="10">
        <v>9.15</v>
      </c>
      <c r="BZ12" s="10">
        <v>10.98</v>
      </c>
      <c r="CA12" s="10">
        <v>9.14</v>
      </c>
      <c r="CB12" s="10">
        <v>5.42</v>
      </c>
      <c r="CC12" s="10">
        <v>4.3499999999999996</v>
      </c>
      <c r="CD12" s="10">
        <v>1.99</v>
      </c>
      <c r="CE12" s="10">
        <v>2.17</v>
      </c>
      <c r="CF12" s="10">
        <v>4.05</v>
      </c>
      <c r="CG12" s="10">
        <v>4.67</v>
      </c>
      <c r="CH12" s="10">
        <v>4.2300000000000004</v>
      </c>
      <c r="CI12" s="10">
        <v>6.64</v>
      </c>
      <c r="CJ12" s="10">
        <v>7.75</v>
      </c>
      <c r="CK12" s="10">
        <v>10.71</v>
      </c>
      <c r="CL12" s="10">
        <v>13.02</v>
      </c>
      <c r="CM12" s="10">
        <v>13.88</v>
      </c>
      <c r="CN12" s="10">
        <v>13.62</v>
      </c>
      <c r="CO12" s="10">
        <v>11.85</v>
      </c>
      <c r="CP12" s="10">
        <v>10.48</v>
      </c>
      <c r="CQ12" s="10">
        <v>8.7899999999999991</v>
      </c>
      <c r="CR12" s="10">
        <v>10.67</v>
      </c>
      <c r="CS12" s="10">
        <v>9.65</v>
      </c>
      <c r="CT12" s="10">
        <v>8.7799999999999994</v>
      </c>
      <c r="CU12" s="10">
        <v>7.98</v>
      </c>
      <c r="CV12" s="10">
        <v>10.38</v>
      </c>
      <c r="CW12" s="10">
        <v>12.53</v>
      </c>
      <c r="CX12" s="10">
        <v>12.36</v>
      </c>
      <c r="CY12" s="10">
        <v>10.130000000000001</v>
      </c>
      <c r="CZ12" s="10">
        <v>7.7</v>
      </c>
      <c r="DA12" s="10">
        <v>11.94</v>
      </c>
      <c r="DB12" s="10">
        <v>14.27</v>
      </c>
      <c r="DC12" s="10">
        <v>12.95</v>
      </c>
      <c r="DD12" s="10">
        <v>9.66</v>
      </c>
      <c r="DE12" s="10">
        <v>8.86</v>
      </c>
      <c r="DF12" s="10">
        <v>8.77</v>
      </c>
      <c r="DG12" s="10">
        <v>11.6</v>
      </c>
      <c r="DH12" s="10">
        <v>10.61</v>
      </c>
      <c r="DI12" s="10">
        <v>9.69</v>
      </c>
      <c r="DJ12" s="10">
        <v>11.57</v>
      </c>
      <c r="DK12" s="10">
        <v>12</v>
      </c>
      <c r="DL12" s="10">
        <v>12.67</v>
      </c>
      <c r="DM12" s="10">
        <v>13.06</v>
      </c>
      <c r="DN12" s="10">
        <v>12.49</v>
      </c>
      <c r="DO12" s="10">
        <v>11.18</v>
      </c>
      <c r="DP12" s="10">
        <v>9.07</v>
      </c>
      <c r="DQ12" s="10">
        <v>7.38</v>
      </c>
      <c r="DR12" s="10">
        <v>5.86</v>
      </c>
      <c r="DS12" s="10">
        <v>5.76</v>
      </c>
      <c r="DT12" s="10">
        <v>4.3600000000000003</v>
      </c>
      <c r="DU12" s="10">
        <v>5.73</v>
      </c>
      <c r="DV12" s="10">
        <v>7.46</v>
      </c>
      <c r="DW12" s="10">
        <v>7.32</v>
      </c>
      <c r="DX12" s="10">
        <v>9.4700000000000006</v>
      </c>
      <c r="DY12" s="10">
        <v>7.87</v>
      </c>
      <c r="DZ12" s="10">
        <v>11.46</v>
      </c>
      <c r="EA12" s="10">
        <v>9.4600000000000009</v>
      </c>
      <c r="EB12" s="10">
        <v>8.3800000000000008</v>
      </c>
      <c r="EC12" s="10">
        <v>6.74</v>
      </c>
      <c r="ED12" s="10">
        <v>9.86</v>
      </c>
      <c r="EE12" s="10">
        <v>8.52</v>
      </c>
      <c r="EF12" s="10">
        <v>10.52</v>
      </c>
      <c r="EG12" s="10">
        <v>10.23</v>
      </c>
      <c r="EH12" s="10">
        <v>12.72</v>
      </c>
      <c r="EI12" s="10">
        <v>10.53</v>
      </c>
      <c r="EJ12" s="10">
        <v>9.73</v>
      </c>
      <c r="EK12" s="10">
        <v>9.57</v>
      </c>
      <c r="EL12" s="10">
        <v>11.1</v>
      </c>
      <c r="EM12" s="10">
        <v>11.04</v>
      </c>
      <c r="EN12" s="10">
        <v>9.17</v>
      </c>
      <c r="EO12" s="10">
        <v>8.23</v>
      </c>
      <c r="EP12" s="10">
        <v>8.58</v>
      </c>
      <c r="EQ12" s="10">
        <v>7.8</v>
      </c>
      <c r="ER12" s="10">
        <v>11.68</v>
      </c>
      <c r="ES12" s="10">
        <v>13</v>
      </c>
      <c r="ET12" s="10">
        <v>11.25</v>
      </c>
      <c r="EU12" s="10">
        <v>12.64</v>
      </c>
      <c r="EV12" s="10">
        <v>12.21</v>
      </c>
      <c r="EW12" s="10">
        <v>16.02</v>
      </c>
      <c r="EX12" s="10">
        <v>13.31</v>
      </c>
      <c r="EY12" s="10">
        <v>9.86</v>
      </c>
      <c r="EZ12" s="10">
        <v>10.84</v>
      </c>
      <c r="FA12" s="10">
        <v>8.43</v>
      </c>
      <c r="FB12" s="10">
        <v>11.96</v>
      </c>
      <c r="FC12" s="10">
        <v>10.55</v>
      </c>
      <c r="FD12" s="10">
        <v>11.87</v>
      </c>
      <c r="FE12" s="10">
        <v>11.5</v>
      </c>
      <c r="FF12" s="10">
        <v>12.46</v>
      </c>
      <c r="FG12" s="10">
        <v>12.53</v>
      </c>
      <c r="FH12" s="10">
        <v>12.8</v>
      </c>
      <c r="FI12" s="10">
        <v>15.11</v>
      </c>
      <c r="FJ12" s="10">
        <v>16.93</v>
      </c>
      <c r="FK12" s="10">
        <v>14.15</v>
      </c>
      <c r="FL12" s="10">
        <v>16.63</v>
      </c>
      <c r="FM12" s="10">
        <v>16.579999999999998</v>
      </c>
      <c r="FN12" s="10">
        <v>15.26</v>
      </c>
      <c r="FO12" s="10">
        <v>12.95</v>
      </c>
      <c r="FP12" s="10">
        <v>13.85</v>
      </c>
      <c r="FQ12" s="10">
        <v>13.27</v>
      </c>
      <c r="FR12" s="10">
        <v>13.27</v>
      </c>
      <c r="FS12" s="10">
        <v>11.3</v>
      </c>
      <c r="FT12" s="10">
        <v>12.21</v>
      </c>
      <c r="FU12" s="10">
        <v>12.6</v>
      </c>
      <c r="FV12" s="10">
        <v>16.88</v>
      </c>
      <c r="FW12" s="10">
        <v>15.05</v>
      </c>
      <c r="FX12" s="10">
        <v>12.94</v>
      </c>
      <c r="FY12" s="10">
        <v>10.41</v>
      </c>
      <c r="FZ12" s="10">
        <v>11.61</v>
      </c>
      <c r="GA12" s="10">
        <v>10.52</v>
      </c>
      <c r="GB12" s="10">
        <v>11.47</v>
      </c>
      <c r="GC12" s="10">
        <v>12.47</v>
      </c>
      <c r="GD12" s="10">
        <v>15.67</v>
      </c>
      <c r="GE12" s="10">
        <v>13.8</v>
      </c>
      <c r="GF12" s="10">
        <v>15.3</v>
      </c>
      <c r="GG12" s="10">
        <v>14.79</v>
      </c>
      <c r="GH12" s="10">
        <v>11.75</v>
      </c>
      <c r="GI12" s="10">
        <v>12.29</v>
      </c>
      <c r="GJ12" s="10">
        <v>13.59</v>
      </c>
      <c r="GK12" s="10">
        <v>17.12</v>
      </c>
      <c r="GL12" s="10">
        <v>17.5</v>
      </c>
      <c r="GM12" s="10">
        <v>13.17</v>
      </c>
      <c r="GN12" s="10">
        <v>12.36</v>
      </c>
      <c r="GO12" s="10">
        <v>13.3</v>
      </c>
      <c r="GP12" s="10">
        <v>17.649999999999999</v>
      </c>
      <c r="GQ12" s="10">
        <v>17.34</v>
      </c>
      <c r="GR12" s="10">
        <v>17.850000000000001</v>
      </c>
      <c r="GS12" s="10">
        <v>16.61</v>
      </c>
      <c r="GT12" s="10">
        <v>15.05</v>
      </c>
      <c r="GU12" s="10">
        <v>15.88</v>
      </c>
      <c r="GV12" s="10">
        <v>13.64</v>
      </c>
      <c r="GW12" s="10">
        <v>12.85</v>
      </c>
      <c r="GX12" s="10">
        <v>15</v>
      </c>
      <c r="GY12" s="10">
        <v>12.91</v>
      </c>
      <c r="GZ12" s="10">
        <v>15.48</v>
      </c>
      <c r="HA12" s="10">
        <v>18.22</v>
      </c>
      <c r="HB12" s="10">
        <v>14.64</v>
      </c>
      <c r="HC12" s="10">
        <v>14.79</v>
      </c>
      <c r="HD12" s="10">
        <v>15.6</v>
      </c>
      <c r="HE12" s="10">
        <v>13.04</v>
      </c>
      <c r="HF12" s="10">
        <v>13.98</v>
      </c>
      <c r="HG12" s="10">
        <v>12.25</v>
      </c>
      <c r="HH12" s="10">
        <v>16.37</v>
      </c>
      <c r="HI12" s="10">
        <v>14.84</v>
      </c>
      <c r="HJ12" s="10">
        <v>17.28</v>
      </c>
      <c r="HK12" s="10">
        <v>14.7</v>
      </c>
      <c r="HL12" s="10">
        <v>16.149999999999999</v>
      </c>
      <c r="HM12" s="10">
        <v>15.53</v>
      </c>
      <c r="HN12" s="10">
        <v>11.7</v>
      </c>
      <c r="HO12" s="10">
        <v>11.72</v>
      </c>
      <c r="HP12" s="10">
        <v>14.44</v>
      </c>
      <c r="HQ12" s="10">
        <v>16.190000000000001</v>
      </c>
      <c r="HR12" s="10">
        <v>16.11</v>
      </c>
      <c r="HS12" s="10">
        <v>17.55</v>
      </c>
      <c r="HT12" s="10">
        <v>19.97</v>
      </c>
      <c r="HU12" s="10">
        <v>18.37</v>
      </c>
      <c r="HV12" s="10">
        <v>14.8</v>
      </c>
      <c r="HW12" s="10">
        <v>16.62</v>
      </c>
      <c r="HX12" s="10">
        <v>15.43</v>
      </c>
      <c r="HY12" s="10">
        <v>12.63</v>
      </c>
      <c r="HZ12" s="10">
        <v>11.48</v>
      </c>
      <c r="IA12" s="10">
        <v>13.1</v>
      </c>
      <c r="IB12" s="10">
        <v>14.66</v>
      </c>
      <c r="IC12" s="10">
        <v>16.98</v>
      </c>
      <c r="ID12" s="10">
        <v>16.86</v>
      </c>
      <c r="IE12" s="10">
        <v>18.18</v>
      </c>
      <c r="IF12" s="10">
        <v>15.27</v>
      </c>
      <c r="IG12" s="10">
        <v>14.24</v>
      </c>
      <c r="IH12" s="10">
        <v>14.65</v>
      </c>
      <c r="II12" s="10">
        <v>14.46</v>
      </c>
      <c r="IJ12" s="10">
        <v>15.44</v>
      </c>
      <c r="IK12" s="10">
        <v>15.39</v>
      </c>
      <c r="IL12" s="10">
        <v>15.87</v>
      </c>
      <c r="IM12" s="10">
        <v>15.59</v>
      </c>
      <c r="IN12" s="10">
        <v>15.43</v>
      </c>
      <c r="IO12" s="10">
        <v>14.37</v>
      </c>
      <c r="IP12" s="10">
        <v>16.8</v>
      </c>
      <c r="IQ12" s="10">
        <v>19.97</v>
      </c>
      <c r="IR12" s="10">
        <v>18.309999999999999</v>
      </c>
      <c r="IS12" s="10">
        <v>16.89</v>
      </c>
      <c r="IT12" s="10">
        <v>16.690000000000001</v>
      </c>
      <c r="IU12" s="10">
        <v>15.4</v>
      </c>
      <c r="IV12" s="10">
        <v>16.28</v>
      </c>
      <c r="IW12" s="10">
        <v>13.76</v>
      </c>
      <c r="IX12" s="10">
        <v>16.89</v>
      </c>
      <c r="IY12" s="10">
        <v>15.76</v>
      </c>
      <c r="IZ12" s="10">
        <v>15.17</v>
      </c>
      <c r="JA12" s="10">
        <v>16.91</v>
      </c>
      <c r="JB12" s="10">
        <v>15.23</v>
      </c>
      <c r="JC12" s="10">
        <v>13.16</v>
      </c>
      <c r="JD12" s="10">
        <v>12.14</v>
      </c>
      <c r="JE12" s="10">
        <v>13.4</v>
      </c>
      <c r="JF12" s="10">
        <v>16.86</v>
      </c>
      <c r="JG12" s="10">
        <v>16.760000000000002</v>
      </c>
      <c r="JH12" s="10">
        <v>14.03</v>
      </c>
      <c r="JI12" s="10">
        <v>14.75</v>
      </c>
      <c r="JJ12" s="10">
        <v>14.47</v>
      </c>
      <c r="JK12" s="10">
        <v>12.52</v>
      </c>
      <c r="JL12" s="10">
        <v>13.64</v>
      </c>
      <c r="JM12" s="10">
        <v>12.24</v>
      </c>
      <c r="JN12" s="10">
        <v>10.210000000000001</v>
      </c>
      <c r="JO12" s="10">
        <v>10.63</v>
      </c>
      <c r="JP12" s="10">
        <v>12.4</v>
      </c>
      <c r="JQ12" s="10">
        <v>13.1</v>
      </c>
      <c r="JR12" s="10">
        <v>10.41</v>
      </c>
      <c r="JS12" s="10">
        <v>9.31</v>
      </c>
      <c r="JT12" s="10">
        <v>11.17</v>
      </c>
      <c r="JU12" s="10">
        <v>12.79</v>
      </c>
      <c r="JV12" s="10">
        <v>14.04</v>
      </c>
      <c r="JW12" s="10">
        <v>12.24</v>
      </c>
      <c r="JX12" s="10">
        <v>12.65</v>
      </c>
      <c r="JY12" s="10">
        <v>11.95</v>
      </c>
      <c r="JZ12" s="10">
        <v>16.489999999999998</v>
      </c>
      <c r="KA12" s="10">
        <v>15.15</v>
      </c>
      <c r="KB12" s="10">
        <v>11.65</v>
      </c>
      <c r="KC12" s="10">
        <v>10.45</v>
      </c>
      <c r="KD12" s="10">
        <v>10.95</v>
      </c>
      <c r="KE12" s="10">
        <v>11.78</v>
      </c>
      <c r="KF12" s="10">
        <v>12.83</v>
      </c>
      <c r="KG12" s="10">
        <v>14.88</v>
      </c>
      <c r="KH12" s="10">
        <v>16.48</v>
      </c>
      <c r="KI12" s="10">
        <v>13.24</v>
      </c>
      <c r="KJ12" s="10">
        <v>11.27</v>
      </c>
      <c r="KK12" s="10">
        <v>8.8000000000000007</v>
      </c>
      <c r="KL12" s="10">
        <v>8.0399999999999991</v>
      </c>
      <c r="KM12" s="10">
        <v>7.94</v>
      </c>
      <c r="KN12" s="10">
        <v>7.55</v>
      </c>
      <c r="KO12" s="10">
        <v>7.94</v>
      </c>
      <c r="KP12" s="10">
        <v>10.61</v>
      </c>
      <c r="KQ12" s="10">
        <v>7.54</v>
      </c>
      <c r="KR12" s="10">
        <v>15.33</v>
      </c>
      <c r="KS12" s="10">
        <v>18.59</v>
      </c>
      <c r="KT12" s="10">
        <v>18.850000000000001</v>
      </c>
      <c r="KU12" s="10">
        <v>10.98</v>
      </c>
      <c r="KV12" s="10">
        <v>9.66</v>
      </c>
      <c r="KW12" s="10">
        <v>7.35</v>
      </c>
      <c r="KX12" s="10">
        <v>5.98</v>
      </c>
      <c r="KY12" s="10">
        <v>4.1500000000000004</v>
      </c>
      <c r="KZ12" s="10">
        <v>3.7</v>
      </c>
      <c r="LA12" s="10">
        <v>1.92</v>
      </c>
      <c r="LB12" s="10">
        <v>3.34</v>
      </c>
      <c r="LC12" s="10">
        <v>6.08</v>
      </c>
      <c r="LD12" s="10">
        <v>6.71</v>
      </c>
      <c r="LE12" s="10">
        <v>5.79</v>
      </c>
      <c r="LF12" s="10">
        <v>7.55</v>
      </c>
      <c r="LG12" s="10">
        <v>5.81</v>
      </c>
      <c r="LH12" s="10">
        <v>5.63</v>
      </c>
      <c r="LI12" s="10">
        <v>4.84</v>
      </c>
      <c r="LJ12" s="10">
        <v>5.98</v>
      </c>
      <c r="LK12" s="10">
        <v>5.15</v>
      </c>
      <c r="LL12" s="10">
        <v>7.85</v>
      </c>
      <c r="LM12" s="10">
        <v>9.36</v>
      </c>
      <c r="LN12" s="10">
        <v>11.45</v>
      </c>
      <c r="LO12" s="10">
        <v>10.35</v>
      </c>
      <c r="LP12" s="10">
        <v>4.16</v>
      </c>
      <c r="LQ12" s="10">
        <v>1.1599999999999999</v>
      </c>
      <c r="LR12" s="10">
        <v>1.0900000000000001</v>
      </c>
      <c r="LS12" s="10">
        <v>3.27</v>
      </c>
      <c r="LT12" s="10">
        <v>2.5099999999999998</v>
      </c>
      <c r="LU12" s="10">
        <v>3.39</v>
      </c>
      <c r="LV12" s="10">
        <v>1.31</v>
      </c>
      <c r="LW12" s="10">
        <v>6.16</v>
      </c>
      <c r="LX12" s="10">
        <v>3.61</v>
      </c>
      <c r="LY12" s="10">
        <v>0.62</v>
      </c>
      <c r="LZ12" s="10">
        <v>4.2699999999999996</v>
      </c>
      <c r="MA12" s="10">
        <v>0.82</v>
      </c>
      <c r="MB12" s="10">
        <v>4.93</v>
      </c>
      <c r="MC12" s="10">
        <v>5.47</v>
      </c>
      <c r="MD12" s="10">
        <v>3.3</v>
      </c>
      <c r="ME12" s="10">
        <v>8.82</v>
      </c>
      <c r="MF12" s="10">
        <v>6.05</v>
      </c>
      <c r="MG12" s="10">
        <v>5.78</v>
      </c>
      <c r="MH12" s="10">
        <v>9.64</v>
      </c>
      <c r="MI12" s="10">
        <v>8.56</v>
      </c>
      <c r="MJ12" s="10">
        <v>6.96</v>
      </c>
      <c r="MK12" s="10">
        <v>7.09</v>
      </c>
      <c r="ML12" s="10">
        <v>6.67</v>
      </c>
      <c r="MM12" s="10">
        <v>6.15</v>
      </c>
      <c r="MN12" s="10">
        <v>4.24</v>
      </c>
      <c r="MO12" s="10">
        <v>6.41</v>
      </c>
      <c r="MP12" s="10">
        <v>4.74</v>
      </c>
      <c r="MQ12" s="10">
        <v>6.27</v>
      </c>
      <c r="MR12" s="10">
        <v>9.7899999999999991</v>
      </c>
      <c r="MS12" s="10">
        <v>11.39</v>
      </c>
      <c r="MT12" s="10">
        <v>9.86</v>
      </c>
      <c r="MU12" s="10">
        <v>11.27</v>
      </c>
      <c r="MV12" s="10">
        <v>9.89</v>
      </c>
      <c r="MW12" s="10">
        <v>11.02</v>
      </c>
      <c r="MX12" s="10">
        <v>11.43</v>
      </c>
      <c r="MY12" s="10">
        <v>13.6</v>
      </c>
      <c r="MZ12" s="10">
        <v>11.83</v>
      </c>
      <c r="NA12" s="10">
        <v>10.74</v>
      </c>
      <c r="NB12" s="10">
        <v>9.57</v>
      </c>
      <c r="NC12" s="15">
        <v>8.16</v>
      </c>
      <c r="ND12" s="18"/>
    </row>
    <row r="13" spans="2:384" ht="15.6">
      <c r="B13" s="5" t="s">
        <v>14</v>
      </c>
      <c r="C13" s="10">
        <v>99</v>
      </c>
      <c r="D13" s="10">
        <v>100</v>
      </c>
      <c r="E13" s="10">
        <v>100</v>
      </c>
      <c r="F13" s="10">
        <v>100</v>
      </c>
      <c r="G13" s="10">
        <v>100</v>
      </c>
      <c r="H13" s="10">
        <v>100</v>
      </c>
      <c r="I13" s="10">
        <v>82.73</v>
      </c>
      <c r="J13" s="10">
        <v>78.180000000000007</v>
      </c>
      <c r="K13" s="10">
        <v>99.25</v>
      </c>
      <c r="L13" s="10">
        <v>100</v>
      </c>
      <c r="M13" s="10">
        <v>91.1</v>
      </c>
      <c r="N13" s="10">
        <v>96.91</v>
      </c>
      <c r="O13" s="10">
        <v>100</v>
      </c>
      <c r="P13" s="10">
        <v>100</v>
      </c>
      <c r="Q13" s="10">
        <v>100</v>
      </c>
      <c r="R13" s="10">
        <v>100</v>
      </c>
      <c r="S13" s="10">
        <v>99.71</v>
      </c>
      <c r="T13" s="10">
        <v>100</v>
      </c>
      <c r="U13" s="10">
        <v>100</v>
      </c>
      <c r="V13" s="10">
        <v>100</v>
      </c>
      <c r="W13" s="10">
        <v>100</v>
      </c>
      <c r="X13" s="10">
        <v>99.52</v>
      </c>
      <c r="Y13" s="10">
        <v>100</v>
      </c>
      <c r="Z13" s="10">
        <v>100</v>
      </c>
      <c r="AA13" s="10">
        <v>100</v>
      </c>
      <c r="AB13" s="10">
        <v>100</v>
      </c>
      <c r="AC13" s="10">
        <v>100</v>
      </c>
      <c r="AD13" s="10">
        <v>100</v>
      </c>
      <c r="AE13" s="10">
        <v>100</v>
      </c>
      <c r="AF13" s="10">
        <v>100</v>
      </c>
      <c r="AG13" s="10">
        <v>100</v>
      </c>
      <c r="AH13" s="10">
        <v>100</v>
      </c>
      <c r="AI13" s="10">
        <v>100</v>
      </c>
      <c r="AJ13" s="10">
        <v>100</v>
      </c>
      <c r="AK13" s="10">
        <v>100</v>
      </c>
      <c r="AL13" s="10">
        <v>100</v>
      </c>
      <c r="AM13" s="10">
        <v>100</v>
      </c>
      <c r="AN13" s="10">
        <v>99.75</v>
      </c>
      <c r="AO13" s="10">
        <v>98.58</v>
      </c>
      <c r="AP13" s="10">
        <v>100</v>
      </c>
      <c r="AQ13" s="10">
        <v>100</v>
      </c>
      <c r="AR13" s="10">
        <v>100</v>
      </c>
      <c r="AS13" s="10">
        <v>100</v>
      </c>
      <c r="AT13" s="10">
        <v>100</v>
      </c>
      <c r="AU13" s="10">
        <v>100</v>
      </c>
      <c r="AV13" s="10">
        <v>97.91</v>
      </c>
      <c r="AW13" s="10">
        <v>98.2</v>
      </c>
      <c r="AX13" s="10">
        <v>100</v>
      </c>
      <c r="AY13" s="10">
        <v>100</v>
      </c>
      <c r="AZ13" s="10">
        <v>99.12</v>
      </c>
      <c r="BA13" s="10">
        <v>95.46</v>
      </c>
      <c r="BB13" s="10">
        <v>98.9</v>
      </c>
      <c r="BC13" s="10">
        <v>100</v>
      </c>
      <c r="BD13" s="10">
        <v>97.49</v>
      </c>
      <c r="BE13" s="10">
        <v>90.52</v>
      </c>
      <c r="BF13" s="10">
        <v>99.1</v>
      </c>
      <c r="BG13" s="10">
        <v>99.48</v>
      </c>
      <c r="BH13" s="10">
        <v>100</v>
      </c>
      <c r="BI13" s="10">
        <v>97.75</v>
      </c>
      <c r="BJ13" s="10">
        <v>98.31</v>
      </c>
      <c r="BK13" s="10">
        <v>99.52</v>
      </c>
      <c r="BL13" s="10">
        <v>97.28</v>
      </c>
      <c r="BM13" s="10">
        <v>98.56</v>
      </c>
      <c r="BN13" s="10">
        <v>100</v>
      </c>
      <c r="BO13" s="10">
        <v>93.62</v>
      </c>
      <c r="BP13" s="10">
        <v>100</v>
      </c>
      <c r="BQ13" s="10">
        <v>99.01</v>
      </c>
      <c r="BR13" s="10">
        <v>100</v>
      </c>
      <c r="BS13" s="10">
        <v>99.97</v>
      </c>
      <c r="BT13" s="10">
        <v>100</v>
      </c>
      <c r="BU13" s="10">
        <v>100</v>
      </c>
      <c r="BV13" s="10">
        <v>100</v>
      </c>
      <c r="BW13" s="10">
        <v>94.41</v>
      </c>
      <c r="BX13" s="10">
        <v>94.23</v>
      </c>
      <c r="BY13" s="10">
        <v>88.02</v>
      </c>
      <c r="BZ13" s="10">
        <v>66.650000000000006</v>
      </c>
      <c r="CA13" s="10">
        <v>65.94</v>
      </c>
      <c r="CB13" s="10">
        <v>84.81</v>
      </c>
      <c r="CC13" s="10">
        <v>86.73</v>
      </c>
      <c r="CD13" s="10">
        <v>84.28</v>
      </c>
      <c r="CE13" s="10">
        <v>99.42</v>
      </c>
      <c r="CF13" s="10">
        <v>98.83</v>
      </c>
      <c r="CG13" s="10">
        <v>100</v>
      </c>
      <c r="CH13" s="10">
        <v>100</v>
      </c>
      <c r="CI13" s="10">
        <v>98.29</v>
      </c>
      <c r="CJ13" s="10">
        <v>92.11</v>
      </c>
      <c r="CK13" s="10">
        <v>78.22</v>
      </c>
      <c r="CL13" s="10">
        <v>92.43</v>
      </c>
      <c r="CM13" s="10">
        <v>86.85</v>
      </c>
      <c r="CN13" s="10">
        <v>63.55</v>
      </c>
      <c r="CO13" s="10">
        <v>97.82</v>
      </c>
      <c r="CP13" s="10">
        <v>99.1</v>
      </c>
      <c r="CQ13" s="10">
        <v>99.5</v>
      </c>
      <c r="CR13" s="10">
        <v>99.4</v>
      </c>
      <c r="CS13" s="10">
        <v>100</v>
      </c>
      <c r="CT13" s="10">
        <v>100</v>
      </c>
      <c r="CU13" s="10">
        <v>95.38</v>
      </c>
      <c r="CV13" s="10">
        <v>91.95</v>
      </c>
      <c r="CW13" s="10">
        <v>96.63</v>
      </c>
      <c r="CX13" s="10">
        <v>97.99</v>
      </c>
      <c r="CY13" s="10">
        <v>99.85</v>
      </c>
      <c r="CZ13" s="10">
        <v>100</v>
      </c>
      <c r="DA13" s="10">
        <v>91.67</v>
      </c>
      <c r="DB13" s="10">
        <v>96.91</v>
      </c>
      <c r="DC13" s="10">
        <v>98.21</v>
      </c>
      <c r="DD13" s="10">
        <v>100</v>
      </c>
      <c r="DE13" s="10">
        <v>97.01</v>
      </c>
      <c r="DF13" s="10">
        <v>92.37</v>
      </c>
      <c r="DG13" s="10">
        <v>97.44</v>
      </c>
      <c r="DH13" s="10">
        <v>97.64</v>
      </c>
      <c r="DI13" s="10">
        <v>98.42</v>
      </c>
      <c r="DJ13" s="10">
        <v>100</v>
      </c>
      <c r="DK13" s="10">
        <v>93.5</v>
      </c>
      <c r="DL13" s="10">
        <v>91.93</v>
      </c>
      <c r="DM13" s="10">
        <v>96.76</v>
      </c>
      <c r="DN13" s="10">
        <v>99.55</v>
      </c>
      <c r="DO13" s="10">
        <v>99.22</v>
      </c>
      <c r="DP13" s="10">
        <v>100</v>
      </c>
      <c r="DQ13" s="10">
        <v>99.16</v>
      </c>
      <c r="DR13" s="10">
        <v>99.17</v>
      </c>
      <c r="DS13" s="10">
        <v>95.61</v>
      </c>
      <c r="DT13" s="10">
        <v>97.65</v>
      </c>
      <c r="DU13" s="10">
        <v>93.27</v>
      </c>
      <c r="DV13" s="10">
        <v>93.17</v>
      </c>
      <c r="DW13" s="10">
        <v>96.41</v>
      </c>
      <c r="DX13" s="10">
        <v>97.42</v>
      </c>
      <c r="DY13" s="10">
        <v>98.8</v>
      </c>
      <c r="DZ13" s="10">
        <v>99.77</v>
      </c>
      <c r="EA13" s="10">
        <v>99.48</v>
      </c>
      <c r="EB13" s="10">
        <v>99.33</v>
      </c>
      <c r="EC13" s="10">
        <v>99.7</v>
      </c>
      <c r="ED13" s="10">
        <v>96.49</v>
      </c>
      <c r="EE13" s="10">
        <v>99.47</v>
      </c>
      <c r="EF13" s="10">
        <v>98.27</v>
      </c>
      <c r="EG13" s="10">
        <v>97.92</v>
      </c>
      <c r="EH13" s="10">
        <v>97.86</v>
      </c>
      <c r="EI13" s="10">
        <v>93.24</v>
      </c>
      <c r="EJ13" s="10">
        <v>90.55</v>
      </c>
      <c r="EK13" s="10">
        <v>93.71</v>
      </c>
      <c r="EL13" s="10">
        <v>86.59</v>
      </c>
      <c r="EM13" s="10">
        <v>93.21</v>
      </c>
      <c r="EN13" s="10">
        <v>84.91</v>
      </c>
      <c r="EO13" s="10">
        <v>85.55</v>
      </c>
      <c r="EP13" s="10">
        <v>89.17</v>
      </c>
      <c r="EQ13" s="10">
        <v>90.8</v>
      </c>
      <c r="ER13" s="10">
        <v>87.3</v>
      </c>
      <c r="ES13" s="10">
        <v>78.400000000000006</v>
      </c>
      <c r="ET13" s="10">
        <v>84.06</v>
      </c>
      <c r="EU13" s="10">
        <v>84.02</v>
      </c>
      <c r="EV13" s="10">
        <v>93.74</v>
      </c>
      <c r="EW13" s="10">
        <v>83.09</v>
      </c>
      <c r="EX13" s="10">
        <v>86.91</v>
      </c>
      <c r="EY13" s="10">
        <v>98.52</v>
      </c>
      <c r="EZ13" s="10">
        <v>91.18</v>
      </c>
      <c r="FA13" s="10">
        <v>93.89</v>
      </c>
      <c r="FB13" s="10">
        <v>77.650000000000006</v>
      </c>
      <c r="FC13" s="10">
        <v>88.8</v>
      </c>
      <c r="FD13" s="10">
        <v>89.24</v>
      </c>
      <c r="FE13" s="10">
        <v>92.33</v>
      </c>
      <c r="FF13" s="10">
        <v>71.78</v>
      </c>
      <c r="FG13" s="10">
        <v>86.56</v>
      </c>
      <c r="FH13" s="10">
        <v>92.74</v>
      </c>
      <c r="FI13" s="10">
        <v>93.69</v>
      </c>
      <c r="FJ13" s="10">
        <v>83.6</v>
      </c>
      <c r="FK13" s="10">
        <v>93.78</v>
      </c>
      <c r="FL13" s="10">
        <v>89.46</v>
      </c>
      <c r="FM13" s="10">
        <v>91.7</v>
      </c>
      <c r="FN13" s="10">
        <v>97.51</v>
      </c>
      <c r="FO13" s="10">
        <v>98.43</v>
      </c>
      <c r="FP13" s="10">
        <v>96.25</v>
      </c>
      <c r="FQ13" s="10">
        <v>95.78</v>
      </c>
      <c r="FR13" s="10">
        <v>94.77</v>
      </c>
      <c r="FS13" s="10">
        <v>96.73</v>
      </c>
      <c r="FT13" s="10">
        <v>95.96</v>
      </c>
      <c r="FU13" s="10">
        <v>89.23</v>
      </c>
      <c r="FV13" s="10">
        <v>75</v>
      </c>
      <c r="FW13" s="10">
        <v>92</v>
      </c>
      <c r="FX13" s="10">
        <v>92.92</v>
      </c>
      <c r="FY13" s="10">
        <v>92.31</v>
      </c>
      <c r="FZ13" s="10">
        <v>84.76</v>
      </c>
      <c r="GA13" s="10">
        <v>93.4</v>
      </c>
      <c r="GB13" s="10">
        <v>93.47</v>
      </c>
      <c r="GC13" s="10">
        <v>89.72</v>
      </c>
      <c r="GD13" s="10">
        <v>91.59</v>
      </c>
      <c r="GE13" s="10">
        <v>95.35</v>
      </c>
      <c r="GF13" s="10">
        <v>92.66</v>
      </c>
      <c r="GG13" s="10">
        <v>91.53</v>
      </c>
      <c r="GH13" s="10">
        <v>94.26</v>
      </c>
      <c r="GI13" s="10">
        <v>94.52</v>
      </c>
      <c r="GJ13" s="10">
        <v>82.66</v>
      </c>
      <c r="GK13" s="10">
        <v>68.989999999999995</v>
      </c>
      <c r="GL13" s="10">
        <v>79.540000000000006</v>
      </c>
      <c r="GM13" s="10">
        <v>85.35</v>
      </c>
      <c r="GN13" s="10">
        <v>87.74</v>
      </c>
      <c r="GO13" s="10">
        <v>89.26</v>
      </c>
      <c r="GP13" s="10">
        <v>73.38</v>
      </c>
      <c r="GQ13" s="10">
        <v>74.63</v>
      </c>
      <c r="GR13" s="10">
        <v>83.13</v>
      </c>
      <c r="GS13" s="10">
        <v>79.09</v>
      </c>
      <c r="GT13" s="10">
        <v>90.7</v>
      </c>
      <c r="GU13" s="10">
        <v>88.8</v>
      </c>
      <c r="GV13" s="10">
        <v>96.25</v>
      </c>
      <c r="GW13" s="10">
        <v>95.91</v>
      </c>
      <c r="GX13" s="10">
        <v>90.02</v>
      </c>
      <c r="GY13" s="10">
        <v>94.54</v>
      </c>
      <c r="GZ13" s="10">
        <v>82.98</v>
      </c>
      <c r="HA13" s="10">
        <v>85.24</v>
      </c>
      <c r="HB13" s="10">
        <v>89.11</v>
      </c>
      <c r="HC13" s="10">
        <v>89.73</v>
      </c>
      <c r="HD13" s="10">
        <v>82.67</v>
      </c>
      <c r="HE13" s="10">
        <v>90.29</v>
      </c>
      <c r="HF13" s="10">
        <v>83.26</v>
      </c>
      <c r="HG13" s="10">
        <v>85.02</v>
      </c>
      <c r="HH13" s="10">
        <v>92.54</v>
      </c>
      <c r="HI13" s="10">
        <v>90.31</v>
      </c>
      <c r="HJ13" s="10">
        <v>89.37</v>
      </c>
      <c r="HK13" s="10">
        <v>95.6</v>
      </c>
      <c r="HL13" s="10">
        <v>86.52</v>
      </c>
      <c r="HM13" s="10">
        <v>93.9</v>
      </c>
      <c r="HN13" s="10">
        <v>94</v>
      </c>
      <c r="HO13" s="10">
        <v>82.87</v>
      </c>
      <c r="HP13" s="10">
        <v>79.72</v>
      </c>
      <c r="HQ13" s="10">
        <v>83.79</v>
      </c>
      <c r="HR13" s="10">
        <v>84.85</v>
      </c>
      <c r="HS13" s="10">
        <v>76.67</v>
      </c>
      <c r="HT13" s="10">
        <v>72.77</v>
      </c>
      <c r="HU13" s="10">
        <v>71.13</v>
      </c>
      <c r="HV13" s="10">
        <v>87.29</v>
      </c>
      <c r="HW13" s="10">
        <v>78.89</v>
      </c>
      <c r="HX13" s="10">
        <v>76.05</v>
      </c>
      <c r="HY13" s="10">
        <v>92.71</v>
      </c>
      <c r="HZ13" s="10">
        <v>95.12</v>
      </c>
      <c r="IA13" s="10">
        <v>97.32</v>
      </c>
      <c r="IB13" s="10">
        <v>95.59</v>
      </c>
      <c r="IC13" s="10">
        <v>79.73</v>
      </c>
      <c r="ID13" s="10">
        <v>91.06</v>
      </c>
      <c r="IE13" s="10">
        <v>86.57</v>
      </c>
      <c r="IF13" s="10">
        <v>94.88</v>
      </c>
      <c r="IG13" s="10">
        <v>95.51</v>
      </c>
      <c r="IH13" s="10">
        <v>92.49</v>
      </c>
      <c r="II13" s="10">
        <v>96.61</v>
      </c>
      <c r="IJ13" s="10">
        <v>96.83</v>
      </c>
      <c r="IK13" s="10">
        <v>91.37</v>
      </c>
      <c r="IL13" s="10">
        <v>96.89</v>
      </c>
      <c r="IM13" s="10">
        <v>98.7</v>
      </c>
      <c r="IN13" s="10">
        <v>96.98</v>
      </c>
      <c r="IO13" s="10">
        <v>98.42</v>
      </c>
      <c r="IP13" s="10">
        <v>76.12</v>
      </c>
      <c r="IQ13" s="10">
        <v>76.59</v>
      </c>
      <c r="IR13" s="10">
        <v>93.53</v>
      </c>
      <c r="IS13" s="10">
        <v>97.38</v>
      </c>
      <c r="IT13" s="10">
        <v>97.73</v>
      </c>
      <c r="IU13" s="10">
        <v>94.04</v>
      </c>
      <c r="IV13" s="10">
        <v>85.12</v>
      </c>
      <c r="IW13" s="10">
        <v>97.9</v>
      </c>
      <c r="IX13" s="10">
        <v>95</v>
      </c>
      <c r="IY13" s="10">
        <v>99.19</v>
      </c>
      <c r="IZ13" s="10">
        <v>99.46</v>
      </c>
      <c r="JA13" s="10">
        <v>97.25</v>
      </c>
      <c r="JB13" s="10">
        <v>96.6</v>
      </c>
      <c r="JC13" s="10">
        <v>95.52</v>
      </c>
      <c r="JD13" s="10">
        <v>94.55</v>
      </c>
      <c r="JE13" s="10">
        <v>95.26</v>
      </c>
      <c r="JF13" s="10">
        <v>53.44</v>
      </c>
      <c r="JG13" s="10">
        <v>88.02</v>
      </c>
      <c r="JH13" s="10">
        <v>98.45</v>
      </c>
      <c r="JI13" s="10">
        <v>98</v>
      </c>
      <c r="JJ13" s="10">
        <v>96.61</v>
      </c>
      <c r="JK13" s="10">
        <v>98.97</v>
      </c>
      <c r="JL13" s="10">
        <v>98.32</v>
      </c>
      <c r="JM13" s="10">
        <v>96.91</v>
      </c>
      <c r="JN13" s="10">
        <v>93.56</v>
      </c>
      <c r="JO13" s="10">
        <v>96</v>
      </c>
      <c r="JP13" s="10">
        <v>93.95</v>
      </c>
      <c r="JQ13" s="10">
        <v>97.75</v>
      </c>
      <c r="JR13" s="10">
        <v>97.36</v>
      </c>
      <c r="JS13" s="10">
        <v>96.52</v>
      </c>
      <c r="JT13" s="10">
        <v>97.87</v>
      </c>
      <c r="JU13" s="10">
        <v>99.72</v>
      </c>
      <c r="JV13" s="10">
        <v>92.97</v>
      </c>
      <c r="JW13" s="10">
        <v>97.72</v>
      </c>
      <c r="JX13" s="10">
        <v>96.22</v>
      </c>
      <c r="JY13" s="10">
        <v>93.58</v>
      </c>
      <c r="JZ13" s="10">
        <v>75.38</v>
      </c>
      <c r="KA13" s="10">
        <v>80.12</v>
      </c>
      <c r="KB13" s="10">
        <v>94</v>
      </c>
      <c r="KC13" s="10">
        <v>93.59</v>
      </c>
      <c r="KD13" s="10">
        <v>94.04</v>
      </c>
      <c r="KE13" s="10">
        <v>83.09</v>
      </c>
      <c r="KF13" s="10">
        <v>92.54</v>
      </c>
      <c r="KG13" s="10">
        <v>98.9</v>
      </c>
      <c r="KH13" s="10">
        <v>94.88</v>
      </c>
      <c r="KI13" s="10">
        <v>95.36</v>
      </c>
      <c r="KJ13" s="10">
        <v>98.83</v>
      </c>
      <c r="KK13" s="10">
        <v>95.5</v>
      </c>
      <c r="KL13" s="10">
        <v>86.34</v>
      </c>
      <c r="KM13" s="10">
        <v>91.56</v>
      </c>
      <c r="KN13" s="10">
        <v>95.61</v>
      </c>
      <c r="KO13" s="10">
        <v>98.23</v>
      </c>
      <c r="KP13" s="10">
        <v>70.94</v>
      </c>
      <c r="KQ13" s="10">
        <v>89.39</v>
      </c>
      <c r="KR13" s="10">
        <v>96.3</v>
      </c>
      <c r="KS13" s="10">
        <v>99.28</v>
      </c>
      <c r="KT13" s="10">
        <v>97.76</v>
      </c>
      <c r="KU13" s="10">
        <v>98.64</v>
      </c>
      <c r="KV13" s="10">
        <v>100</v>
      </c>
      <c r="KW13" s="10">
        <v>98.42</v>
      </c>
      <c r="KX13" s="10">
        <v>97.97</v>
      </c>
      <c r="KY13" s="10">
        <v>98.32</v>
      </c>
      <c r="KZ13" s="10">
        <v>91.03</v>
      </c>
      <c r="LA13" s="10">
        <v>97.1</v>
      </c>
      <c r="LB13" s="10">
        <v>93.28</v>
      </c>
      <c r="LC13" s="10">
        <v>99.52</v>
      </c>
      <c r="LD13" s="10">
        <v>95.54</v>
      </c>
      <c r="LE13" s="10">
        <v>98.12</v>
      </c>
      <c r="LF13" s="10">
        <v>99.91</v>
      </c>
      <c r="LG13" s="10">
        <v>97.66</v>
      </c>
      <c r="LH13" s="10">
        <v>97.84</v>
      </c>
      <c r="LI13" s="10">
        <v>99.36</v>
      </c>
      <c r="LJ13" s="10">
        <v>88.6</v>
      </c>
      <c r="LK13" s="10">
        <v>93.28</v>
      </c>
      <c r="LL13" s="10">
        <v>83.16</v>
      </c>
      <c r="LM13" s="10">
        <v>83.33</v>
      </c>
      <c r="LN13" s="10">
        <v>94.05</v>
      </c>
      <c r="LO13" s="10">
        <v>97.87</v>
      </c>
      <c r="LP13" s="10">
        <v>99.62</v>
      </c>
      <c r="LQ13" s="10">
        <v>100</v>
      </c>
      <c r="LR13" s="10">
        <v>100</v>
      </c>
      <c r="LS13" s="10">
        <v>99.35</v>
      </c>
      <c r="LT13" s="10">
        <v>100</v>
      </c>
      <c r="LU13" s="10">
        <v>99.87</v>
      </c>
      <c r="LV13" s="10">
        <v>96.82</v>
      </c>
      <c r="LW13" s="10">
        <v>97.17</v>
      </c>
      <c r="LX13" s="10">
        <v>98.67</v>
      </c>
      <c r="LY13" s="10">
        <v>100</v>
      </c>
      <c r="LZ13" s="10">
        <v>96.75</v>
      </c>
      <c r="MA13" s="10">
        <v>100</v>
      </c>
      <c r="MB13" s="10">
        <v>100</v>
      </c>
      <c r="MC13" s="10">
        <v>99.78</v>
      </c>
      <c r="MD13" s="10">
        <v>100</v>
      </c>
      <c r="ME13" s="10">
        <v>99.32</v>
      </c>
      <c r="MF13" s="10">
        <v>98.24</v>
      </c>
      <c r="MG13" s="10">
        <v>100</v>
      </c>
      <c r="MH13" s="10">
        <v>99.62</v>
      </c>
      <c r="MI13" s="10">
        <v>98.45</v>
      </c>
      <c r="MJ13" s="10">
        <v>100</v>
      </c>
      <c r="MK13" s="10">
        <v>95.16</v>
      </c>
      <c r="ML13" s="10">
        <v>95.45</v>
      </c>
      <c r="MM13" s="10">
        <v>89.81</v>
      </c>
      <c r="MN13" s="10">
        <v>89.8</v>
      </c>
      <c r="MO13" s="10">
        <v>83.86</v>
      </c>
      <c r="MP13" s="10">
        <v>92.42</v>
      </c>
      <c r="MQ13" s="10">
        <v>88.49</v>
      </c>
      <c r="MR13" s="10">
        <v>99.01</v>
      </c>
      <c r="MS13" s="10">
        <v>97.54</v>
      </c>
      <c r="MT13" s="10">
        <v>99.71</v>
      </c>
      <c r="MU13" s="10">
        <v>99.8</v>
      </c>
      <c r="MV13" s="10">
        <v>100</v>
      </c>
      <c r="MW13" s="10">
        <v>100</v>
      </c>
      <c r="MX13" s="10">
        <v>99.43</v>
      </c>
      <c r="MY13" s="10">
        <v>100</v>
      </c>
      <c r="MZ13" s="10">
        <v>100</v>
      </c>
      <c r="NA13" s="10">
        <v>100</v>
      </c>
      <c r="NB13" s="10">
        <v>100</v>
      </c>
      <c r="NC13" s="15">
        <v>99.72</v>
      </c>
      <c r="ND13" s="18"/>
    </row>
    <row r="14" spans="2:384" ht="15.6">
      <c r="B14" s="5" t="s">
        <v>15</v>
      </c>
      <c r="C14" s="10">
        <v>62.19</v>
      </c>
      <c r="D14" s="10">
        <v>50.19</v>
      </c>
      <c r="E14" s="10">
        <v>50.46</v>
      </c>
      <c r="F14" s="10">
        <v>50.65</v>
      </c>
      <c r="G14" s="10">
        <v>62.82</v>
      </c>
      <c r="H14" s="10">
        <v>54.33</v>
      </c>
      <c r="I14" s="10">
        <v>58.38</v>
      </c>
      <c r="J14" s="10">
        <v>64.88</v>
      </c>
      <c r="K14" s="10">
        <v>65.930000000000007</v>
      </c>
      <c r="L14" s="10">
        <v>51.14</v>
      </c>
      <c r="M14" s="10">
        <v>35.159999999999997</v>
      </c>
      <c r="N14" s="10">
        <v>27.54</v>
      </c>
      <c r="O14" s="10">
        <v>31.93</v>
      </c>
      <c r="P14" s="10">
        <v>52.6</v>
      </c>
      <c r="Q14" s="10">
        <v>44.36</v>
      </c>
      <c r="R14" s="10">
        <v>32.64</v>
      </c>
      <c r="S14" s="10">
        <v>38.619999999999997</v>
      </c>
      <c r="T14" s="10">
        <v>32.6</v>
      </c>
      <c r="U14" s="10">
        <v>76.87</v>
      </c>
      <c r="V14" s="10">
        <v>76.7</v>
      </c>
      <c r="W14" s="10">
        <v>69.41</v>
      </c>
      <c r="X14" s="10">
        <v>50.31</v>
      </c>
      <c r="Y14" s="10">
        <v>86.62</v>
      </c>
      <c r="Z14" s="10">
        <v>71.64</v>
      </c>
      <c r="AA14" s="10">
        <v>81.05</v>
      </c>
      <c r="AB14" s="10">
        <v>86.9</v>
      </c>
      <c r="AC14" s="10">
        <v>89.88</v>
      </c>
      <c r="AD14" s="10">
        <v>62.26</v>
      </c>
      <c r="AE14" s="10">
        <v>84.38</v>
      </c>
      <c r="AF14" s="10">
        <v>50.95</v>
      </c>
      <c r="AG14" s="10">
        <v>90.49</v>
      </c>
      <c r="AH14" s="10">
        <v>64.319999999999993</v>
      </c>
      <c r="AI14" s="10">
        <v>65.239999999999995</v>
      </c>
      <c r="AJ14" s="10">
        <v>81.88</v>
      </c>
      <c r="AK14" s="10">
        <v>92.01</v>
      </c>
      <c r="AL14" s="10">
        <v>99.03</v>
      </c>
      <c r="AM14" s="10">
        <v>86.66</v>
      </c>
      <c r="AN14" s="10">
        <v>65.27</v>
      </c>
      <c r="AO14" s="10">
        <v>56.76</v>
      </c>
      <c r="AP14" s="10">
        <v>80.900000000000006</v>
      </c>
      <c r="AQ14" s="10">
        <v>89.91</v>
      </c>
      <c r="AR14" s="10">
        <v>79.28</v>
      </c>
      <c r="AS14" s="10">
        <v>51.96</v>
      </c>
      <c r="AT14" s="10">
        <v>32.22</v>
      </c>
      <c r="AU14" s="10">
        <v>30.99</v>
      </c>
      <c r="AV14" s="10">
        <v>41.08</v>
      </c>
      <c r="AW14" s="10">
        <v>52.52</v>
      </c>
      <c r="AX14" s="10">
        <v>53.39</v>
      </c>
      <c r="AY14" s="10">
        <v>34.56</v>
      </c>
      <c r="AZ14" s="10">
        <v>63.3</v>
      </c>
      <c r="BA14" s="10">
        <v>47.69</v>
      </c>
      <c r="BB14" s="10">
        <v>51.53</v>
      </c>
      <c r="BC14" s="10">
        <v>41.52</v>
      </c>
      <c r="BD14" s="10">
        <v>35.86</v>
      </c>
      <c r="BE14" s="10">
        <v>45.8</v>
      </c>
      <c r="BF14" s="10">
        <v>71.209999999999994</v>
      </c>
      <c r="BG14" s="10">
        <v>60.8</v>
      </c>
      <c r="BH14" s="10">
        <v>54.73</v>
      </c>
      <c r="BI14" s="10">
        <v>44.49</v>
      </c>
      <c r="BJ14" s="10">
        <v>44.37</v>
      </c>
      <c r="BK14" s="10">
        <v>45.1</v>
      </c>
      <c r="BL14" s="10">
        <v>42.65</v>
      </c>
      <c r="BM14" s="10">
        <v>59.5</v>
      </c>
      <c r="BN14" s="10">
        <v>69.73</v>
      </c>
      <c r="BO14" s="10">
        <v>41.05</v>
      </c>
      <c r="BP14" s="10">
        <v>42</v>
      </c>
      <c r="BQ14" s="10">
        <v>49.06</v>
      </c>
      <c r="BR14" s="10">
        <v>42.06</v>
      </c>
      <c r="BS14" s="10">
        <v>31.34</v>
      </c>
      <c r="BT14" s="10">
        <v>55.59</v>
      </c>
      <c r="BU14" s="10">
        <v>45.81</v>
      </c>
      <c r="BV14" s="10">
        <v>34.92</v>
      </c>
      <c r="BW14" s="10">
        <v>34.39</v>
      </c>
      <c r="BX14" s="10">
        <v>31.07</v>
      </c>
      <c r="BY14" s="10">
        <v>27.64</v>
      </c>
      <c r="BZ14" s="10">
        <v>28.7</v>
      </c>
      <c r="CA14" s="10">
        <v>20.95</v>
      </c>
      <c r="CB14" s="10">
        <v>36.22</v>
      </c>
      <c r="CC14" s="10">
        <v>23.73</v>
      </c>
      <c r="CD14" s="10">
        <v>25.59</v>
      </c>
      <c r="CE14" s="10">
        <v>24.44</v>
      </c>
      <c r="CF14" s="10">
        <v>24.99</v>
      </c>
      <c r="CG14" s="10">
        <v>28.61</v>
      </c>
      <c r="CH14" s="10">
        <v>33.96</v>
      </c>
      <c r="CI14" s="10">
        <v>38.44</v>
      </c>
      <c r="CJ14" s="10">
        <v>24.4</v>
      </c>
      <c r="CK14" s="10">
        <v>30.02</v>
      </c>
      <c r="CL14" s="10">
        <v>40.6</v>
      </c>
      <c r="CM14" s="10">
        <v>34.29</v>
      </c>
      <c r="CN14" s="10">
        <v>18.54</v>
      </c>
      <c r="CO14" s="10">
        <v>55.83</v>
      </c>
      <c r="CP14" s="10">
        <v>47.24</v>
      </c>
      <c r="CQ14" s="10">
        <v>44.01</v>
      </c>
      <c r="CR14" s="10">
        <v>26.17</v>
      </c>
      <c r="CS14" s="10">
        <v>29.08</v>
      </c>
      <c r="CT14" s="10">
        <v>19.649999999999999</v>
      </c>
      <c r="CU14" s="10">
        <v>23.12</v>
      </c>
      <c r="CV14" s="10">
        <v>47.88</v>
      </c>
      <c r="CW14" s="10">
        <v>39.35</v>
      </c>
      <c r="CX14" s="10">
        <v>57.21</v>
      </c>
      <c r="CY14" s="10">
        <v>41.91</v>
      </c>
      <c r="CZ14" s="10">
        <v>40.5</v>
      </c>
      <c r="DA14" s="10">
        <v>38.840000000000003</v>
      </c>
      <c r="DB14" s="10">
        <v>52.03</v>
      </c>
      <c r="DC14" s="10">
        <v>48.57</v>
      </c>
      <c r="DD14" s="10">
        <v>41.25</v>
      </c>
      <c r="DE14" s="10">
        <v>24.01</v>
      </c>
      <c r="DF14" s="10">
        <v>17.25</v>
      </c>
      <c r="DG14" s="10">
        <v>22.76</v>
      </c>
      <c r="DH14" s="10">
        <v>41.75</v>
      </c>
      <c r="DI14" s="10">
        <v>46.98</v>
      </c>
      <c r="DJ14" s="10">
        <v>35.229999999999997</v>
      </c>
      <c r="DK14" s="10">
        <v>46.63</v>
      </c>
      <c r="DL14" s="10">
        <v>46.68</v>
      </c>
      <c r="DM14" s="10">
        <v>52.33</v>
      </c>
      <c r="DN14" s="10">
        <v>55.12</v>
      </c>
      <c r="DO14" s="10">
        <v>47.66</v>
      </c>
      <c r="DP14" s="10">
        <v>55.12</v>
      </c>
      <c r="DQ14" s="10">
        <v>40.590000000000003</v>
      </c>
      <c r="DR14" s="10">
        <v>36.78</v>
      </c>
      <c r="DS14" s="10">
        <v>32.56</v>
      </c>
      <c r="DT14" s="10">
        <v>30.12</v>
      </c>
      <c r="DU14" s="10">
        <v>23.56</v>
      </c>
      <c r="DV14" s="10">
        <v>23.8</v>
      </c>
      <c r="DW14" s="10">
        <v>20.2</v>
      </c>
      <c r="DX14" s="10">
        <v>22.03</v>
      </c>
      <c r="DY14" s="10">
        <v>24.53</v>
      </c>
      <c r="DZ14" s="10">
        <v>26.77</v>
      </c>
      <c r="EA14" s="10">
        <v>48.27</v>
      </c>
      <c r="EB14" s="10">
        <v>54.45</v>
      </c>
      <c r="EC14" s="10">
        <v>34.61</v>
      </c>
      <c r="ED14" s="10">
        <v>36.979999999999997</v>
      </c>
      <c r="EE14" s="10">
        <v>47.85</v>
      </c>
      <c r="EF14" s="10">
        <v>33.700000000000003</v>
      </c>
      <c r="EG14" s="10">
        <v>45.01</v>
      </c>
      <c r="EH14" s="10">
        <v>48.62</v>
      </c>
      <c r="EI14" s="10">
        <v>20.059999999999999</v>
      </c>
      <c r="EJ14" s="10">
        <v>41.91</v>
      </c>
      <c r="EK14" s="10">
        <v>14.31</v>
      </c>
      <c r="EL14" s="10">
        <v>16.04</v>
      </c>
      <c r="EM14" s="10">
        <v>30.84</v>
      </c>
      <c r="EN14" s="10">
        <v>25.96</v>
      </c>
      <c r="EO14" s="10">
        <v>23.16</v>
      </c>
      <c r="EP14" s="10">
        <v>40.5</v>
      </c>
      <c r="EQ14" s="10">
        <v>19.39</v>
      </c>
      <c r="ER14" s="10">
        <v>20.85</v>
      </c>
      <c r="ES14" s="10">
        <v>37.5</v>
      </c>
      <c r="ET14" s="10">
        <v>18.2</v>
      </c>
      <c r="EU14" s="10">
        <v>23.62</v>
      </c>
      <c r="EV14" s="10">
        <v>22.52</v>
      </c>
      <c r="EW14" s="10">
        <v>32.35</v>
      </c>
      <c r="EX14" s="10">
        <v>44.87</v>
      </c>
      <c r="EY14" s="10">
        <v>24.29</v>
      </c>
      <c r="EZ14" s="10">
        <v>27.59</v>
      </c>
      <c r="FA14" s="10">
        <v>15.85</v>
      </c>
      <c r="FB14" s="10">
        <v>21.37</v>
      </c>
      <c r="FC14" s="10">
        <v>13.67</v>
      </c>
      <c r="FD14" s="10">
        <v>16.440000000000001</v>
      </c>
      <c r="FE14" s="10">
        <v>8.99</v>
      </c>
      <c r="FF14" s="10">
        <v>12.4</v>
      </c>
      <c r="FG14" s="10">
        <v>16.8</v>
      </c>
      <c r="FH14" s="10">
        <v>25.9</v>
      </c>
      <c r="FI14" s="10">
        <v>30.33</v>
      </c>
      <c r="FJ14" s="10">
        <v>26.22</v>
      </c>
      <c r="FK14" s="10">
        <v>23.2</v>
      </c>
      <c r="FL14" s="10">
        <v>25.75</v>
      </c>
      <c r="FM14" s="10">
        <v>31.7</v>
      </c>
      <c r="FN14" s="10">
        <v>49.69</v>
      </c>
      <c r="FO14" s="10">
        <v>38.97</v>
      </c>
      <c r="FP14" s="10">
        <v>47.54</v>
      </c>
      <c r="FQ14" s="10">
        <v>36.72</v>
      </c>
      <c r="FR14" s="10">
        <v>44.59</v>
      </c>
      <c r="FS14" s="10">
        <v>33.74</v>
      </c>
      <c r="FT14" s="10">
        <v>21.98</v>
      </c>
      <c r="FU14" s="10">
        <v>16.63</v>
      </c>
      <c r="FV14" s="10">
        <v>19.04</v>
      </c>
      <c r="FW14" s="10">
        <v>18.899999999999999</v>
      </c>
      <c r="FX14" s="10">
        <v>33.71</v>
      </c>
      <c r="FY14" s="10">
        <v>25.2</v>
      </c>
      <c r="FZ14" s="10">
        <v>19.95</v>
      </c>
      <c r="GA14" s="10">
        <v>17.12</v>
      </c>
      <c r="GB14" s="10">
        <v>12.67</v>
      </c>
      <c r="GC14" s="10">
        <v>18.68</v>
      </c>
      <c r="GD14" s="10">
        <v>40.92</v>
      </c>
      <c r="GE14" s="10">
        <v>33.57</v>
      </c>
      <c r="GF14" s="10">
        <v>38.79</v>
      </c>
      <c r="GG14" s="10">
        <v>33.75</v>
      </c>
      <c r="GH14" s="10">
        <v>28</v>
      </c>
      <c r="GI14" s="10">
        <v>13.34</v>
      </c>
      <c r="GJ14" s="10">
        <v>10.84</v>
      </c>
      <c r="GK14" s="10">
        <v>14.16</v>
      </c>
      <c r="GL14" s="10">
        <v>19.760000000000002</v>
      </c>
      <c r="GM14" s="10">
        <v>31.71</v>
      </c>
      <c r="GN14" s="10">
        <v>14.94</v>
      </c>
      <c r="GO14" s="10">
        <v>14.37</v>
      </c>
      <c r="GP14" s="10">
        <v>14.62</v>
      </c>
      <c r="GQ14" s="10">
        <v>16.739999999999998</v>
      </c>
      <c r="GR14" s="10">
        <v>19.850000000000001</v>
      </c>
      <c r="GS14" s="10">
        <v>24.51</v>
      </c>
      <c r="GT14" s="10">
        <v>30.46</v>
      </c>
      <c r="GU14" s="10">
        <v>27.4</v>
      </c>
      <c r="GV14" s="10">
        <v>14.89</v>
      </c>
      <c r="GW14" s="10">
        <v>11.21</v>
      </c>
      <c r="GX14" s="10">
        <v>26.13</v>
      </c>
      <c r="GY14" s="10">
        <v>25.46</v>
      </c>
      <c r="GZ14" s="10">
        <v>43.85</v>
      </c>
      <c r="HA14" s="10">
        <v>22.19</v>
      </c>
      <c r="HB14" s="10">
        <v>21.6</v>
      </c>
      <c r="HC14" s="10">
        <v>19.510000000000002</v>
      </c>
      <c r="HD14" s="10">
        <v>18.48</v>
      </c>
      <c r="HE14" s="10">
        <v>26.88</v>
      </c>
      <c r="HF14" s="10">
        <v>24.74</v>
      </c>
      <c r="HG14" s="10">
        <v>30.08</v>
      </c>
      <c r="HH14" s="10">
        <v>27.99</v>
      </c>
      <c r="HI14" s="10">
        <v>22.1</v>
      </c>
      <c r="HJ14" s="10">
        <v>27.44</v>
      </c>
      <c r="HK14" s="10">
        <v>20.41</v>
      </c>
      <c r="HL14" s="10">
        <v>28.5</v>
      </c>
      <c r="HM14" s="10">
        <v>27.98</v>
      </c>
      <c r="HN14" s="10">
        <v>20.079999999999998</v>
      </c>
      <c r="HO14" s="10">
        <v>17.239999999999998</v>
      </c>
      <c r="HP14" s="10">
        <v>20.239999999999998</v>
      </c>
      <c r="HQ14" s="10">
        <v>17.21</v>
      </c>
      <c r="HR14" s="10">
        <v>21.08</v>
      </c>
      <c r="HS14" s="10">
        <v>15.18</v>
      </c>
      <c r="HT14" s="10">
        <v>13.72</v>
      </c>
      <c r="HU14" s="10">
        <v>6.64</v>
      </c>
      <c r="HV14" s="10">
        <v>12.35</v>
      </c>
      <c r="HW14" s="10">
        <v>14.55</v>
      </c>
      <c r="HX14" s="10">
        <v>15.29</v>
      </c>
      <c r="HY14" s="10">
        <v>21.43</v>
      </c>
      <c r="HZ14" s="10">
        <v>17.420000000000002</v>
      </c>
      <c r="IA14" s="10">
        <v>23.26</v>
      </c>
      <c r="IB14" s="10">
        <v>17.73</v>
      </c>
      <c r="IC14" s="10">
        <v>18.66</v>
      </c>
      <c r="ID14" s="10">
        <v>37.590000000000003</v>
      </c>
      <c r="IE14" s="10">
        <v>34.74</v>
      </c>
      <c r="IF14" s="10">
        <v>24.14</v>
      </c>
      <c r="IG14" s="10">
        <v>30.85</v>
      </c>
      <c r="IH14" s="10">
        <v>39.47</v>
      </c>
      <c r="II14" s="10">
        <v>37.909999999999997</v>
      </c>
      <c r="IJ14" s="10">
        <v>34.21</v>
      </c>
      <c r="IK14" s="10">
        <v>22.54</v>
      </c>
      <c r="IL14" s="10">
        <v>34.94</v>
      </c>
      <c r="IM14" s="10">
        <v>32.97</v>
      </c>
      <c r="IN14" s="10">
        <v>27.02</v>
      </c>
      <c r="IO14" s="10">
        <v>22.56</v>
      </c>
      <c r="IP14" s="10">
        <v>22.92</v>
      </c>
      <c r="IQ14" s="10">
        <v>30.32</v>
      </c>
      <c r="IR14" s="10">
        <v>30.3</v>
      </c>
      <c r="IS14" s="10">
        <v>39.96</v>
      </c>
      <c r="IT14" s="10">
        <v>38.42</v>
      </c>
      <c r="IU14" s="10">
        <v>36.450000000000003</v>
      </c>
      <c r="IV14" s="10">
        <v>25.87</v>
      </c>
      <c r="IW14" s="10">
        <v>22.26</v>
      </c>
      <c r="IX14" s="10">
        <v>45.63</v>
      </c>
      <c r="IY14" s="10">
        <v>75.47</v>
      </c>
      <c r="IZ14" s="10">
        <v>45.9</v>
      </c>
      <c r="JA14" s="10">
        <v>36.020000000000003</v>
      </c>
      <c r="JB14" s="10">
        <v>30.28</v>
      </c>
      <c r="JC14" s="10">
        <v>27.01</v>
      </c>
      <c r="JD14" s="10">
        <v>20.88</v>
      </c>
      <c r="JE14" s="10">
        <v>23.18</v>
      </c>
      <c r="JF14" s="10">
        <v>24.58</v>
      </c>
      <c r="JG14" s="10">
        <v>26.06</v>
      </c>
      <c r="JH14" s="10">
        <v>59.03</v>
      </c>
      <c r="JI14" s="10">
        <v>38.090000000000003</v>
      </c>
      <c r="JJ14" s="10">
        <v>45.96</v>
      </c>
      <c r="JK14" s="10">
        <v>36.56</v>
      </c>
      <c r="JL14" s="10">
        <v>30.22</v>
      </c>
      <c r="JM14" s="10">
        <v>33.9</v>
      </c>
      <c r="JN14" s="10">
        <v>21.9</v>
      </c>
      <c r="JO14" s="10">
        <v>25.3</v>
      </c>
      <c r="JP14" s="10">
        <v>30.66</v>
      </c>
      <c r="JQ14" s="10">
        <v>50.52</v>
      </c>
      <c r="JR14" s="10">
        <v>39.42</v>
      </c>
      <c r="JS14" s="10">
        <v>36.78</v>
      </c>
      <c r="JT14" s="10">
        <v>59.23</v>
      </c>
      <c r="JU14" s="10">
        <v>40.86</v>
      </c>
      <c r="JV14" s="10">
        <v>27.72</v>
      </c>
      <c r="JW14" s="10">
        <v>19.940000000000001</v>
      </c>
      <c r="JX14" s="10">
        <v>28.99</v>
      </c>
      <c r="JY14" s="10">
        <v>30.2</v>
      </c>
      <c r="JZ14" s="10">
        <v>34.299999999999997</v>
      </c>
      <c r="KA14" s="10">
        <v>31.18</v>
      </c>
      <c r="KB14" s="10">
        <v>24.67</v>
      </c>
      <c r="KC14" s="10">
        <v>25.71</v>
      </c>
      <c r="KD14" s="10">
        <v>26.23</v>
      </c>
      <c r="KE14" s="10">
        <v>35.020000000000003</v>
      </c>
      <c r="KF14" s="10">
        <v>42.37</v>
      </c>
      <c r="KG14" s="10">
        <v>41.43</v>
      </c>
      <c r="KH14" s="10">
        <v>33.979999999999997</v>
      </c>
      <c r="KI14" s="10">
        <v>33.92</v>
      </c>
      <c r="KJ14" s="10">
        <v>40.44</v>
      </c>
      <c r="KK14" s="10">
        <v>31.73</v>
      </c>
      <c r="KL14" s="10">
        <v>28.05</v>
      </c>
      <c r="KM14" s="10">
        <v>22.42</v>
      </c>
      <c r="KN14" s="10">
        <v>29.44</v>
      </c>
      <c r="KO14" s="10">
        <v>26.17</v>
      </c>
      <c r="KP14" s="10">
        <v>20.62</v>
      </c>
      <c r="KQ14" s="10">
        <v>30.42</v>
      </c>
      <c r="KR14" s="10">
        <v>58.26</v>
      </c>
      <c r="KS14" s="10">
        <v>93.46</v>
      </c>
      <c r="KT14" s="10">
        <v>78.48</v>
      </c>
      <c r="KU14" s="10">
        <v>71.959999999999994</v>
      </c>
      <c r="KV14" s="10">
        <v>60.59</v>
      </c>
      <c r="KW14" s="10">
        <v>46.06</v>
      </c>
      <c r="KX14" s="10">
        <v>42.62</v>
      </c>
      <c r="KY14" s="10">
        <v>34.72</v>
      </c>
      <c r="KZ14" s="10">
        <v>33.479999999999997</v>
      </c>
      <c r="LA14" s="10">
        <v>21.05</v>
      </c>
      <c r="LB14" s="10">
        <v>35.36</v>
      </c>
      <c r="LC14" s="10">
        <v>35.81</v>
      </c>
      <c r="LD14" s="10">
        <v>27.4</v>
      </c>
      <c r="LE14" s="10">
        <v>38.15</v>
      </c>
      <c r="LF14" s="10">
        <v>37.99</v>
      </c>
      <c r="LG14" s="10">
        <v>34.49</v>
      </c>
      <c r="LH14" s="10">
        <v>36.549999999999997</v>
      </c>
      <c r="LI14" s="10">
        <v>34.619999999999997</v>
      </c>
      <c r="LJ14" s="10">
        <v>37.450000000000003</v>
      </c>
      <c r="LK14" s="10">
        <v>43.67</v>
      </c>
      <c r="LL14" s="10">
        <v>44.57</v>
      </c>
      <c r="LM14" s="10">
        <v>49.42</v>
      </c>
      <c r="LN14" s="10">
        <v>64.13</v>
      </c>
      <c r="LO14" s="10">
        <v>65.849999999999994</v>
      </c>
      <c r="LP14" s="10">
        <v>47.08</v>
      </c>
      <c r="LQ14" s="10">
        <v>52.42</v>
      </c>
      <c r="LR14" s="10">
        <v>50.08</v>
      </c>
      <c r="LS14" s="10">
        <v>55.53</v>
      </c>
      <c r="LT14" s="10">
        <v>44.8</v>
      </c>
      <c r="LU14" s="10">
        <v>43.22</v>
      </c>
      <c r="LV14" s="10">
        <v>44.22</v>
      </c>
      <c r="LW14" s="10">
        <v>59.04</v>
      </c>
      <c r="LX14" s="10">
        <v>50.83</v>
      </c>
      <c r="LY14" s="10">
        <v>52.05</v>
      </c>
      <c r="LZ14" s="10">
        <v>35.4</v>
      </c>
      <c r="MA14" s="10">
        <v>42.97</v>
      </c>
      <c r="MB14" s="10">
        <v>82.8</v>
      </c>
      <c r="MC14" s="10">
        <v>49.06</v>
      </c>
      <c r="MD14" s="10">
        <v>57.12</v>
      </c>
      <c r="ME14" s="10">
        <v>81.34</v>
      </c>
      <c r="MF14" s="10">
        <v>62.3</v>
      </c>
      <c r="MG14" s="10">
        <v>68.930000000000007</v>
      </c>
      <c r="MH14" s="10">
        <v>81.400000000000006</v>
      </c>
      <c r="MI14" s="10">
        <v>56.33</v>
      </c>
      <c r="MJ14" s="10">
        <v>46.41</v>
      </c>
      <c r="MK14" s="10">
        <v>42.17</v>
      </c>
      <c r="ML14" s="10">
        <v>40.64</v>
      </c>
      <c r="MM14" s="10">
        <v>44.54</v>
      </c>
      <c r="MN14" s="10">
        <v>50.1</v>
      </c>
      <c r="MO14" s="10">
        <v>46.4</v>
      </c>
      <c r="MP14" s="10">
        <v>53.63</v>
      </c>
      <c r="MQ14" s="10">
        <v>45.76</v>
      </c>
      <c r="MR14" s="10">
        <v>72.930000000000007</v>
      </c>
      <c r="MS14" s="10">
        <v>64.37</v>
      </c>
      <c r="MT14" s="10">
        <v>64.849999999999994</v>
      </c>
      <c r="MU14" s="10">
        <v>96.02</v>
      </c>
      <c r="MV14" s="10">
        <v>63.17</v>
      </c>
      <c r="MW14" s="10">
        <v>90.99</v>
      </c>
      <c r="MX14" s="10">
        <v>82.16</v>
      </c>
      <c r="MY14" s="10">
        <v>75.89</v>
      </c>
      <c r="MZ14" s="10">
        <v>75.16</v>
      </c>
      <c r="NA14" s="10">
        <v>82.52</v>
      </c>
      <c r="NB14" s="10">
        <v>64</v>
      </c>
      <c r="NC14" s="15">
        <v>35.340000000000003</v>
      </c>
      <c r="ND14" s="18"/>
    </row>
    <row r="15" spans="2:384" ht="15.6">
      <c r="B15" s="5" t="s">
        <v>18</v>
      </c>
      <c r="C15" s="11">
        <v>1.35</v>
      </c>
      <c r="D15" s="11">
        <v>1.08</v>
      </c>
      <c r="E15" s="11">
        <v>0.64</v>
      </c>
      <c r="F15" s="11">
        <v>0.45</v>
      </c>
      <c r="G15" s="11">
        <v>0.9</v>
      </c>
      <c r="H15" s="11">
        <v>1.8</v>
      </c>
      <c r="I15" s="11">
        <v>1.67</v>
      </c>
      <c r="J15" s="11">
        <v>2.25</v>
      </c>
      <c r="K15" s="11">
        <v>1.23</v>
      </c>
      <c r="L15" s="11">
        <v>0.98</v>
      </c>
      <c r="M15" s="11">
        <v>0.99</v>
      </c>
      <c r="N15" s="11">
        <v>0.59</v>
      </c>
      <c r="O15" s="11">
        <v>0.44</v>
      </c>
      <c r="P15" s="11">
        <v>1.05</v>
      </c>
      <c r="Q15" s="11">
        <v>0.44</v>
      </c>
      <c r="R15" s="11">
        <v>0.45</v>
      </c>
      <c r="S15" s="11">
        <v>0.49</v>
      </c>
      <c r="T15" s="11">
        <v>0.68</v>
      </c>
      <c r="U15" s="11">
        <v>1.54</v>
      </c>
      <c r="V15" s="11">
        <v>2.17</v>
      </c>
      <c r="W15" s="11">
        <v>1.98</v>
      </c>
      <c r="X15" s="11">
        <v>2.0099999999999998</v>
      </c>
      <c r="Y15" s="11">
        <v>1.73</v>
      </c>
      <c r="Z15" s="11">
        <v>1</v>
      </c>
      <c r="AA15" s="11">
        <v>1.49</v>
      </c>
      <c r="AB15" s="11">
        <v>0.8</v>
      </c>
      <c r="AC15" s="11">
        <v>0.72</v>
      </c>
      <c r="AD15" s="11">
        <v>0.65</v>
      </c>
      <c r="AE15" s="11">
        <v>0.76</v>
      </c>
      <c r="AF15" s="11">
        <v>1.74</v>
      </c>
      <c r="AG15" s="11">
        <v>1.51</v>
      </c>
      <c r="AH15" s="11">
        <v>0.95</v>
      </c>
      <c r="AI15" s="11">
        <v>1.1499999999999999</v>
      </c>
      <c r="AJ15" s="11">
        <v>1.82</v>
      </c>
      <c r="AK15" s="11">
        <v>1.1499999999999999</v>
      </c>
      <c r="AL15" s="11">
        <v>0.91</v>
      </c>
      <c r="AM15" s="11">
        <v>1.35</v>
      </c>
      <c r="AN15" s="11">
        <v>1.79</v>
      </c>
      <c r="AO15" s="11">
        <v>1.97</v>
      </c>
      <c r="AP15" s="11">
        <v>2.3199999999999998</v>
      </c>
      <c r="AQ15" s="11">
        <v>1.1499999999999999</v>
      </c>
      <c r="AR15" s="11">
        <v>1.28</v>
      </c>
      <c r="AS15" s="11">
        <v>0.81</v>
      </c>
      <c r="AT15" s="11">
        <v>0.41</v>
      </c>
      <c r="AU15" s="11">
        <v>0.81</v>
      </c>
      <c r="AV15" s="11">
        <v>1.62</v>
      </c>
      <c r="AW15" s="11">
        <v>0.87</v>
      </c>
      <c r="AX15" s="11">
        <v>0.64</v>
      </c>
      <c r="AY15" s="11">
        <v>0.9</v>
      </c>
      <c r="AZ15" s="11">
        <v>2.0699999999999998</v>
      </c>
      <c r="BA15" s="11">
        <v>3.46</v>
      </c>
      <c r="BB15" s="11">
        <v>1.75</v>
      </c>
      <c r="BC15" s="11">
        <v>0.79</v>
      </c>
      <c r="BD15" s="11">
        <v>1.52</v>
      </c>
      <c r="BE15" s="11">
        <v>1.35</v>
      </c>
      <c r="BF15" s="11">
        <v>0.82</v>
      </c>
      <c r="BG15" s="11">
        <v>0.83</v>
      </c>
      <c r="BH15" s="11">
        <v>0.76</v>
      </c>
      <c r="BI15" s="11">
        <v>0.79</v>
      </c>
      <c r="BJ15" s="11">
        <v>0.85</v>
      </c>
      <c r="BK15" s="11">
        <v>0.49</v>
      </c>
      <c r="BL15" s="11">
        <v>1.05</v>
      </c>
      <c r="BM15" s="11">
        <v>1.3</v>
      </c>
      <c r="BN15" s="11">
        <v>1.86</v>
      </c>
      <c r="BO15" s="11">
        <v>0.86</v>
      </c>
      <c r="BP15" s="11">
        <v>0.74</v>
      </c>
      <c r="BQ15" s="11">
        <v>0.74</v>
      </c>
      <c r="BR15" s="11">
        <v>0.68</v>
      </c>
      <c r="BS15" s="11">
        <v>0.51</v>
      </c>
      <c r="BT15" s="11">
        <v>0.57999999999999996</v>
      </c>
      <c r="BU15" s="11">
        <v>1.29</v>
      </c>
      <c r="BV15" s="11">
        <v>1.19</v>
      </c>
      <c r="BW15" s="11">
        <v>0.97</v>
      </c>
      <c r="BX15" s="11">
        <v>1.27</v>
      </c>
      <c r="BY15" s="11">
        <v>1.72</v>
      </c>
      <c r="BZ15" s="11">
        <v>2.25</v>
      </c>
      <c r="CA15" s="11">
        <v>2.38</v>
      </c>
      <c r="CB15" s="11">
        <v>1.26</v>
      </c>
      <c r="CC15" s="11">
        <v>1.95</v>
      </c>
      <c r="CD15" s="11">
        <v>0.91</v>
      </c>
      <c r="CE15" s="11">
        <v>0.55000000000000004</v>
      </c>
      <c r="CF15" s="11">
        <v>0.76</v>
      </c>
      <c r="CG15" s="11">
        <v>0.77</v>
      </c>
      <c r="CH15" s="11">
        <v>0.64</v>
      </c>
      <c r="CI15" s="11">
        <v>1.01</v>
      </c>
      <c r="CJ15" s="11">
        <v>0.97</v>
      </c>
      <c r="CK15" s="11">
        <v>1.4</v>
      </c>
      <c r="CL15" s="11">
        <v>1.08</v>
      </c>
      <c r="CM15" s="11">
        <v>1.49</v>
      </c>
      <c r="CN15" s="11">
        <v>2.38</v>
      </c>
      <c r="CO15" s="11">
        <v>1.64</v>
      </c>
      <c r="CP15" s="11">
        <v>0.88</v>
      </c>
      <c r="CQ15" s="11">
        <v>0.8</v>
      </c>
      <c r="CR15" s="11">
        <v>0.8</v>
      </c>
      <c r="CS15" s="11">
        <v>0.72</v>
      </c>
      <c r="CT15" s="11">
        <v>0.62</v>
      </c>
      <c r="CU15" s="11">
        <v>0.7</v>
      </c>
      <c r="CV15" s="11">
        <v>0.83</v>
      </c>
      <c r="CW15" s="11">
        <v>1.2</v>
      </c>
      <c r="CX15" s="11">
        <v>1.72</v>
      </c>
      <c r="CY15" s="11">
        <v>1.07</v>
      </c>
      <c r="CZ15" s="11">
        <v>0.85</v>
      </c>
      <c r="DA15" s="11">
        <v>0.79</v>
      </c>
      <c r="DB15" s="11">
        <v>0.87</v>
      </c>
      <c r="DC15" s="11">
        <v>0.93</v>
      </c>
      <c r="DD15" s="11">
        <v>0.57999999999999996</v>
      </c>
      <c r="DE15" s="11">
        <v>1.0900000000000001</v>
      </c>
      <c r="DF15" s="11">
        <v>0.68</v>
      </c>
      <c r="DG15" s="11">
        <v>1.06</v>
      </c>
      <c r="DH15" s="11">
        <v>1.34</v>
      </c>
      <c r="DI15" s="11">
        <v>0.89</v>
      </c>
      <c r="DJ15" s="11">
        <v>0.7</v>
      </c>
      <c r="DK15" s="11">
        <v>1.9</v>
      </c>
      <c r="DL15" s="11">
        <v>2.44</v>
      </c>
      <c r="DM15" s="11">
        <v>1.24</v>
      </c>
      <c r="DN15" s="11">
        <v>1.37</v>
      </c>
      <c r="DO15" s="11">
        <v>1.08</v>
      </c>
      <c r="DP15" s="11">
        <v>1.1200000000000001</v>
      </c>
      <c r="DQ15" s="11">
        <v>0.97</v>
      </c>
      <c r="DR15" s="11">
        <v>1.33</v>
      </c>
      <c r="DS15" s="11">
        <v>1.59</v>
      </c>
      <c r="DT15" s="11">
        <v>0.91</v>
      </c>
      <c r="DU15" s="11">
        <v>0.71</v>
      </c>
      <c r="DV15" s="11">
        <v>1.05</v>
      </c>
      <c r="DW15" s="11">
        <v>1.1499999999999999</v>
      </c>
      <c r="DX15" s="11">
        <v>1.26</v>
      </c>
      <c r="DY15" s="11">
        <v>0.61</v>
      </c>
      <c r="DZ15" s="11">
        <v>0.99</v>
      </c>
      <c r="EA15" s="11">
        <v>1.68</v>
      </c>
      <c r="EB15" s="11">
        <v>0.99</v>
      </c>
      <c r="EC15" s="11">
        <v>0.88</v>
      </c>
      <c r="ED15" s="11">
        <v>1.42</v>
      </c>
      <c r="EE15" s="11">
        <v>1.2</v>
      </c>
      <c r="EF15" s="11">
        <v>1.26</v>
      </c>
      <c r="EG15" s="11">
        <v>1.31</v>
      </c>
      <c r="EH15" s="11">
        <v>1.61</v>
      </c>
      <c r="EI15" s="11">
        <v>1.4</v>
      </c>
      <c r="EJ15" s="11">
        <v>1.48</v>
      </c>
      <c r="EK15" s="11">
        <v>1.29</v>
      </c>
      <c r="EL15" s="11">
        <v>1.05</v>
      </c>
      <c r="EM15" s="11">
        <v>1.88</v>
      </c>
      <c r="EN15" s="11">
        <v>2.0099999999999998</v>
      </c>
      <c r="EO15" s="11">
        <v>2.61</v>
      </c>
      <c r="EP15" s="11">
        <v>1.38</v>
      </c>
      <c r="EQ15" s="11">
        <v>1.08</v>
      </c>
      <c r="ER15" s="11">
        <v>0.88</v>
      </c>
      <c r="ES15" s="11">
        <v>0.62</v>
      </c>
      <c r="ET15" s="11">
        <v>1.05</v>
      </c>
      <c r="EU15" s="11">
        <v>1.23</v>
      </c>
      <c r="EV15" s="11">
        <v>0.72</v>
      </c>
      <c r="EW15" s="11">
        <v>1.41</v>
      </c>
      <c r="EX15" s="11">
        <v>0.84</v>
      </c>
      <c r="EY15" s="11">
        <v>1.1599999999999999</v>
      </c>
      <c r="EZ15" s="11">
        <v>1.72</v>
      </c>
      <c r="FA15" s="11">
        <v>1.2</v>
      </c>
      <c r="FB15" s="11">
        <v>1.18</v>
      </c>
      <c r="FC15" s="11">
        <v>1.01</v>
      </c>
      <c r="FD15" s="11">
        <v>1.1000000000000001</v>
      </c>
      <c r="FE15" s="11">
        <v>1.2</v>
      </c>
      <c r="FF15" s="11">
        <v>1.05</v>
      </c>
      <c r="FG15" s="11">
        <v>0.95</v>
      </c>
      <c r="FH15" s="11">
        <v>0.87</v>
      </c>
      <c r="FI15" s="11">
        <v>1.1000000000000001</v>
      </c>
      <c r="FJ15" s="11">
        <v>1.35</v>
      </c>
      <c r="FK15" s="11">
        <v>0.77</v>
      </c>
      <c r="FL15" s="11">
        <v>1.1100000000000001</v>
      </c>
      <c r="FM15" s="11">
        <v>1.31</v>
      </c>
      <c r="FN15" s="11">
        <v>1.04</v>
      </c>
      <c r="FO15" s="11">
        <v>1.07</v>
      </c>
      <c r="FP15" s="11">
        <v>1</v>
      </c>
      <c r="FQ15" s="11">
        <v>1.42</v>
      </c>
      <c r="FR15" s="11">
        <v>1.07</v>
      </c>
      <c r="FS15" s="11">
        <v>1.51</v>
      </c>
      <c r="FT15" s="11">
        <v>1.03</v>
      </c>
      <c r="FU15" s="11">
        <v>0.68</v>
      </c>
      <c r="FV15" s="11">
        <v>0.94</v>
      </c>
      <c r="FW15" s="11">
        <v>1.01</v>
      </c>
      <c r="FX15" s="11">
        <v>1.8</v>
      </c>
      <c r="FY15" s="11">
        <v>1.82</v>
      </c>
      <c r="FZ15" s="11">
        <v>1.54</v>
      </c>
      <c r="GA15" s="11">
        <v>1.08</v>
      </c>
      <c r="GB15" s="11">
        <v>0.97</v>
      </c>
      <c r="GC15" s="11">
        <v>1.1499999999999999</v>
      </c>
      <c r="GD15" s="11">
        <v>1.1599999999999999</v>
      </c>
      <c r="GE15" s="11">
        <v>1.52</v>
      </c>
      <c r="GF15" s="11">
        <v>1.37</v>
      </c>
      <c r="GG15" s="11">
        <v>1.41</v>
      </c>
      <c r="GH15" s="11">
        <v>1.85</v>
      </c>
      <c r="GI15" s="11">
        <v>1.27</v>
      </c>
      <c r="GJ15" s="11">
        <v>0.9</v>
      </c>
      <c r="GK15" s="11">
        <v>0.67</v>
      </c>
      <c r="GL15" s="11">
        <v>1.24</v>
      </c>
      <c r="GM15" s="11">
        <v>2.44</v>
      </c>
      <c r="GN15" s="11">
        <v>1.84</v>
      </c>
      <c r="GO15" s="11">
        <v>0.94</v>
      </c>
      <c r="GP15" s="11">
        <v>0.82</v>
      </c>
      <c r="GQ15" s="11">
        <v>0.83</v>
      </c>
      <c r="GR15" s="11">
        <v>1.1299999999999999</v>
      </c>
      <c r="GS15" s="11">
        <v>1.63</v>
      </c>
      <c r="GT15" s="11">
        <v>1.43</v>
      </c>
      <c r="GU15" s="11">
        <v>1.34</v>
      </c>
      <c r="GV15" s="11">
        <v>0.96</v>
      </c>
      <c r="GW15" s="11">
        <v>0.99</v>
      </c>
      <c r="GX15" s="11">
        <v>1.61</v>
      </c>
      <c r="GY15" s="11">
        <v>1.63</v>
      </c>
      <c r="GZ15" s="11">
        <v>1.58</v>
      </c>
      <c r="HA15" s="11">
        <v>1.66</v>
      </c>
      <c r="HB15" s="11">
        <v>1.37</v>
      </c>
      <c r="HC15" s="11">
        <v>1.03</v>
      </c>
      <c r="HD15" s="11">
        <v>1.1200000000000001</v>
      </c>
      <c r="HE15" s="11">
        <v>1.79</v>
      </c>
      <c r="HF15" s="11">
        <v>2.39</v>
      </c>
      <c r="HG15" s="11">
        <v>1.68</v>
      </c>
      <c r="HH15" s="11">
        <v>1</v>
      </c>
      <c r="HI15" s="11">
        <v>1.27</v>
      </c>
      <c r="HJ15" s="11">
        <v>1.94</v>
      </c>
      <c r="HK15" s="11">
        <v>1.45</v>
      </c>
      <c r="HL15" s="11">
        <v>2</v>
      </c>
      <c r="HM15" s="11">
        <v>1.59</v>
      </c>
      <c r="HN15" s="11">
        <v>1.04</v>
      </c>
      <c r="HO15" s="11">
        <v>0.92</v>
      </c>
      <c r="HP15" s="11">
        <v>1.04</v>
      </c>
      <c r="HQ15" s="11">
        <v>0.96</v>
      </c>
      <c r="HR15" s="11">
        <v>0.93</v>
      </c>
      <c r="HS15" s="11">
        <v>0.73</v>
      </c>
      <c r="HT15" s="11">
        <v>0.71</v>
      </c>
      <c r="HU15" s="11">
        <v>1.18</v>
      </c>
      <c r="HV15" s="11">
        <v>1.62</v>
      </c>
      <c r="HW15" s="11">
        <v>1.39</v>
      </c>
      <c r="HX15" s="11">
        <v>1</v>
      </c>
      <c r="HY15" s="11">
        <v>0.94</v>
      </c>
      <c r="HZ15" s="11">
        <v>1.0900000000000001</v>
      </c>
      <c r="IA15" s="11">
        <v>1.1200000000000001</v>
      </c>
      <c r="IB15" s="11">
        <v>0.86</v>
      </c>
      <c r="IC15" s="11">
        <v>0.79</v>
      </c>
      <c r="ID15" s="11">
        <v>0.92</v>
      </c>
      <c r="IE15" s="11">
        <v>1</v>
      </c>
      <c r="IF15" s="11">
        <v>0.69</v>
      </c>
      <c r="IG15" s="11">
        <v>0.84</v>
      </c>
      <c r="IH15" s="11">
        <v>0.94</v>
      </c>
      <c r="II15" s="11">
        <v>1.02</v>
      </c>
      <c r="IJ15" s="11">
        <v>0.71</v>
      </c>
      <c r="IK15" s="11">
        <v>0.83</v>
      </c>
      <c r="IL15" s="11">
        <v>0.56000000000000005</v>
      </c>
      <c r="IM15" s="11">
        <v>0.81</v>
      </c>
      <c r="IN15" s="11">
        <v>1</v>
      </c>
      <c r="IO15" s="11">
        <v>0.52</v>
      </c>
      <c r="IP15" s="11">
        <v>1.48</v>
      </c>
      <c r="IQ15" s="11">
        <v>1.58</v>
      </c>
      <c r="IR15" s="11">
        <v>1.23</v>
      </c>
      <c r="IS15" s="11">
        <v>0.95</v>
      </c>
      <c r="IT15" s="11">
        <v>1.03</v>
      </c>
      <c r="IU15" s="11">
        <v>0.71</v>
      </c>
      <c r="IV15" s="11">
        <v>0.65</v>
      </c>
      <c r="IW15" s="11">
        <v>0.99</v>
      </c>
      <c r="IX15" s="11">
        <v>1.27</v>
      </c>
      <c r="IY15" s="11">
        <v>1.1100000000000001</v>
      </c>
      <c r="IZ15" s="11">
        <v>0.64</v>
      </c>
      <c r="JA15" s="11">
        <v>0.81</v>
      </c>
      <c r="JB15" s="11">
        <v>1.28</v>
      </c>
      <c r="JC15" s="11">
        <v>1.45</v>
      </c>
      <c r="JD15" s="11">
        <v>0.98</v>
      </c>
      <c r="JE15" s="11">
        <v>0.89</v>
      </c>
      <c r="JF15" s="11">
        <v>2.2400000000000002</v>
      </c>
      <c r="JG15" s="11">
        <v>1.44</v>
      </c>
      <c r="JH15" s="11">
        <v>1.74</v>
      </c>
      <c r="JI15" s="11">
        <v>0.87</v>
      </c>
      <c r="JJ15" s="11">
        <v>0.94</v>
      </c>
      <c r="JK15" s="11">
        <v>0.41</v>
      </c>
      <c r="JL15" s="11">
        <v>0.63</v>
      </c>
      <c r="JM15" s="11">
        <v>1.4</v>
      </c>
      <c r="JN15" s="11">
        <v>0.73</v>
      </c>
      <c r="JO15" s="11">
        <v>0.48</v>
      </c>
      <c r="JP15" s="11">
        <v>0.68</v>
      </c>
      <c r="JQ15" s="11">
        <v>0.96</v>
      </c>
      <c r="JR15" s="11">
        <v>1.9</v>
      </c>
      <c r="JS15" s="11">
        <v>1.04</v>
      </c>
      <c r="JT15" s="11">
        <v>0.65</v>
      </c>
      <c r="JU15" s="11">
        <v>0.88</v>
      </c>
      <c r="JV15" s="11">
        <v>0.54</v>
      </c>
      <c r="JW15" s="11">
        <v>0.52</v>
      </c>
      <c r="JX15" s="11">
        <v>0.52</v>
      </c>
      <c r="JY15" s="11">
        <v>0.73</v>
      </c>
      <c r="JZ15" s="11">
        <v>1.67</v>
      </c>
      <c r="KA15" s="11">
        <v>1.02</v>
      </c>
      <c r="KB15" s="11">
        <v>0.51</v>
      </c>
      <c r="KC15" s="11">
        <v>0.48</v>
      </c>
      <c r="KD15" s="11">
        <v>0.62</v>
      </c>
      <c r="KE15" s="11">
        <v>0.72</v>
      </c>
      <c r="KF15" s="11">
        <v>0.46</v>
      </c>
      <c r="KG15" s="11">
        <v>0.65</v>
      </c>
      <c r="KH15" s="11">
        <v>0.83</v>
      </c>
      <c r="KI15" s="11">
        <v>0.86</v>
      </c>
      <c r="KJ15" s="11">
        <v>1.49</v>
      </c>
      <c r="KK15" s="11">
        <v>1.18</v>
      </c>
      <c r="KL15" s="11">
        <v>0.67</v>
      </c>
      <c r="KM15" s="11">
        <v>0.46</v>
      </c>
      <c r="KN15" s="11">
        <v>0.53</v>
      </c>
      <c r="KO15" s="11">
        <v>0.7</v>
      </c>
      <c r="KP15" s="11">
        <v>0.82</v>
      </c>
      <c r="KQ15" s="11">
        <v>0.82</v>
      </c>
      <c r="KR15" s="11">
        <v>2.21</v>
      </c>
      <c r="KS15" s="11">
        <v>2.1800000000000002</v>
      </c>
      <c r="KT15" s="11">
        <v>1.88</v>
      </c>
      <c r="KU15" s="11">
        <v>1.1200000000000001</v>
      </c>
      <c r="KV15" s="11">
        <v>0.77</v>
      </c>
      <c r="KW15" s="11">
        <v>1.33</v>
      </c>
      <c r="KX15" s="11">
        <v>0.76</v>
      </c>
      <c r="KY15" s="11">
        <v>0.7</v>
      </c>
      <c r="KZ15" s="11">
        <v>1.25</v>
      </c>
      <c r="LA15" s="11">
        <v>0.7</v>
      </c>
      <c r="LB15" s="11">
        <v>0.59</v>
      </c>
      <c r="LC15" s="11">
        <v>0.51</v>
      </c>
      <c r="LD15" s="11">
        <v>0.66</v>
      </c>
      <c r="LE15" s="11">
        <v>0.41</v>
      </c>
      <c r="LF15" s="11">
        <v>0.54</v>
      </c>
      <c r="LG15" s="11">
        <v>0.56999999999999995</v>
      </c>
      <c r="LH15" s="11">
        <v>0.48</v>
      </c>
      <c r="LI15" s="11">
        <v>0.53</v>
      </c>
      <c r="LJ15" s="11">
        <v>1.1200000000000001</v>
      </c>
      <c r="LK15" s="11">
        <v>1.43</v>
      </c>
      <c r="LL15" s="11">
        <v>2.16</v>
      </c>
      <c r="LM15" s="11">
        <v>2.6</v>
      </c>
      <c r="LN15" s="11">
        <v>1.44</v>
      </c>
      <c r="LO15" s="11">
        <v>0.4</v>
      </c>
      <c r="LP15" s="11">
        <v>1.1000000000000001</v>
      </c>
      <c r="LQ15" s="11">
        <v>0.45</v>
      </c>
      <c r="LR15" s="11">
        <v>0.59</v>
      </c>
      <c r="LS15" s="11">
        <v>0.56000000000000005</v>
      </c>
      <c r="LT15" s="11">
        <v>0.88</v>
      </c>
      <c r="LU15" s="11">
        <v>1.85</v>
      </c>
      <c r="LV15" s="11">
        <v>1.57</v>
      </c>
      <c r="LW15" s="11">
        <v>1.43</v>
      </c>
      <c r="LX15" s="11">
        <v>0.49</v>
      </c>
      <c r="LY15" s="11">
        <v>0.94</v>
      </c>
      <c r="LZ15" s="11">
        <v>1.84</v>
      </c>
      <c r="MA15" s="11">
        <v>0.5</v>
      </c>
      <c r="MB15" s="11">
        <v>0.75</v>
      </c>
      <c r="MC15" s="11">
        <v>1.83</v>
      </c>
      <c r="MD15" s="11">
        <v>0.74</v>
      </c>
      <c r="ME15" s="11">
        <v>0.94</v>
      </c>
      <c r="MF15" s="11">
        <v>1.5</v>
      </c>
      <c r="MG15" s="11">
        <v>1.1000000000000001</v>
      </c>
      <c r="MH15" s="11">
        <v>1.5</v>
      </c>
      <c r="MI15" s="11">
        <v>0.88</v>
      </c>
      <c r="MJ15" s="11">
        <v>1.0900000000000001</v>
      </c>
      <c r="MK15" s="11">
        <v>1.07</v>
      </c>
      <c r="ML15" s="11">
        <v>0.99</v>
      </c>
      <c r="MM15" s="11">
        <v>1.1200000000000001</v>
      </c>
      <c r="MN15" s="11">
        <v>1.53</v>
      </c>
      <c r="MO15" s="11">
        <v>1.56</v>
      </c>
      <c r="MP15" s="11">
        <v>1.39</v>
      </c>
      <c r="MQ15" s="11">
        <v>1.59</v>
      </c>
      <c r="MR15" s="11">
        <v>1.6</v>
      </c>
      <c r="MS15" s="11">
        <v>2.23</v>
      </c>
      <c r="MT15" s="11">
        <v>1.57</v>
      </c>
      <c r="MU15" s="11">
        <v>1.06</v>
      </c>
      <c r="MV15" s="11">
        <v>1.25</v>
      </c>
      <c r="MW15" s="11">
        <v>1.96</v>
      </c>
      <c r="MX15" s="11">
        <v>1.37</v>
      </c>
      <c r="MY15" s="11">
        <v>1</v>
      </c>
      <c r="MZ15" s="11">
        <v>0.44</v>
      </c>
      <c r="NA15" s="11">
        <v>1.08</v>
      </c>
      <c r="NB15" s="11">
        <v>1.1200000000000001</v>
      </c>
      <c r="NC15" s="16">
        <v>1.02</v>
      </c>
      <c r="ND15" s="18"/>
    </row>
    <row r="16" spans="2:384" ht="16.8">
      <c r="B16" s="5" t="s">
        <v>8</v>
      </c>
      <c r="C16" s="12">
        <v>6.7501000000000007</v>
      </c>
      <c r="D16" s="12">
        <v>10.087</v>
      </c>
      <c r="E16" s="12">
        <v>10.228</v>
      </c>
      <c r="F16" s="12">
        <v>6.39</v>
      </c>
      <c r="G16" s="12">
        <v>9.9437999999999995</v>
      </c>
      <c r="H16" s="12">
        <v>7.1639999999999997</v>
      </c>
      <c r="I16" s="12">
        <v>6.4758000000000004</v>
      </c>
      <c r="J16" s="12">
        <v>4.2516000000000007</v>
      </c>
      <c r="K16" s="12">
        <v>1.9547000000000001</v>
      </c>
      <c r="L16" s="13">
        <v>8.0214999999999996</v>
      </c>
      <c r="M16" s="14">
        <v>10.842000000000001</v>
      </c>
      <c r="N16" s="14">
        <v>11.375</v>
      </c>
      <c r="O16" s="14">
        <v>11.41</v>
      </c>
      <c r="P16" s="14">
        <v>10.172000000000001</v>
      </c>
      <c r="Q16" s="14">
        <v>10.377000000000001</v>
      </c>
      <c r="R16" s="14">
        <v>10.923</v>
      </c>
      <c r="S16" s="14">
        <v>11.112</v>
      </c>
      <c r="T16" s="14">
        <v>10.747999999999999</v>
      </c>
      <c r="U16" s="14">
        <v>5.4954999999999998</v>
      </c>
      <c r="V16" s="14">
        <v>5.8588000000000005</v>
      </c>
      <c r="W16" s="14">
        <v>5.7753000000000005</v>
      </c>
      <c r="X16" s="14">
        <v>9.6155000000000008</v>
      </c>
      <c r="Y16" s="14">
        <v>3.7904</v>
      </c>
      <c r="Z16" s="14">
        <v>6.2279</v>
      </c>
      <c r="AA16" s="14">
        <v>4.3843000000000005</v>
      </c>
      <c r="AB16" s="14">
        <v>3.8965000000000001</v>
      </c>
      <c r="AC16" s="14">
        <v>3.1175999999999999</v>
      </c>
      <c r="AD16" s="14">
        <v>8.2713000000000001</v>
      </c>
      <c r="AE16" s="14">
        <v>4.2279</v>
      </c>
      <c r="AF16" s="14">
        <v>10.56</v>
      </c>
      <c r="AG16" s="14">
        <v>3.5519000000000003</v>
      </c>
      <c r="AH16" s="14">
        <v>6.3833000000000002</v>
      </c>
      <c r="AI16" s="14">
        <v>4.5836000000000006</v>
      </c>
      <c r="AJ16" s="14">
        <v>3.6671</v>
      </c>
      <c r="AK16" s="14">
        <v>2.9818000000000002</v>
      </c>
      <c r="AL16" s="14">
        <v>0.21431999999999998</v>
      </c>
      <c r="AM16" s="14">
        <v>3.7723</v>
      </c>
      <c r="AN16" s="14">
        <v>6.5143999999999993</v>
      </c>
      <c r="AO16" s="14">
        <v>8.3377999999999997</v>
      </c>
      <c r="AP16" s="14">
        <v>3.4235000000000002</v>
      </c>
      <c r="AQ16" s="14">
        <v>5.2705000000000002</v>
      </c>
      <c r="AR16" s="14">
        <v>5.4074</v>
      </c>
      <c r="AS16" s="14">
        <v>12.843</v>
      </c>
      <c r="AT16" s="14">
        <v>12.928000000000001</v>
      </c>
      <c r="AU16" s="14">
        <v>14.782</v>
      </c>
      <c r="AV16" s="14">
        <v>14.956</v>
      </c>
      <c r="AW16" s="14">
        <v>13.281000000000001</v>
      </c>
      <c r="AX16" s="14">
        <v>13.573</v>
      </c>
      <c r="AY16" s="14">
        <v>12.308999999999999</v>
      </c>
      <c r="AZ16" s="14">
        <v>10.24</v>
      </c>
      <c r="BA16" s="14">
        <v>8.4182999999999986</v>
      </c>
      <c r="BB16" s="14">
        <v>10.359</v>
      </c>
      <c r="BC16" s="14">
        <v>15.904</v>
      </c>
      <c r="BD16" s="14">
        <v>16.236999999999998</v>
      </c>
      <c r="BE16" s="14">
        <v>15.207000000000001</v>
      </c>
      <c r="BF16" s="14">
        <v>4.0651999999999999</v>
      </c>
      <c r="BG16" s="14">
        <v>7.2343000000000002</v>
      </c>
      <c r="BH16" s="14">
        <v>13.12</v>
      </c>
      <c r="BI16" s="14">
        <v>15.922000000000001</v>
      </c>
      <c r="BJ16" s="14">
        <v>15.718999999999999</v>
      </c>
      <c r="BK16" s="14">
        <v>13.599</v>
      </c>
      <c r="BL16" s="14">
        <v>15.069000000000001</v>
      </c>
      <c r="BM16" s="14">
        <v>8.6790000000000003</v>
      </c>
      <c r="BN16" s="14">
        <v>7.8333000000000004</v>
      </c>
      <c r="BO16" s="14">
        <v>17.14</v>
      </c>
      <c r="BP16" s="14">
        <v>15.56</v>
      </c>
      <c r="BQ16" s="14">
        <v>12.3</v>
      </c>
      <c r="BR16" s="14">
        <v>16.878</v>
      </c>
      <c r="BS16" s="14">
        <v>18.628</v>
      </c>
      <c r="BT16" s="14">
        <v>10.199</v>
      </c>
      <c r="BU16" s="14">
        <v>14.916</v>
      </c>
      <c r="BV16" s="14">
        <v>19.456</v>
      </c>
      <c r="BW16" s="14">
        <v>19.619</v>
      </c>
      <c r="BX16" s="14">
        <v>19.574999999999999</v>
      </c>
      <c r="BY16" s="14">
        <v>19.876000000000001</v>
      </c>
      <c r="BZ16" s="14">
        <v>19.817</v>
      </c>
      <c r="CA16" s="14">
        <v>20.707000000000001</v>
      </c>
      <c r="CB16" s="14">
        <v>17.387</v>
      </c>
      <c r="CC16" s="14">
        <v>20.998000000000001</v>
      </c>
      <c r="CD16" s="14">
        <v>21.084</v>
      </c>
      <c r="CE16" s="14">
        <v>20.952000000000002</v>
      </c>
      <c r="CF16" s="14">
        <v>20.706</v>
      </c>
      <c r="CG16" s="14">
        <v>21.231999999999999</v>
      </c>
      <c r="CH16" s="14">
        <v>20.023</v>
      </c>
      <c r="CI16" s="14">
        <v>15.72</v>
      </c>
      <c r="CJ16" s="14">
        <v>19.315000000000001</v>
      </c>
      <c r="CK16" s="14">
        <v>19.582000000000001</v>
      </c>
      <c r="CL16" s="14">
        <v>11.683999999999999</v>
      </c>
      <c r="CM16" s="14">
        <v>10.598000000000001</v>
      </c>
      <c r="CN16" s="14">
        <v>18.324000000000002</v>
      </c>
      <c r="CO16" s="14">
        <v>10.519</v>
      </c>
      <c r="CP16" s="14">
        <v>12.491</v>
      </c>
      <c r="CQ16" s="14">
        <v>17.061</v>
      </c>
      <c r="CR16" s="14">
        <v>18.041</v>
      </c>
      <c r="CS16" s="14">
        <v>18.183</v>
      </c>
      <c r="CT16" s="14">
        <v>18.977</v>
      </c>
      <c r="CU16" s="14">
        <v>20.820419999999999</v>
      </c>
      <c r="CV16" s="14">
        <v>11.808</v>
      </c>
      <c r="CW16" s="14">
        <v>17.760000000000002</v>
      </c>
      <c r="CX16" s="14">
        <v>11.933</v>
      </c>
      <c r="CY16" s="14">
        <v>15.648</v>
      </c>
      <c r="CZ16" s="14">
        <v>18.472000000000001</v>
      </c>
      <c r="DA16" s="14">
        <v>17.501999999999999</v>
      </c>
      <c r="DB16" s="14">
        <v>11.036</v>
      </c>
      <c r="DC16" s="14">
        <v>10.948</v>
      </c>
      <c r="DD16" s="14">
        <v>19.21</v>
      </c>
      <c r="DE16" s="14">
        <v>25.396000000000001</v>
      </c>
      <c r="DF16" s="14">
        <v>25.023</v>
      </c>
      <c r="DG16" s="14">
        <v>22.625</v>
      </c>
      <c r="DH16" s="14">
        <v>15.249000000000001</v>
      </c>
      <c r="DI16" s="14">
        <v>10.933999999999999</v>
      </c>
      <c r="DJ16" s="14">
        <v>21.433</v>
      </c>
      <c r="DK16" s="14">
        <v>15.242000000000001</v>
      </c>
      <c r="DL16" s="14">
        <v>16.866</v>
      </c>
      <c r="DM16" s="14">
        <v>9.9309999999999992</v>
      </c>
      <c r="DN16" s="14">
        <v>17.376999999999999</v>
      </c>
      <c r="DO16" s="14">
        <v>18.32</v>
      </c>
      <c r="DP16" s="14">
        <v>14.353999999999999</v>
      </c>
      <c r="DQ16" s="14">
        <v>15.669</v>
      </c>
      <c r="DR16" s="14">
        <v>20.123000000000001</v>
      </c>
      <c r="DS16" s="14">
        <v>24.058</v>
      </c>
      <c r="DT16" s="14">
        <v>24.367000000000001</v>
      </c>
      <c r="DU16" s="14">
        <v>24.167000000000002</v>
      </c>
      <c r="DV16" s="14">
        <v>25.478000000000002</v>
      </c>
      <c r="DW16" s="14">
        <v>27.327999999999999</v>
      </c>
      <c r="DX16" s="14">
        <v>27.152999999999999</v>
      </c>
      <c r="DY16" s="14">
        <v>25.298999999999999</v>
      </c>
      <c r="DZ16" s="14">
        <v>26.224</v>
      </c>
      <c r="EA16" s="14">
        <v>13.414999999999999</v>
      </c>
      <c r="EB16" s="14">
        <v>15.544</v>
      </c>
      <c r="EC16" s="14">
        <v>23.98</v>
      </c>
      <c r="ED16" s="14">
        <v>22.248000000000001</v>
      </c>
      <c r="EE16" s="14">
        <v>20.757999999999999</v>
      </c>
      <c r="EF16" s="14">
        <v>26.126000000000001</v>
      </c>
      <c r="EG16" s="14">
        <v>26.242000000000001</v>
      </c>
      <c r="EH16" s="14">
        <v>20.196000000000002</v>
      </c>
      <c r="EI16" s="14">
        <v>24.631</v>
      </c>
      <c r="EJ16" s="14">
        <v>25.657</v>
      </c>
      <c r="EK16" s="14">
        <v>27.773</v>
      </c>
      <c r="EL16" s="14">
        <v>27.298999999999999</v>
      </c>
      <c r="EM16" s="14">
        <v>27.24</v>
      </c>
      <c r="EN16" s="14">
        <v>23.603000000000002</v>
      </c>
      <c r="EO16" s="14">
        <v>29.134</v>
      </c>
      <c r="EP16" s="14">
        <v>18.556000000000001</v>
      </c>
      <c r="EQ16" s="14">
        <v>28.082999999999998</v>
      </c>
      <c r="ER16" s="14">
        <v>26.966000000000001</v>
      </c>
      <c r="ES16" s="14">
        <v>9.6117999999999988</v>
      </c>
      <c r="ET16" s="14">
        <v>27.172000000000001</v>
      </c>
      <c r="EU16" s="14">
        <v>27.207000000000001</v>
      </c>
      <c r="EV16" s="14">
        <v>24.736999999999998</v>
      </c>
      <c r="EW16" s="14">
        <v>21.826000000000001</v>
      </c>
      <c r="EX16" s="14">
        <v>11.242000000000001</v>
      </c>
      <c r="EY16" s="14">
        <v>27.082000000000001</v>
      </c>
      <c r="EZ16" s="14">
        <v>28.295000000000002</v>
      </c>
      <c r="FA16" s="14">
        <v>29.277000000000001</v>
      </c>
      <c r="FB16" s="14">
        <v>25.315000000000001</v>
      </c>
      <c r="FC16" s="14">
        <v>28.713999999999999</v>
      </c>
      <c r="FD16" s="14">
        <v>28.262</v>
      </c>
      <c r="FE16" s="14">
        <v>28.661999999999999</v>
      </c>
      <c r="FF16" s="14">
        <v>27.053999999999998</v>
      </c>
      <c r="FG16" s="14">
        <v>27.56</v>
      </c>
      <c r="FH16" s="14">
        <v>27.364000000000001</v>
      </c>
      <c r="FI16" s="14">
        <v>22.751999999999999</v>
      </c>
      <c r="FJ16" s="14">
        <v>27.157</v>
      </c>
      <c r="FK16" s="14">
        <v>27.786999999999999</v>
      </c>
      <c r="FL16" s="14">
        <v>23.757999999999999</v>
      </c>
      <c r="FM16" s="14">
        <v>20.366</v>
      </c>
      <c r="FN16" s="14">
        <v>13.593</v>
      </c>
      <c r="FO16" s="14">
        <v>20.239999999999998</v>
      </c>
      <c r="FP16" s="14">
        <v>14.211</v>
      </c>
      <c r="FQ16" s="14">
        <v>16.663</v>
      </c>
      <c r="FR16" s="14">
        <v>14.754</v>
      </c>
      <c r="FS16" s="14">
        <v>26.353999999999999</v>
      </c>
      <c r="FT16" s="14">
        <v>28.388999999999999</v>
      </c>
      <c r="FU16" s="14">
        <v>28.527999999999999</v>
      </c>
      <c r="FV16" s="14">
        <v>27.885000000000002</v>
      </c>
      <c r="FW16" s="14">
        <v>28.495000000000001</v>
      </c>
      <c r="FX16" s="14">
        <v>28.428999999999998</v>
      </c>
      <c r="FY16" s="14">
        <v>29.504000000000001</v>
      </c>
      <c r="FZ16" s="14">
        <v>29.055</v>
      </c>
      <c r="GA16" s="14">
        <v>28.898</v>
      </c>
      <c r="GB16" s="14">
        <v>29.202999999999999</v>
      </c>
      <c r="GC16" s="14">
        <v>28.370999999999999</v>
      </c>
      <c r="GD16" s="14">
        <v>21.515999999999998</v>
      </c>
      <c r="GE16" s="14">
        <v>28.167000000000002</v>
      </c>
      <c r="GF16" s="14">
        <v>23.213000000000001</v>
      </c>
      <c r="GG16" s="14">
        <v>19.344000000000001</v>
      </c>
      <c r="GH16" s="14">
        <v>28.678999999999998</v>
      </c>
      <c r="GI16" s="14">
        <v>28.279</v>
      </c>
      <c r="GJ16" s="14">
        <v>28.1</v>
      </c>
      <c r="GK16" s="14">
        <v>25.408999999999999</v>
      </c>
      <c r="GL16" s="14">
        <v>21.649000000000001</v>
      </c>
      <c r="GM16" s="14">
        <v>28.484999999999999</v>
      </c>
      <c r="GN16" s="14">
        <v>28.169</v>
      </c>
      <c r="GO16" s="14">
        <v>26.933</v>
      </c>
      <c r="GP16" s="14">
        <v>26.911000000000001</v>
      </c>
      <c r="GQ16" s="14">
        <v>26.751999999999999</v>
      </c>
      <c r="GR16" s="14">
        <v>26.939</v>
      </c>
      <c r="GS16" s="14">
        <v>26.65</v>
      </c>
      <c r="GT16" s="14">
        <v>24.681000000000001</v>
      </c>
      <c r="GU16" s="14">
        <v>25.858000000000001</v>
      </c>
      <c r="GV16" s="14">
        <v>26.091000000000001</v>
      </c>
      <c r="GW16" s="14">
        <v>27.134</v>
      </c>
      <c r="GX16" s="14">
        <v>25.908999999999999</v>
      </c>
      <c r="GY16" s="14">
        <v>27.353999999999999</v>
      </c>
      <c r="GZ16" s="14">
        <v>20.045999999999999</v>
      </c>
      <c r="HA16" s="14">
        <v>26.55</v>
      </c>
      <c r="HB16" s="14">
        <v>26.710999999999999</v>
      </c>
      <c r="HC16" s="14">
        <v>26.629000000000001</v>
      </c>
      <c r="HD16" s="14">
        <v>26.364000000000001</v>
      </c>
      <c r="HE16" s="14">
        <v>26.713000000000001</v>
      </c>
      <c r="HF16" s="14">
        <v>26.472000000000001</v>
      </c>
      <c r="HG16" s="14">
        <v>23.416</v>
      </c>
      <c r="HH16" s="14">
        <v>18.943999999999999</v>
      </c>
      <c r="HI16" s="14">
        <v>25.422000000000001</v>
      </c>
      <c r="HJ16" s="14">
        <v>25.768999999999998</v>
      </c>
      <c r="HK16" s="14">
        <v>25.856000000000002</v>
      </c>
      <c r="HL16" s="14">
        <v>26.018000000000001</v>
      </c>
      <c r="HM16" s="14">
        <v>24.635999999999999</v>
      </c>
      <c r="HN16" s="14">
        <v>25.681000000000001</v>
      </c>
      <c r="HO16" s="14">
        <v>25.78</v>
      </c>
      <c r="HP16" s="14">
        <v>24.722000000000001</v>
      </c>
      <c r="HQ16" s="14">
        <v>22.895</v>
      </c>
      <c r="HR16" s="14">
        <v>24.488</v>
      </c>
      <c r="HS16" s="14">
        <v>22.222999999999999</v>
      </c>
      <c r="HT16" s="14">
        <v>22.248000000000001</v>
      </c>
      <c r="HU16" s="14">
        <v>23.152999999999999</v>
      </c>
      <c r="HV16" s="14">
        <v>25.454999999999998</v>
      </c>
      <c r="HW16" s="14">
        <v>24.189</v>
      </c>
      <c r="HX16" s="14">
        <v>24.07</v>
      </c>
      <c r="HY16" s="14">
        <v>23.262</v>
      </c>
      <c r="HZ16" s="14">
        <v>24.532</v>
      </c>
      <c r="IA16" s="14">
        <v>24.494</v>
      </c>
      <c r="IB16" s="14">
        <v>22.099</v>
      </c>
      <c r="IC16" s="14">
        <v>22.187000000000001</v>
      </c>
      <c r="ID16" s="14">
        <v>18.404</v>
      </c>
      <c r="IE16" s="14">
        <v>19.795999999999999</v>
      </c>
      <c r="IF16" s="14">
        <v>22.4</v>
      </c>
      <c r="IG16" s="14">
        <v>22.532</v>
      </c>
      <c r="IH16" s="14">
        <v>20.422000000000001</v>
      </c>
      <c r="II16" s="14">
        <v>17.347999999999999</v>
      </c>
      <c r="IJ16" s="14">
        <v>16.530999999999999</v>
      </c>
      <c r="IK16" s="14">
        <v>21.035</v>
      </c>
      <c r="IL16" s="14">
        <v>13.226000000000001</v>
      </c>
      <c r="IM16" s="14">
        <v>20.925000000000001</v>
      </c>
      <c r="IN16" s="14">
        <v>21.727</v>
      </c>
      <c r="IO16" s="14">
        <v>21.991</v>
      </c>
      <c r="IP16" s="14">
        <v>21.018999999999998</v>
      </c>
      <c r="IQ16" s="14">
        <v>18.451000000000001</v>
      </c>
      <c r="IR16" s="14">
        <v>18.225999999999999</v>
      </c>
      <c r="IS16" s="14">
        <v>14.544</v>
      </c>
      <c r="IT16" s="14">
        <v>18.338000000000001</v>
      </c>
      <c r="IU16" s="14">
        <v>14.494</v>
      </c>
      <c r="IV16" s="14">
        <v>16.457999999999998</v>
      </c>
      <c r="IW16" s="14">
        <v>18.811</v>
      </c>
      <c r="IX16" s="14">
        <v>6.6473000000000004</v>
      </c>
      <c r="IY16" s="14">
        <v>6.4729999999999999</v>
      </c>
      <c r="IZ16" s="14">
        <v>16.533999999999999</v>
      </c>
      <c r="JA16" s="14">
        <v>17.600000000000001</v>
      </c>
      <c r="JB16" s="14">
        <v>19.32</v>
      </c>
      <c r="JC16" s="14">
        <v>19.97</v>
      </c>
      <c r="JD16" s="14">
        <v>20.282</v>
      </c>
      <c r="JE16" s="14">
        <v>19.879000000000001</v>
      </c>
      <c r="JF16" s="14">
        <v>20.111999999999998</v>
      </c>
      <c r="JG16" s="14">
        <v>19.132999999999999</v>
      </c>
      <c r="JH16" s="14">
        <v>13.484</v>
      </c>
      <c r="JI16" s="14">
        <v>17.725000000000001</v>
      </c>
      <c r="JJ16" s="14">
        <v>13.468999999999999</v>
      </c>
      <c r="JK16" s="14">
        <v>17.510000000000002</v>
      </c>
      <c r="JL16" s="14">
        <v>18.870999999999999</v>
      </c>
      <c r="JM16" s="14">
        <v>17.858000000000001</v>
      </c>
      <c r="JN16" s="14">
        <v>18.759</v>
      </c>
      <c r="JO16" s="14">
        <v>17.771000000000001</v>
      </c>
      <c r="JP16" s="14">
        <v>15.69</v>
      </c>
      <c r="JQ16" s="14">
        <v>15.438000000000001</v>
      </c>
      <c r="JR16" s="14">
        <v>14.747999999999999</v>
      </c>
      <c r="JS16" s="14">
        <v>17.864000000000001</v>
      </c>
      <c r="JT16" s="14">
        <v>11.72</v>
      </c>
      <c r="JU16" s="14">
        <v>17.712</v>
      </c>
      <c r="JV16" s="14">
        <v>17.007999999999999</v>
      </c>
      <c r="JW16" s="14">
        <v>17.106999999999999</v>
      </c>
      <c r="JX16" s="14">
        <v>15.917</v>
      </c>
      <c r="JY16" s="14">
        <v>16.059000000000001</v>
      </c>
      <c r="JZ16" s="14">
        <v>16.274000000000001</v>
      </c>
      <c r="KA16" s="14">
        <v>15.795999999999999</v>
      </c>
      <c r="KB16" s="14">
        <v>15.926</v>
      </c>
      <c r="KC16" s="14">
        <v>14.839</v>
      </c>
      <c r="KD16" s="14">
        <v>15.276999999999999</v>
      </c>
      <c r="KE16" s="14">
        <v>10.653</v>
      </c>
      <c r="KF16" s="14">
        <v>11.41</v>
      </c>
      <c r="KG16" s="14">
        <v>12.5</v>
      </c>
      <c r="KH16" s="14">
        <v>14.513</v>
      </c>
      <c r="KI16" s="14">
        <v>13.581</v>
      </c>
      <c r="KJ16" s="14">
        <v>13.505000000000001</v>
      </c>
      <c r="KK16" s="14">
        <v>14.936999999999999</v>
      </c>
      <c r="KL16" s="14">
        <v>14.335000000000001</v>
      </c>
      <c r="KM16" s="14">
        <v>14.291</v>
      </c>
      <c r="KN16" s="14">
        <v>12.784000000000001</v>
      </c>
      <c r="KO16" s="14">
        <v>14.098000000000001</v>
      </c>
      <c r="KP16" s="14">
        <v>13.92</v>
      </c>
      <c r="KQ16" s="14">
        <v>13.101000000000001</v>
      </c>
      <c r="KR16" s="14">
        <v>5.1238000000000001</v>
      </c>
      <c r="KS16" s="14">
        <v>1.9667000000000001</v>
      </c>
      <c r="KT16" s="14">
        <v>5.7966000000000006</v>
      </c>
      <c r="KU16" s="14">
        <v>6.7519</v>
      </c>
      <c r="KV16" s="14">
        <v>6.2998000000000003</v>
      </c>
      <c r="KW16" s="14">
        <v>11.907</v>
      </c>
      <c r="KX16" s="14">
        <v>12.731</v>
      </c>
      <c r="KY16" s="14">
        <v>13.048</v>
      </c>
      <c r="KZ16" s="14">
        <v>13.426</v>
      </c>
      <c r="LA16" s="14">
        <v>13.156000000000001</v>
      </c>
      <c r="LB16" s="14">
        <v>12.701000000000001</v>
      </c>
      <c r="LC16" s="14">
        <v>11.987</v>
      </c>
      <c r="LD16" s="14">
        <v>12.204000000000001</v>
      </c>
      <c r="LE16" s="14">
        <v>11.718999999999999</v>
      </c>
      <c r="LF16" s="14">
        <v>11.25</v>
      </c>
      <c r="LG16" s="14">
        <v>11.897</v>
      </c>
      <c r="LH16" s="14">
        <v>11.69</v>
      </c>
      <c r="LI16" s="14">
        <v>11.907999999999999</v>
      </c>
      <c r="LJ16" s="14">
        <v>11.465999999999999</v>
      </c>
      <c r="LK16" s="14">
        <v>11.648999999999999</v>
      </c>
      <c r="LL16" s="14">
        <v>11.461</v>
      </c>
      <c r="LM16" s="14">
        <v>10.512</v>
      </c>
      <c r="LN16" s="14">
        <v>6.5380000000000003</v>
      </c>
      <c r="LO16" s="14">
        <v>5.5118</v>
      </c>
      <c r="LP16" s="14">
        <v>8.4782999999999991</v>
      </c>
      <c r="LQ16" s="14">
        <v>6.75</v>
      </c>
      <c r="LR16" s="14">
        <v>9.2657999999999987</v>
      </c>
      <c r="LS16" s="14">
        <v>6.4816000000000003</v>
      </c>
      <c r="LT16" s="14">
        <v>10.457000000000001</v>
      </c>
      <c r="LU16" s="14">
        <v>8.5719999999999992</v>
      </c>
      <c r="LV16" s="14">
        <v>10.875</v>
      </c>
      <c r="LW16" s="14">
        <v>4.9083000000000006</v>
      </c>
      <c r="LX16" s="14">
        <v>7.6218000000000004</v>
      </c>
      <c r="LY16" s="14">
        <v>8.0764999999999993</v>
      </c>
      <c r="LZ16" s="14">
        <v>10.568</v>
      </c>
      <c r="MA16" s="14">
        <v>9.8012999999999995</v>
      </c>
      <c r="MB16" s="14">
        <v>3.4803000000000002</v>
      </c>
      <c r="MC16" s="14">
        <v>9.7052999999999994</v>
      </c>
      <c r="MD16" s="14">
        <v>9.6214999999999993</v>
      </c>
      <c r="ME16" s="14">
        <v>3.1715999999999998</v>
      </c>
      <c r="MF16" s="14">
        <v>7.0919999999999996</v>
      </c>
      <c r="MG16" s="14">
        <v>4.2683999999999997</v>
      </c>
      <c r="MH16" s="14">
        <v>4.1208</v>
      </c>
      <c r="MI16" s="14">
        <v>9.4123000000000001</v>
      </c>
      <c r="MJ16" s="14">
        <v>9.7187999999999999</v>
      </c>
      <c r="MK16" s="14">
        <v>9.8022999999999989</v>
      </c>
      <c r="ML16" s="14">
        <v>9.7272999999999996</v>
      </c>
      <c r="MM16" s="14">
        <v>10.009</v>
      </c>
      <c r="MN16" s="14">
        <v>9.8107999999999986</v>
      </c>
      <c r="MO16" s="14">
        <v>9.1907999999999994</v>
      </c>
      <c r="MP16" s="14">
        <v>9.2035</v>
      </c>
      <c r="MQ16" s="14">
        <v>8.6585000000000001</v>
      </c>
      <c r="MR16" s="14">
        <v>1.714</v>
      </c>
      <c r="MS16" s="14">
        <v>3.9840999999999998</v>
      </c>
      <c r="MT16" s="14">
        <v>7.1349</v>
      </c>
      <c r="MU16" s="14">
        <v>2.2464</v>
      </c>
      <c r="MV16" s="14">
        <v>6.7263000000000002</v>
      </c>
      <c r="MW16" s="14">
        <v>3.5691999999999999</v>
      </c>
      <c r="MX16" s="14">
        <v>3.4833000000000003</v>
      </c>
      <c r="MY16" s="14">
        <v>5.4646000000000008</v>
      </c>
      <c r="MZ16" s="14">
        <v>3.8258000000000001</v>
      </c>
      <c r="NA16" s="14">
        <v>5.6418999999999997</v>
      </c>
      <c r="NB16" s="14">
        <v>7.2803000000000004</v>
      </c>
      <c r="NC16" s="17">
        <v>9.462299999999999</v>
      </c>
    </row>
    <row r="18" spans="1:368">
      <c r="B18" t="s">
        <v>4</v>
      </c>
      <c r="C18" s="4">
        <v>1</v>
      </c>
      <c r="D18" s="4">
        <f>C18+1</f>
        <v>2</v>
      </c>
      <c r="E18" s="4">
        <f t="shared" ref="E18:T19" si="6">D18+1</f>
        <v>3</v>
      </c>
      <c r="F18" s="4">
        <f t="shared" si="6"/>
        <v>4</v>
      </c>
      <c r="G18" s="4">
        <f t="shared" si="6"/>
        <v>5</v>
      </c>
      <c r="H18" s="4">
        <f t="shared" si="6"/>
        <v>6</v>
      </c>
      <c r="I18" s="4">
        <f t="shared" si="6"/>
        <v>7</v>
      </c>
      <c r="J18" s="4">
        <f t="shared" si="6"/>
        <v>8</v>
      </c>
      <c r="K18" s="4">
        <f t="shared" si="6"/>
        <v>9</v>
      </c>
      <c r="L18" s="4">
        <f t="shared" si="6"/>
        <v>10</v>
      </c>
      <c r="M18" s="4">
        <f t="shared" si="6"/>
        <v>11</v>
      </c>
      <c r="N18" s="4">
        <f t="shared" si="6"/>
        <v>12</v>
      </c>
      <c r="O18" s="4">
        <f t="shared" si="6"/>
        <v>13</v>
      </c>
      <c r="P18" s="4">
        <f t="shared" si="6"/>
        <v>14</v>
      </c>
      <c r="Q18" s="4">
        <f t="shared" si="6"/>
        <v>15</v>
      </c>
      <c r="R18" s="4">
        <f t="shared" si="6"/>
        <v>16</v>
      </c>
      <c r="S18" s="4">
        <f t="shared" si="6"/>
        <v>17</v>
      </c>
      <c r="T18" s="4">
        <f t="shared" si="6"/>
        <v>18</v>
      </c>
      <c r="U18" s="4">
        <f t="shared" ref="U18:AJ19" si="7">T18+1</f>
        <v>19</v>
      </c>
      <c r="V18" s="4">
        <f t="shared" si="7"/>
        <v>20</v>
      </c>
      <c r="W18" s="4">
        <f t="shared" si="7"/>
        <v>21</v>
      </c>
      <c r="X18" s="4">
        <f t="shared" si="7"/>
        <v>22</v>
      </c>
      <c r="Y18" s="4">
        <f t="shared" si="7"/>
        <v>23</v>
      </c>
      <c r="Z18" s="4">
        <f t="shared" si="7"/>
        <v>24</v>
      </c>
      <c r="AA18" s="4">
        <f t="shared" si="7"/>
        <v>25</v>
      </c>
      <c r="AB18" s="4">
        <f t="shared" si="7"/>
        <v>26</v>
      </c>
      <c r="AC18" s="4">
        <f t="shared" si="7"/>
        <v>27</v>
      </c>
      <c r="AD18" s="4">
        <f t="shared" si="7"/>
        <v>28</v>
      </c>
      <c r="AE18" s="4">
        <f t="shared" si="7"/>
        <v>29</v>
      </c>
      <c r="AF18" s="4">
        <f t="shared" si="7"/>
        <v>30</v>
      </c>
      <c r="AG18" s="4">
        <f t="shared" si="7"/>
        <v>31</v>
      </c>
      <c r="AH18" s="4">
        <f t="shared" si="7"/>
        <v>32</v>
      </c>
      <c r="AI18" s="4">
        <f t="shared" si="7"/>
        <v>33</v>
      </c>
      <c r="AJ18" s="4">
        <f t="shared" si="7"/>
        <v>34</v>
      </c>
      <c r="AK18" s="4">
        <f t="shared" ref="AK18:AZ19" si="8">AJ18+1</f>
        <v>35</v>
      </c>
      <c r="AL18" s="4">
        <f t="shared" si="8"/>
        <v>36</v>
      </c>
      <c r="AM18" s="4">
        <f t="shared" si="8"/>
        <v>37</v>
      </c>
      <c r="AN18" s="4">
        <f t="shared" si="8"/>
        <v>38</v>
      </c>
      <c r="AO18" s="4">
        <f t="shared" si="8"/>
        <v>39</v>
      </c>
      <c r="AP18" s="4">
        <f t="shared" si="8"/>
        <v>40</v>
      </c>
      <c r="AQ18" s="4">
        <f t="shared" si="8"/>
        <v>41</v>
      </c>
      <c r="AR18" s="4">
        <f t="shared" si="8"/>
        <v>42</v>
      </c>
      <c r="AS18" s="4">
        <f t="shared" si="8"/>
        <v>43</v>
      </c>
      <c r="AT18" s="4">
        <f t="shared" si="8"/>
        <v>44</v>
      </c>
      <c r="AU18" s="4">
        <f t="shared" si="8"/>
        <v>45</v>
      </c>
      <c r="AV18" s="4">
        <f t="shared" si="8"/>
        <v>46</v>
      </c>
      <c r="AW18" s="4">
        <f t="shared" si="8"/>
        <v>47</v>
      </c>
      <c r="AX18" s="4">
        <f t="shared" si="8"/>
        <v>48</v>
      </c>
      <c r="AY18" s="4">
        <f t="shared" si="8"/>
        <v>49</v>
      </c>
      <c r="AZ18" s="4">
        <f t="shared" si="8"/>
        <v>50</v>
      </c>
      <c r="BA18" s="4">
        <f t="shared" ref="BA18:BP19" si="9">AZ18+1</f>
        <v>51</v>
      </c>
      <c r="BB18" s="4">
        <f t="shared" si="9"/>
        <v>52</v>
      </c>
      <c r="BC18" s="4">
        <f t="shared" si="9"/>
        <v>53</v>
      </c>
      <c r="BD18" s="4">
        <f t="shared" si="9"/>
        <v>54</v>
      </c>
      <c r="BE18" s="4">
        <f t="shared" si="9"/>
        <v>55</v>
      </c>
      <c r="BF18" s="4">
        <f t="shared" si="9"/>
        <v>56</v>
      </c>
      <c r="BG18" s="4">
        <f t="shared" si="9"/>
        <v>57</v>
      </c>
      <c r="BH18" s="4">
        <f t="shared" si="9"/>
        <v>58</v>
      </c>
      <c r="BI18" s="4">
        <f t="shared" si="9"/>
        <v>59</v>
      </c>
      <c r="BJ18" s="4">
        <f t="shared" si="9"/>
        <v>60</v>
      </c>
      <c r="BK18" s="4">
        <f t="shared" si="9"/>
        <v>61</v>
      </c>
      <c r="BL18" s="4">
        <f t="shared" si="9"/>
        <v>62</v>
      </c>
      <c r="BM18" s="4">
        <f t="shared" si="9"/>
        <v>63</v>
      </c>
      <c r="BN18" s="4">
        <f t="shared" si="9"/>
        <v>64</v>
      </c>
      <c r="BO18" s="4">
        <f t="shared" si="9"/>
        <v>65</v>
      </c>
      <c r="BP18" s="4">
        <f t="shared" si="9"/>
        <v>66</v>
      </c>
      <c r="BQ18" s="4">
        <f t="shared" ref="BQ18:CF19" si="10">BP18+1</f>
        <v>67</v>
      </c>
      <c r="BR18" s="4">
        <f t="shared" si="10"/>
        <v>68</v>
      </c>
      <c r="BS18" s="4">
        <f t="shared" si="10"/>
        <v>69</v>
      </c>
      <c r="BT18" s="4">
        <f t="shared" si="10"/>
        <v>70</v>
      </c>
      <c r="BU18" s="4">
        <f t="shared" si="10"/>
        <v>71</v>
      </c>
      <c r="BV18" s="4">
        <f t="shared" si="10"/>
        <v>72</v>
      </c>
      <c r="BW18" s="4">
        <f t="shared" si="10"/>
        <v>73</v>
      </c>
      <c r="BX18" s="4">
        <f t="shared" si="10"/>
        <v>74</v>
      </c>
      <c r="BY18" s="4">
        <f t="shared" si="10"/>
        <v>75</v>
      </c>
      <c r="BZ18" s="4">
        <f t="shared" si="10"/>
        <v>76</v>
      </c>
      <c r="CA18" s="4">
        <f t="shared" si="10"/>
        <v>77</v>
      </c>
      <c r="CB18" s="4">
        <f t="shared" si="10"/>
        <v>78</v>
      </c>
      <c r="CC18" s="4">
        <f t="shared" si="10"/>
        <v>79</v>
      </c>
      <c r="CD18" s="4">
        <f t="shared" si="10"/>
        <v>80</v>
      </c>
      <c r="CE18" s="4">
        <f t="shared" si="10"/>
        <v>81</v>
      </c>
      <c r="CF18" s="4">
        <f t="shared" si="10"/>
        <v>82</v>
      </c>
      <c r="CG18" s="4">
        <f t="shared" ref="CG18:CV19" si="11">CF18+1</f>
        <v>83</v>
      </c>
      <c r="CH18" s="4">
        <f t="shared" si="11"/>
        <v>84</v>
      </c>
      <c r="CI18" s="4">
        <f t="shared" si="11"/>
        <v>85</v>
      </c>
      <c r="CJ18" s="4">
        <f t="shared" si="11"/>
        <v>86</v>
      </c>
      <c r="CK18" s="4">
        <f t="shared" si="11"/>
        <v>87</v>
      </c>
      <c r="CL18" s="4">
        <f t="shared" si="11"/>
        <v>88</v>
      </c>
      <c r="CM18" s="4">
        <f t="shared" si="11"/>
        <v>89</v>
      </c>
      <c r="CN18" s="4">
        <f t="shared" si="11"/>
        <v>90</v>
      </c>
      <c r="CO18" s="4">
        <f t="shared" si="11"/>
        <v>91</v>
      </c>
      <c r="CP18" s="4">
        <f t="shared" si="11"/>
        <v>92</v>
      </c>
      <c r="CQ18" s="4">
        <f t="shared" si="11"/>
        <v>93</v>
      </c>
      <c r="CR18" s="4">
        <f t="shared" si="11"/>
        <v>94</v>
      </c>
      <c r="CS18" s="4">
        <f t="shared" si="11"/>
        <v>95</v>
      </c>
      <c r="CT18" s="4">
        <f t="shared" si="11"/>
        <v>96</v>
      </c>
      <c r="CU18" s="4">
        <f t="shared" si="11"/>
        <v>97</v>
      </c>
      <c r="CV18" s="4">
        <f t="shared" si="11"/>
        <v>98</v>
      </c>
      <c r="CW18" s="4">
        <f t="shared" ref="CW18:DL19" si="12">CV18+1</f>
        <v>99</v>
      </c>
      <c r="CX18" s="4">
        <f t="shared" si="12"/>
        <v>100</v>
      </c>
      <c r="CY18" s="4">
        <f t="shared" si="12"/>
        <v>101</v>
      </c>
      <c r="CZ18" s="4">
        <f t="shared" si="12"/>
        <v>102</v>
      </c>
      <c r="DA18" s="4">
        <f t="shared" si="12"/>
        <v>103</v>
      </c>
      <c r="DB18" s="4">
        <f t="shared" si="12"/>
        <v>104</v>
      </c>
      <c r="DC18" s="4">
        <f t="shared" si="12"/>
        <v>105</v>
      </c>
      <c r="DD18" s="4">
        <f t="shared" si="12"/>
        <v>106</v>
      </c>
      <c r="DE18" s="4">
        <f t="shared" si="12"/>
        <v>107</v>
      </c>
      <c r="DF18" s="4">
        <f t="shared" si="12"/>
        <v>108</v>
      </c>
      <c r="DG18" s="4">
        <f t="shared" si="12"/>
        <v>109</v>
      </c>
      <c r="DH18" s="4">
        <f t="shared" si="12"/>
        <v>110</v>
      </c>
      <c r="DI18" s="4">
        <f t="shared" si="12"/>
        <v>111</v>
      </c>
      <c r="DJ18" s="4">
        <f t="shared" si="12"/>
        <v>112</v>
      </c>
      <c r="DK18" s="4">
        <f t="shared" si="12"/>
        <v>113</v>
      </c>
      <c r="DL18" s="4">
        <f t="shared" si="12"/>
        <v>114</v>
      </c>
      <c r="DM18" s="4">
        <f t="shared" ref="DM18:EB19" si="13">DL18+1</f>
        <v>115</v>
      </c>
      <c r="DN18" s="4">
        <f t="shared" si="13"/>
        <v>116</v>
      </c>
      <c r="DO18" s="4">
        <f t="shared" si="13"/>
        <v>117</v>
      </c>
      <c r="DP18" s="4">
        <f t="shared" si="13"/>
        <v>118</v>
      </c>
      <c r="DQ18" s="4">
        <f t="shared" si="13"/>
        <v>119</v>
      </c>
      <c r="DR18" s="4">
        <f t="shared" si="13"/>
        <v>120</v>
      </c>
      <c r="DS18" s="4">
        <f t="shared" si="13"/>
        <v>121</v>
      </c>
      <c r="DT18" s="4">
        <f t="shared" si="13"/>
        <v>122</v>
      </c>
      <c r="DU18" s="4">
        <f t="shared" si="13"/>
        <v>123</v>
      </c>
      <c r="DV18" s="4">
        <f t="shared" si="13"/>
        <v>124</v>
      </c>
      <c r="DW18" s="4">
        <f t="shared" si="13"/>
        <v>125</v>
      </c>
      <c r="DX18" s="4">
        <f t="shared" si="13"/>
        <v>126</v>
      </c>
      <c r="DY18" s="4">
        <f t="shared" si="13"/>
        <v>127</v>
      </c>
      <c r="DZ18" s="4">
        <f t="shared" si="13"/>
        <v>128</v>
      </c>
      <c r="EA18" s="4">
        <f t="shared" si="13"/>
        <v>129</v>
      </c>
      <c r="EB18" s="4">
        <f t="shared" si="13"/>
        <v>130</v>
      </c>
      <c r="EC18" s="4">
        <f t="shared" ref="EC18:ER19" si="14">EB18+1</f>
        <v>131</v>
      </c>
      <c r="ED18" s="4">
        <f t="shared" si="14"/>
        <v>132</v>
      </c>
      <c r="EE18" s="4">
        <f t="shared" si="14"/>
        <v>133</v>
      </c>
      <c r="EF18" s="4">
        <f t="shared" si="14"/>
        <v>134</v>
      </c>
      <c r="EG18" s="4">
        <f t="shared" si="14"/>
        <v>135</v>
      </c>
      <c r="EH18" s="4">
        <f t="shared" si="14"/>
        <v>136</v>
      </c>
      <c r="EI18" s="4">
        <f t="shared" si="14"/>
        <v>137</v>
      </c>
      <c r="EJ18" s="4">
        <f t="shared" si="14"/>
        <v>138</v>
      </c>
      <c r="EK18" s="4">
        <f t="shared" si="14"/>
        <v>139</v>
      </c>
      <c r="EL18" s="4">
        <f t="shared" si="14"/>
        <v>140</v>
      </c>
      <c r="EM18" s="4">
        <f t="shared" si="14"/>
        <v>141</v>
      </c>
      <c r="EN18" s="4">
        <f t="shared" si="14"/>
        <v>142</v>
      </c>
      <c r="EO18" s="4">
        <f t="shared" si="14"/>
        <v>143</v>
      </c>
      <c r="EP18" s="4">
        <f t="shared" si="14"/>
        <v>144</v>
      </c>
      <c r="EQ18" s="4">
        <f t="shared" si="14"/>
        <v>145</v>
      </c>
      <c r="ER18" s="4">
        <f t="shared" si="14"/>
        <v>146</v>
      </c>
      <c r="ES18" s="4">
        <f t="shared" ref="ES18:FH19" si="15">ER18+1</f>
        <v>147</v>
      </c>
      <c r="ET18" s="4">
        <f t="shared" si="15"/>
        <v>148</v>
      </c>
      <c r="EU18" s="4">
        <f t="shared" si="15"/>
        <v>149</v>
      </c>
      <c r="EV18" s="4">
        <f t="shared" si="15"/>
        <v>150</v>
      </c>
      <c r="EW18" s="4">
        <f t="shared" si="15"/>
        <v>151</v>
      </c>
      <c r="EX18" s="4">
        <f t="shared" si="15"/>
        <v>152</v>
      </c>
      <c r="EY18" s="4">
        <f t="shared" si="15"/>
        <v>153</v>
      </c>
      <c r="EZ18" s="4">
        <f t="shared" si="15"/>
        <v>154</v>
      </c>
      <c r="FA18" s="4">
        <f t="shared" si="15"/>
        <v>155</v>
      </c>
      <c r="FB18" s="4">
        <f t="shared" si="15"/>
        <v>156</v>
      </c>
      <c r="FC18" s="4">
        <f t="shared" si="15"/>
        <v>157</v>
      </c>
      <c r="FD18" s="4">
        <f t="shared" si="15"/>
        <v>158</v>
      </c>
      <c r="FE18" s="4">
        <f t="shared" si="15"/>
        <v>159</v>
      </c>
      <c r="FF18" s="4">
        <f t="shared" si="15"/>
        <v>160</v>
      </c>
      <c r="FG18" s="4">
        <f t="shared" si="15"/>
        <v>161</v>
      </c>
      <c r="FH18" s="4">
        <f t="shared" si="15"/>
        <v>162</v>
      </c>
      <c r="FI18" s="4">
        <f t="shared" ref="FI18:FX19" si="16">FH18+1</f>
        <v>163</v>
      </c>
      <c r="FJ18" s="4">
        <f t="shared" si="16"/>
        <v>164</v>
      </c>
      <c r="FK18" s="4">
        <f t="shared" si="16"/>
        <v>165</v>
      </c>
      <c r="FL18" s="4">
        <f t="shared" si="16"/>
        <v>166</v>
      </c>
      <c r="FM18" s="4">
        <f t="shared" si="16"/>
        <v>167</v>
      </c>
      <c r="FN18" s="4">
        <f t="shared" si="16"/>
        <v>168</v>
      </c>
      <c r="FO18" s="4">
        <f t="shared" si="16"/>
        <v>169</v>
      </c>
      <c r="FP18" s="4">
        <f t="shared" si="16"/>
        <v>170</v>
      </c>
      <c r="FQ18" s="4">
        <f t="shared" si="16"/>
        <v>171</v>
      </c>
      <c r="FR18" s="4">
        <f t="shared" si="16"/>
        <v>172</v>
      </c>
      <c r="FS18" s="4">
        <f t="shared" si="16"/>
        <v>173</v>
      </c>
      <c r="FT18" s="4">
        <f t="shared" si="16"/>
        <v>174</v>
      </c>
      <c r="FU18" s="4">
        <f t="shared" si="16"/>
        <v>175</v>
      </c>
      <c r="FV18" s="4">
        <f t="shared" si="16"/>
        <v>176</v>
      </c>
      <c r="FW18" s="4">
        <f t="shared" si="16"/>
        <v>177</v>
      </c>
      <c r="FX18" s="4">
        <f t="shared" si="16"/>
        <v>178</v>
      </c>
      <c r="FY18" s="4">
        <f t="shared" ref="FY18:GN19" si="17">FX18+1</f>
        <v>179</v>
      </c>
      <c r="FZ18" s="4">
        <f t="shared" si="17"/>
        <v>180</v>
      </c>
      <c r="GA18" s="4">
        <f t="shared" si="17"/>
        <v>181</v>
      </c>
      <c r="GB18" s="4">
        <f t="shared" si="17"/>
        <v>182</v>
      </c>
      <c r="GC18" s="4">
        <f t="shared" si="17"/>
        <v>183</v>
      </c>
      <c r="GD18" s="4">
        <f t="shared" si="17"/>
        <v>184</v>
      </c>
      <c r="GE18" s="4">
        <f t="shared" si="17"/>
        <v>185</v>
      </c>
      <c r="GF18" s="4">
        <f t="shared" si="17"/>
        <v>186</v>
      </c>
      <c r="GG18" s="4">
        <f t="shared" si="17"/>
        <v>187</v>
      </c>
      <c r="GH18" s="4">
        <f t="shared" si="17"/>
        <v>188</v>
      </c>
      <c r="GI18" s="4">
        <f t="shared" si="17"/>
        <v>189</v>
      </c>
      <c r="GJ18" s="4">
        <f t="shared" si="17"/>
        <v>190</v>
      </c>
      <c r="GK18" s="4">
        <f t="shared" si="17"/>
        <v>191</v>
      </c>
      <c r="GL18" s="4">
        <f t="shared" si="17"/>
        <v>192</v>
      </c>
      <c r="GM18" s="4">
        <f t="shared" si="17"/>
        <v>193</v>
      </c>
      <c r="GN18" s="4">
        <f t="shared" si="17"/>
        <v>194</v>
      </c>
      <c r="GO18" s="4">
        <f t="shared" ref="GO18:HD19" si="18">GN18+1</f>
        <v>195</v>
      </c>
      <c r="GP18" s="4">
        <f t="shared" si="18"/>
        <v>196</v>
      </c>
      <c r="GQ18" s="4">
        <f t="shared" si="18"/>
        <v>197</v>
      </c>
      <c r="GR18" s="4">
        <f t="shared" si="18"/>
        <v>198</v>
      </c>
      <c r="GS18" s="4">
        <f t="shared" si="18"/>
        <v>199</v>
      </c>
      <c r="GT18" s="4">
        <f t="shared" si="18"/>
        <v>200</v>
      </c>
      <c r="GU18" s="4">
        <f t="shared" si="18"/>
        <v>201</v>
      </c>
      <c r="GV18" s="4">
        <f t="shared" si="18"/>
        <v>202</v>
      </c>
      <c r="GW18" s="4">
        <f t="shared" si="18"/>
        <v>203</v>
      </c>
      <c r="GX18" s="4">
        <f t="shared" si="18"/>
        <v>204</v>
      </c>
      <c r="GY18" s="4">
        <f t="shared" si="18"/>
        <v>205</v>
      </c>
      <c r="GZ18" s="4">
        <f t="shared" si="18"/>
        <v>206</v>
      </c>
      <c r="HA18" s="4">
        <f t="shared" si="18"/>
        <v>207</v>
      </c>
      <c r="HB18" s="4">
        <f t="shared" si="18"/>
        <v>208</v>
      </c>
      <c r="HC18" s="4">
        <f t="shared" si="18"/>
        <v>209</v>
      </c>
      <c r="HD18" s="4">
        <f t="shared" si="18"/>
        <v>210</v>
      </c>
      <c r="HE18" s="4">
        <f t="shared" ref="HE18:HT19" si="19">HD18+1</f>
        <v>211</v>
      </c>
      <c r="HF18" s="4">
        <f t="shared" si="19"/>
        <v>212</v>
      </c>
      <c r="HG18" s="4">
        <f t="shared" si="19"/>
        <v>213</v>
      </c>
      <c r="HH18" s="4">
        <f t="shared" si="19"/>
        <v>214</v>
      </c>
      <c r="HI18" s="4">
        <f t="shared" si="19"/>
        <v>215</v>
      </c>
      <c r="HJ18" s="4">
        <f t="shared" si="19"/>
        <v>216</v>
      </c>
      <c r="HK18" s="4">
        <f t="shared" si="19"/>
        <v>217</v>
      </c>
      <c r="HL18" s="4">
        <f t="shared" si="19"/>
        <v>218</v>
      </c>
      <c r="HM18" s="4">
        <f t="shared" si="19"/>
        <v>219</v>
      </c>
      <c r="HN18" s="4">
        <f t="shared" si="19"/>
        <v>220</v>
      </c>
      <c r="HO18" s="4">
        <f t="shared" si="19"/>
        <v>221</v>
      </c>
      <c r="HP18" s="4">
        <f t="shared" si="19"/>
        <v>222</v>
      </c>
      <c r="HQ18" s="4">
        <f t="shared" si="19"/>
        <v>223</v>
      </c>
      <c r="HR18" s="4">
        <f t="shared" si="19"/>
        <v>224</v>
      </c>
      <c r="HS18" s="4">
        <f t="shared" si="19"/>
        <v>225</v>
      </c>
      <c r="HT18" s="4">
        <f t="shared" si="19"/>
        <v>226</v>
      </c>
      <c r="HU18" s="4">
        <f t="shared" ref="HU18:IJ19" si="20">HT18+1</f>
        <v>227</v>
      </c>
      <c r="HV18" s="4">
        <f t="shared" si="20"/>
        <v>228</v>
      </c>
      <c r="HW18" s="4">
        <f t="shared" si="20"/>
        <v>229</v>
      </c>
      <c r="HX18" s="4">
        <f t="shared" si="20"/>
        <v>230</v>
      </c>
      <c r="HY18" s="4">
        <f t="shared" si="20"/>
        <v>231</v>
      </c>
      <c r="HZ18" s="4">
        <f t="shared" si="20"/>
        <v>232</v>
      </c>
      <c r="IA18" s="4">
        <f t="shared" si="20"/>
        <v>233</v>
      </c>
      <c r="IB18" s="4">
        <f t="shared" si="20"/>
        <v>234</v>
      </c>
      <c r="IC18" s="4">
        <f t="shared" si="20"/>
        <v>235</v>
      </c>
      <c r="ID18" s="4">
        <f t="shared" si="20"/>
        <v>236</v>
      </c>
      <c r="IE18" s="4">
        <f t="shared" si="20"/>
        <v>237</v>
      </c>
      <c r="IF18" s="4">
        <f t="shared" si="20"/>
        <v>238</v>
      </c>
      <c r="IG18" s="4">
        <f t="shared" si="20"/>
        <v>239</v>
      </c>
      <c r="IH18" s="4">
        <f t="shared" si="20"/>
        <v>240</v>
      </c>
      <c r="II18" s="4">
        <f t="shared" si="20"/>
        <v>241</v>
      </c>
      <c r="IJ18" s="4">
        <f t="shared" si="20"/>
        <v>242</v>
      </c>
      <c r="IK18" s="4">
        <f t="shared" ref="IK18:IZ19" si="21">IJ18+1</f>
        <v>243</v>
      </c>
      <c r="IL18" s="4">
        <f t="shared" si="21"/>
        <v>244</v>
      </c>
      <c r="IM18" s="4">
        <f t="shared" si="21"/>
        <v>245</v>
      </c>
      <c r="IN18" s="4">
        <f t="shared" si="21"/>
        <v>246</v>
      </c>
      <c r="IO18" s="4">
        <f t="shared" si="21"/>
        <v>247</v>
      </c>
      <c r="IP18" s="4">
        <f t="shared" si="21"/>
        <v>248</v>
      </c>
      <c r="IQ18" s="4">
        <f t="shared" si="21"/>
        <v>249</v>
      </c>
      <c r="IR18" s="4">
        <f t="shared" si="21"/>
        <v>250</v>
      </c>
      <c r="IS18" s="4">
        <f t="shared" si="21"/>
        <v>251</v>
      </c>
      <c r="IT18" s="4">
        <f t="shared" si="21"/>
        <v>252</v>
      </c>
      <c r="IU18" s="4">
        <f t="shared" si="21"/>
        <v>253</v>
      </c>
      <c r="IV18" s="4">
        <f t="shared" si="21"/>
        <v>254</v>
      </c>
      <c r="IW18" s="4">
        <f t="shared" si="21"/>
        <v>255</v>
      </c>
      <c r="IX18" s="4">
        <f t="shared" si="21"/>
        <v>256</v>
      </c>
      <c r="IY18" s="4">
        <f t="shared" si="21"/>
        <v>257</v>
      </c>
      <c r="IZ18" s="4">
        <f t="shared" si="21"/>
        <v>258</v>
      </c>
      <c r="JA18" s="4">
        <f t="shared" ref="JA18:JP19" si="22">IZ18+1</f>
        <v>259</v>
      </c>
      <c r="JB18" s="4">
        <f t="shared" si="22"/>
        <v>260</v>
      </c>
      <c r="JC18" s="4">
        <f t="shared" si="22"/>
        <v>261</v>
      </c>
      <c r="JD18" s="4">
        <f t="shared" si="22"/>
        <v>262</v>
      </c>
      <c r="JE18" s="4">
        <f t="shared" si="22"/>
        <v>263</v>
      </c>
      <c r="JF18" s="4">
        <f t="shared" si="22"/>
        <v>264</v>
      </c>
      <c r="JG18" s="4">
        <f t="shared" si="22"/>
        <v>265</v>
      </c>
      <c r="JH18" s="4">
        <f t="shared" si="22"/>
        <v>266</v>
      </c>
      <c r="JI18" s="4">
        <f t="shared" si="22"/>
        <v>267</v>
      </c>
      <c r="JJ18" s="4">
        <f t="shared" si="22"/>
        <v>268</v>
      </c>
      <c r="JK18" s="4">
        <f t="shared" si="22"/>
        <v>269</v>
      </c>
      <c r="JL18" s="4">
        <f t="shared" si="22"/>
        <v>270</v>
      </c>
      <c r="JM18" s="4">
        <f t="shared" si="22"/>
        <v>271</v>
      </c>
      <c r="JN18" s="4">
        <f t="shared" si="22"/>
        <v>272</v>
      </c>
      <c r="JO18" s="4">
        <f t="shared" si="22"/>
        <v>273</v>
      </c>
      <c r="JP18" s="4">
        <f t="shared" si="22"/>
        <v>274</v>
      </c>
      <c r="JQ18" s="4">
        <f t="shared" ref="JQ18:KF19" si="23">JP18+1</f>
        <v>275</v>
      </c>
      <c r="JR18" s="4">
        <f t="shared" si="23"/>
        <v>276</v>
      </c>
      <c r="JS18" s="4">
        <f t="shared" si="23"/>
        <v>277</v>
      </c>
      <c r="JT18" s="4">
        <f t="shared" si="23"/>
        <v>278</v>
      </c>
      <c r="JU18" s="4">
        <f t="shared" si="23"/>
        <v>279</v>
      </c>
      <c r="JV18" s="4">
        <f t="shared" si="23"/>
        <v>280</v>
      </c>
      <c r="JW18" s="4">
        <f t="shared" si="23"/>
        <v>281</v>
      </c>
      <c r="JX18" s="4">
        <f t="shared" si="23"/>
        <v>282</v>
      </c>
      <c r="JY18" s="4">
        <f t="shared" si="23"/>
        <v>283</v>
      </c>
      <c r="JZ18" s="4">
        <f t="shared" si="23"/>
        <v>284</v>
      </c>
      <c r="KA18" s="4">
        <f t="shared" si="23"/>
        <v>285</v>
      </c>
      <c r="KB18" s="4">
        <f t="shared" si="23"/>
        <v>286</v>
      </c>
      <c r="KC18" s="4">
        <f t="shared" si="23"/>
        <v>287</v>
      </c>
      <c r="KD18" s="4">
        <f t="shared" si="23"/>
        <v>288</v>
      </c>
      <c r="KE18" s="4">
        <f t="shared" si="23"/>
        <v>289</v>
      </c>
      <c r="KF18" s="4">
        <f t="shared" si="23"/>
        <v>290</v>
      </c>
      <c r="KG18" s="4">
        <f t="shared" ref="KG18:KV19" si="24">KF18+1</f>
        <v>291</v>
      </c>
      <c r="KH18" s="4">
        <f t="shared" si="24"/>
        <v>292</v>
      </c>
      <c r="KI18" s="4">
        <f t="shared" si="24"/>
        <v>293</v>
      </c>
      <c r="KJ18" s="4">
        <f t="shared" si="24"/>
        <v>294</v>
      </c>
      <c r="KK18" s="4">
        <f t="shared" si="24"/>
        <v>295</v>
      </c>
      <c r="KL18" s="4">
        <f t="shared" si="24"/>
        <v>296</v>
      </c>
      <c r="KM18" s="4">
        <f t="shared" si="24"/>
        <v>297</v>
      </c>
      <c r="KN18" s="4">
        <f t="shared" si="24"/>
        <v>298</v>
      </c>
      <c r="KO18" s="4">
        <f t="shared" si="24"/>
        <v>299</v>
      </c>
      <c r="KP18" s="4">
        <f t="shared" si="24"/>
        <v>300</v>
      </c>
      <c r="KQ18" s="4">
        <f t="shared" si="24"/>
        <v>301</v>
      </c>
      <c r="KR18" s="4">
        <f t="shared" si="24"/>
        <v>302</v>
      </c>
      <c r="KS18" s="4">
        <f t="shared" si="24"/>
        <v>303</v>
      </c>
      <c r="KT18" s="4">
        <f t="shared" si="24"/>
        <v>304</v>
      </c>
      <c r="KU18" s="4">
        <f t="shared" si="24"/>
        <v>305</v>
      </c>
      <c r="KV18" s="4">
        <f t="shared" si="24"/>
        <v>306</v>
      </c>
      <c r="KW18" s="4">
        <f t="shared" ref="KW18:LL19" si="25">KV18+1</f>
        <v>307</v>
      </c>
      <c r="KX18" s="4">
        <f t="shared" si="25"/>
        <v>308</v>
      </c>
      <c r="KY18" s="4">
        <f t="shared" si="25"/>
        <v>309</v>
      </c>
      <c r="KZ18" s="4">
        <f t="shared" si="25"/>
        <v>310</v>
      </c>
      <c r="LA18" s="4">
        <f t="shared" si="25"/>
        <v>311</v>
      </c>
      <c r="LB18" s="4">
        <f t="shared" si="25"/>
        <v>312</v>
      </c>
      <c r="LC18" s="4">
        <f t="shared" si="25"/>
        <v>313</v>
      </c>
      <c r="LD18" s="4">
        <f t="shared" si="25"/>
        <v>314</v>
      </c>
      <c r="LE18" s="4">
        <f t="shared" si="25"/>
        <v>315</v>
      </c>
      <c r="LF18" s="4">
        <f t="shared" si="25"/>
        <v>316</v>
      </c>
      <c r="LG18" s="4">
        <f t="shared" si="25"/>
        <v>317</v>
      </c>
      <c r="LH18" s="4">
        <f t="shared" si="25"/>
        <v>318</v>
      </c>
      <c r="LI18" s="4">
        <f t="shared" si="25"/>
        <v>319</v>
      </c>
      <c r="LJ18" s="4">
        <f t="shared" si="25"/>
        <v>320</v>
      </c>
      <c r="LK18" s="4">
        <f t="shared" si="25"/>
        <v>321</v>
      </c>
      <c r="LL18" s="4">
        <f t="shared" si="25"/>
        <v>322</v>
      </c>
      <c r="LM18" s="4">
        <f t="shared" ref="LM18:MB19" si="26">LL18+1</f>
        <v>323</v>
      </c>
      <c r="LN18" s="4">
        <f t="shared" si="26"/>
        <v>324</v>
      </c>
      <c r="LO18" s="4">
        <f t="shared" si="26"/>
        <v>325</v>
      </c>
      <c r="LP18" s="4">
        <f t="shared" si="26"/>
        <v>326</v>
      </c>
      <c r="LQ18" s="4">
        <f t="shared" si="26"/>
        <v>327</v>
      </c>
      <c r="LR18" s="4">
        <f t="shared" si="26"/>
        <v>328</v>
      </c>
      <c r="LS18" s="4">
        <f t="shared" si="26"/>
        <v>329</v>
      </c>
      <c r="LT18" s="4">
        <f t="shared" si="26"/>
        <v>330</v>
      </c>
      <c r="LU18" s="4">
        <f t="shared" si="26"/>
        <v>331</v>
      </c>
      <c r="LV18" s="4">
        <f t="shared" si="26"/>
        <v>332</v>
      </c>
      <c r="LW18" s="4">
        <f t="shared" si="26"/>
        <v>333</v>
      </c>
      <c r="LX18" s="4">
        <f t="shared" si="26"/>
        <v>334</v>
      </c>
      <c r="LY18" s="4">
        <f t="shared" si="26"/>
        <v>335</v>
      </c>
      <c r="LZ18" s="4">
        <f t="shared" si="26"/>
        <v>336</v>
      </c>
      <c r="MA18" s="4">
        <f t="shared" si="26"/>
        <v>337</v>
      </c>
      <c r="MB18" s="4">
        <f t="shared" si="26"/>
        <v>338</v>
      </c>
      <c r="MC18" s="4">
        <f t="shared" ref="MC18:MR19" si="27">MB18+1</f>
        <v>339</v>
      </c>
      <c r="MD18" s="4">
        <f t="shared" si="27"/>
        <v>340</v>
      </c>
      <c r="ME18" s="4">
        <f t="shared" si="27"/>
        <v>341</v>
      </c>
      <c r="MF18" s="4">
        <f t="shared" si="27"/>
        <v>342</v>
      </c>
      <c r="MG18" s="4">
        <f t="shared" si="27"/>
        <v>343</v>
      </c>
      <c r="MH18" s="4">
        <f t="shared" si="27"/>
        <v>344</v>
      </c>
      <c r="MI18" s="4">
        <f t="shared" si="27"/>
        <v>345</v>
      </c>
      <c r="MJ18" s="4">
        <f t="shared" si="27"/>
        <v>346</v>
      </c>
      <c r="MK18" s="4">
        <f t="shared" si="27"/>
        <v>347</v>
      </c>
      <c r="ML18" s="4">
        <f t="shared" si="27"/>
        <v>348</v>
      </c>
      <c r="MM18" s="4">
        <f t="shared" si="27"/>
        <v>349</v>
      </c>
      <c r="MN18" s="4">
        <f t="shared" si="27"/>
        <v>350</v>
      </c>
      <c r="MO18" s="4">
        <f t="shared" si="27"/>
        <v>351</v>
      </c>
      <c r="MP18" s="4">
        <f t="shared" si="27"/>
        <v>352</v>
      </c>
      <c r="MQ18" s="4">
        <f t="shared" si="27"/>
        <v>353</v>
      </c>
      <c r="MR18" s="4">
        <f t="shared" si="27"/>
        <v>354</v>
      </c>
      <c r="MS18" s="4">
        <f t="shared" ref="MS18:NC19" si="28">MR18+1</f>
        <v>355</v>
      </c>
      <c r="MT18" s="4">
        <f t="shared" si="28"/>
        <v>356</v>
      </c>
      <c r="MU18" s="4">
        <f t="shared" si="28"/>
        <v>357</v>
      </c>
      <c r="MV18" s="4">
        <f t="shared" si="28"/>
        <v>358</v>
      </c>
      <c r="MW18" s="4">
        <f t="shared" si="28"/>
        <v>359</v>
      </c>
      <c r="MX18" s="4">
        <f t="shared" si="28"/>
        <v>360</v>
      </c>
      <c r="MY18" s="4">
        <f t="shared" si="28"/>
        <v>361</v>
      </c>
      <c r="MZ18" s="4">
        <f t="shared" si="28"/>
        <v>362</v>
      </c>
      <c r="NA18" s="4">
        <f t="shared" si="28"/>
        <v>363</v>
      </c>
      <c r="NB18" s="4">
        <f t="shared" si="28"/>
        <v>364</v>
      </c>
      <c r="NC18" s="4">
        <f t="shared" si="28"/>
        <v>365</v>
      </c>
      <c r="ND18" s="4"/>
    </row>
    <row r="19" spans="1:368">
      <c r="B19" t="s">
        <v>2</v>
      </c>
      <c r="C19" s="4">
        <v>1</v>
      </c>
      <c r="D19" s="4">
        <f>C19+1</f>
        <v>2</v>
      </c>
      <c r="E19" s="4">
        <f t="shared" si="6"/>
        <v>3</v>
      </c>
      <c r="F19" s="4">
        <f t="shared" si="6"/>
        <v>4</v>
      </c>
      <c r="G19" s="4">
        <f t="shared" si="6"/>
        <v>5</v>
      </c>
      <c r="H19" s="4">
        <f t="shared" si="6"/>
        <v>6</v>
      </c>
      <c r="I19" s="4">
        <f t="shared" si="6"/>
        <v>7</v>
      </c>
      <c r="J19" s="4">
        <f t="shared" si="6"/>
        <v>8</v>
      </c>
      <c r="K19" s="4">
        <f t="shared" si="6"/>
        <v>9</v>
      </c>
      <c r="L19" s="4">
        <f t="shared" si="6"/>
        <v>10</v>
      </c>
      <c r="M19" s="4">
        <f t="shared" si="6"/>
        <v>11</v>
      </c>
      <c r="N19" s="4">
        <f t="shared" si="6"/>
        <v>12</v>
      </c>
      <c r="O19" s="4">
        <f t="shared" si="6"/>
        <v>13</v>
      </c>
      <c r="P19" s="4">
        <f t="shared" si="6"/>
        <v>14</v>
      </c>
      <c r="Q19" s="4">
        <f t="shared" si="6"/>
        <v>15</v>
      </c>
      <c r="R19" s="4">
        <f t="shared" si="6"/>
        <v>16</v>
      </c>
      <c r="S19" s="4">
        <f t="shared" si="6"/>
        <v>17</v>
      </c>
      <c r="T19" s="4">
        <f t="shared" si="6"/>
        <v>18</v>
      </c>
      <c r="U19" s="4">
        <f t="shared" si="7"/>
        <v>19</v>
      </c>
      <c r="V19" s="4">
        <f t="shared" si="7"/>
        <v>20</v>
      </c>
      <c r="W19" s="4">
        <f t="shared" si="7"/>
        <v>21</v>
      </c>
      <c r="X19" s="4">
        <f t="shared" si="7"/>
        <v>22</v>
      </c>
      <c r="Y19" s="4">
        <f t="shared" si="7"/>
        <v>23</v>
      </c>
      <c r="Z19" s="4">
        <f t="shared" si="7"/>
        <v>24</v>
      </c>
      <c r="AA19" s="4">
        <f t="shared" si="7"/>
        <v>25</v>
      </c>
      <c r="AB19" s="4">
        <f t="shared" si="7"/>
        <v>26</v>
      </c>
      <c r="AC19" s="4">
        <f t="shared" si="7"/>
        <v>27</v>
      </c>
      <c r="AD19" s="4">
        <f t="shared" si="7"/>
        <v>28</v>
      </c>
      <c r="AE19" s="4">
        <f t="shared" si="7"/>
        <v>29</v>
      </c>
      <c r="AF19" s="4">
        <f t="shared" si="7"/>
        <v>30</v>
      </c>
      <c r="AG19" s="4">
        <f t="shared" si="7"/>
        <v>31</v>
      </c>
      <c r="AH19" s="4">
        <f t="shared" si="7"/>
        <v>32</v>
      </c>
      <c r="AI19" s="4">
        <f t="shared" si="7"/>
        <v>33</v>
      </c>
      <c r="AJ19" s="4">
        <f t="shared" si="7"/>
        <v>34</v>
      </c>
      <c r="AK19" s="4">
        <f t="shared" si="8"/>
        <v>35</v>
      </c>
      <c r="AL19" s="4">
        <f t="shared" si="8"/>
        <v>36</v>
      </c>
      <c r="AM19" s="4">
        <f t="shared" si="8"/>
        <v>37</v>
      </c>
      <c r="AN19" s="4">
        <f t="shared" si="8"/>
        <v>38</v>
      </c>
      <c r="AO19" s="4">
        <f t="shared" si="8"/>
        <v>39</v>
      </c>
      <c r="AP19" s="4">
        <f t="shared" si="8"/>
        <v>40</v>
      </c>
      <c r="AQ19" s="4">
        <f t="shared" si="8"/>
        <v>41</v>
      </c>
      <c r="AR19" s="4">
        <f t="shared" si="8"/>
        <v>42</v>
      </c>
      <c r="AS19" s="4">
        <f t="shared" si="8"/>
        <v>43</v>
      </c>
      <c r="AT19" s="4">
        <f t="shared" si="8"/>
        <v>44</v>
      </c>
      <c r="AU19" s="4">
        <f t="shared" si="8"/>
        <v>45</v>
      </c>
      <c r="AV19" s="4">
        <f t="shared" si="8"/>
        <v>46</v>
      </c>
      <c r="AW19" s="4">
        <f t="shared" si="8"/>
        <v>47</v>
      </c>
      <c r="AX19" s="4">
        <f t="shared" si="8"/>
        <v>48</v>
      </c>
      <c r="AY19" s="4">
        <f t="shared" si="8"/>
        <v>49</v>
      </c>
      <c r="AZ19" s="4">
        <f t="shared" si="8"/>
        <v>50</v>
      </c>
      <c r="BA19" s="4">
        <f t="shared" si="9"/>
        <v>51</v>
      </c>
      <c r="BB19" s="4">
        <f t="shared" si="9"/>
        <v>52</v>
      </c>
      <c r="BC19" s="4">
        <f t="shared" si="9"/>
        <v>53</v>
      </c>
      <c r="BD19" s="4">
        <f t="shared" si="9"/>
        <v>54</v>
      </c>
      <c r="BE19" s="4">
        <f t="shared" si="9"/>
        <v>55</v>
      </c>
      <c r="BF19" s="4">
        <f t="shared" si="9"/>
        <v>56</v>
      </c>
      <c r="BG19" s="4">
        <f t="shared" si="9"/>
        <v>57</v>
      </c>
      <c r="BH19" s="4">
        <f t="shared" si="9"/>
        <v>58</v>
      </c>
      <c r="BI19" s="4">
        <f t="shared" si="9"/>
        <v>59</v>
      </c>
      <c r="BJ19" s="4">
        <f t="shared" si="9"/>
        <v>60</v>
      </c>
      <c r="BK19" s="4">
        <f t="shared" si="9"/>
        <v>61</v>
      </c>
      <c r="BL19" s="4">
        <f t="shared" si="9"/>
        <v>62</v>
      </c>
      <c r="BM19" s="4">
        <f t="shared" si="9"/>
        <v>63</v>
      </c>
      <c r="BN19" s="4">
        <f t="shared" si="9"/>
        <v>64</v>
      </c>
      <c r="BO19" s="4">
        <f t="shared" si="9"/>
        <v>65</v>
      </c>
      <c r="BP19" s="4">
        <f t="shared" si="9"/>
        <v>66</v>
      </c>
      <c r="BQ19" s="4">
        <f t="shared" si="10"/>
        <v>67</v>
      </c>
      <c r="BR19" s="4">
        <f t="shared" si="10"/>
        <v>68</v>
      </c>
      <c r="BS19" s="4">
        <f t="shared" si="10"/>
        <v>69</v>
      </c>
      <c r="BT19" s="4">
        <f t="shared" si="10"/>
        <v>70</v>
      </c>
      <c r="BU19" s="4">
        <f t="shared" si="10"/>
        <v>71</v>
      </c>
      <c r="BV19" s="4">
        <f t="shared" si="10"/>
        <v>72</v>
      </c>
      <c r="BW19" s="4">
        <f t="shared" si="10"/>
        <v>73</v>
      </c>
      <c r="BX19" s="4">
        <f t="shared" si="10"/>
        <v>74</v>
      </c>
      <c r="BY19" s="4">
        <f t="shared" si="10"/>
        <v>75</v>
      </c>
      <c r="BZ19" s="4">
        <f t="shared" si="10"/>
        <v>76</v>
      </c>
      <c r="CA19" s="4">
        <f t="shared" si="10"/>
        <v>77</v>
      </c>
      <c r="CB19" s="4">
        <f t="shared" si="10"/>
        <v>78</v>
      </c>
      <c r="CC19" s="4">
        <f t="shared" si="10"/>
        <v>79</v>
      </c>
      <c r="CD19" s="4">
        <f t="shared" si="10"/>
        <v>80</v>
      </c>
      <c r="CE19" s="4">
        <f t="shared" si="10"/>
        <v>81</v>
      </c>
      <c r="CF19" s="4">
        <f t="shared" si="10"/>
        <v>82</v>
      </c>
      <c r="CG19" s="4">
        <f t="shared" si="11"/>
        <v>83</v>
      </c>
      <c r="CH19" s="4">
        <f t="shared" si="11"/>
        <v>84</v>
      </c>
      <c r="CI19" s="4">
        <f t="shared" si="11"/>
        <v>85</v>
      </c>
      <c r="CJ19" s="4">
        <f t="shared" si="11"/>
        <v>86</v>
      </c>
      <c r="CK19" s="4">
        <f t="shared" si="11"/>
        <v>87</v>
      </c>
      <c r="CL19" s="4">
        <f t="shared" si="11"/>
        <v>88</v>
      </c>
      <c r="CM19" s="4">
        <f t="shared" si="11"/>
        <v>89</v>
      </c>
      <c r="CN19" s="4">
        <f t="shared" si="11"/>
        <v>90</v>
      </c>
      <c r="CO19" s="4">
        <f t="shared" si="11"/>
        <v>91</v>
      </c>
      <c r="CP19" s="4">
        <f t="shared" si="11"/>
        <v>92</v>
      </c>
      <c r="CQ19" s="4">
        <f t="shared" si="11"/>
        <v>93</v>
      </c>
      <c r="CR19" s="4">
        <f t="shared" si="11"/>
        <v>94</v>
      </c>
      <c r="CS19" s="4">
        <f t="shared" si="11"/>
        <v>95</v>
      </c>
      <c r="CT19" s="4">
        <f t="shared" si="11"/>
        <v>96</v>
      </c>
      <c r="CU19" s="4">
        <f t="shared" si="11"/>
        <v>97</v>
      </c>
      <c r="CV19" s="4">
        <f t="shared" si="11"/>
        <v>98</v>
      </c>
      <c r="CW19" s="4">
        <f t="shared" si="12"/>
        <v>99</v>
      </c>
      <c r="CX19" s="4">
        <f t="shared" si="12"/>
        <v>100</v>
      </c>
      <c r="CY19" s="4">
        <f t="shared" si="12"/>
        <v>101</v>
      </c>
      <c r="CZ19" s="4">
        <f t="shared" si="12"/>
        <v>102</v>
      </c>
      <c r="DA19" s="4">
        <f t="shared" si="12"/>
        <v>103</v>
      </c>
      <c r="DB19" s="4">
        <f t="shared" si="12"/>
        <v>104</v>
      </c>
      <c r="DC19" s="4">
        <f t="shared" si="12"/>
        <v>105</v>
      </c>
      <c r="DD19" s="4">
        <f t="shared" si="12"/>
        <v>106</v>
      </c>
      <c r="DE19" s="4">
        <f t="shared" si="12"/>
        <v>107</v>
      </c>
      <c r="DF19" s="4">
        <f t="shared" si="12"/>
        <v>108</v>
      </c>
      <c r="DG19" s="4">
        <f t="shared" si="12"/>
        <v>109</v>
      </c>
      <c r="DH19" s="4">
        <f t="shared" si="12"/>
        <v>110</v>
      </c>
      <c r="DI19" s="4">
        <f t="shared" si="12"/>
        <v>111</v>
      </c>
      <c r="DJ19" s="4">
        <f t="shared" si="12"/>
        <v>112</v>
      </c>
      <c r="DK19" s="4">
        <f t="shared" si="12"/>
        <v>113</v>
      </c>
      <c r="DL19" s="4">
        <f t="shared" si="12"/>
        <v>114</v>
      </c>
      <c r="DM19" s="4">
        <f t="shared" si="13"/>
        <v>115</v>
      </c>
      <c r="DN19" s="4">
        <f t="shared" si="13"/>
        <v>116</v>
      </c>
      <c r="DO19" s="4">
        <f t="shared" si="13"/>
        <v>117</v>
      </c>
      <c r="DP19" s="4">
        <f t="shared" si="13"/>
        <v>118</v>
      </c>
      <c r="DQ19" s="4">
        <f t="shared" si="13"/>
        <v>119</v>
      </c>
      <c r="DR19" s="4">
        <f t="shared" si="13"/>
        <v>120</v>
      </c>
      <c r="DS19" s="4">
        <f t="shared" si="13"/>
        <v>121</v>
      </c>
      <c r="DT19" s="4">
        <f t="shared" si="13"/>
        <v>122</v>
      </c>
      <c r="DU19" s="4">
        <f t="shared" si="13"/>
        <v>123</v>
      </c>
      <c r="DV19" s="4">
        <f t="shared" si="13"/>
        <v>124</v>
      </c>
      <c r="DW19" s="4">
        <f t="shared" si="13"/>
        <v>125</v>
      </c>
      <c r="DX19" s="4">
        <f t="shared" si="13"/>
        <v>126</v>
      </c>
      <c r="DY19" s="4">
        <f t="shared" si="13"/>
        <v>127</v>
      </c>
      <c r="DZ19" s="4">
        <f t="shared" si="13"/>
        <v>128</v>
      </c>
      <c r="EA19" s="4">
        <f t="shared" si="13"/>
        <v>129</v>
      </c>
      <c r="EB19" s="4">
        <f t="shared" si="13"/>
        <v>130</v>
      </c>
      <c r="EC19" s="4">
        <f t="shared" si="14"/>
        <v>131</v>
      </c>
      <c r="ED19" s="4">
        <f t="shared" si="14"/>
        <v>132</v>
      </c>
      <c r="EE19" s="4">
        <f t="shared" si="14"/>
        <v>133</v>
      </c>
      <c r="EF19" s="4">
        <f t="shared" si="14"/>
        <v>134</v>
      </c>
      <c r="EG19" s="4">
        <f t="shared" si="14"/>
        <v>135</v>
      </c>
      <c r="EH19" s="4">
        <f t="shared" si="14"/>
        <v>136</v>
      </c>
      <c r="EI19" s="4">
        <f t="shared" si="14"/>
        <v>137</v>
      </c>
      <c r="EJ19" s="4">
        <f t="shared" si="14"/>
        <v>138</v>
      </c>
      <c r="EK19" s="4">
        <f t="shared" si="14"/>
        <v>139</v>
      </c>
      <c r="EL19" s="4">
        <f t="shared" si="14"/>
        <v>140</v>
      </c>
      <c r="EM19" s="4">
        <f t="shared" si="14"/>
        <v>141</v>
      </c>
      <c r="EN19" s="4">
        <f t="shared" si="14"/>
        <v>142</v>
      </c>
      <c r="EO19" s="4">
        <f t="shared" si="14"/>
        <v>143</v>
      </c>
      <c r="EP19" s="4">
        <f t="shared" si="14"/>
        <v>144</v>
      </c>
      <c r="EQ19" s="4">
        <f t="shared" si="14"/>
        <v>145</v>
      </c>
      <c r="ER19" s="4">
        <f t="shared" si="14"/>
        <v>146</v>
      </c>
      <c r="ES19" s="4">
        <f t="shared" si="15"/>
        <v>147</v>
      </c>
      <c r="ET19" s="4">
        <f t="shared" si="15"/>
        <v>148</v>
      </c>
      <c r="EU19" s="4">
        <f t="shared" si="15"/>
        <v>149</v>
      </c>
      <c r="EV19" s="4">
        <f t="shared" si="15"/>
        <v>150</v>
      </c>
      <c r="EW19" s="4">
        <f t="shared" si="15"/>
        <v>151</v>
      </c>
      <c r="EX19" s="4">
        <f t="shared" si="15"/>
        <v>152</v>
      </c>
      <c r="EY19" s="4">
        <f t="shared" si="15"/>
        <v>153</v>
      </c>
      <c r="EZ19" s="4">
        <f t="shared" si="15"/>
        <v>154</v>
      </c>
      <c r="FA19" s="4">
        <f t="shared" si="15"/>
        <v>155</v>
      </c>
      <c r="FB19" s="4">
        <f t="shared" si="15"/>
        <v>156</v>
      </c>
      <c r="FC19" s="4">
        <f t="shared" si="15"/>
        <v>157</v>
      </c>
      <c r="FD19" s="4">
        <f t="shared" si="15"/>
        <v>158</v>
      </c>
      <c r="FE19" s="4">
        <f t="shared" si="15"/>
        <v>159</v>
      </c>
      <c r="FF19" s="4">
        <f t="shared" si="15"/>
        <v>160</v>
      </c>
      <c r="FG19" s="4">
        <f t="shared" si="15"/>
        <v>161</v>
      </c>
      <c r="FH19" s="4">
        <f t="shared" si="15"/>
        <v>162</v>
      </c>
      <c r="FI19" s="4">
        <f t="shared" si="16"/>
        <v>163</v>
      </c>
      <c r="FJ19" s="4">
        <f t="shared" si="16"/>
        <v>164</v>
      </c>
      <c r="FK19" s="4">
        <f t="shared" si="16"/>
        <v>165</v>
      </c>
      <c r="FL19" s="4">
        <f t="shared" si="16"/>
        <v>166</v>
      </c>
      <c r="FM19" s="4">
        <f t="shared" si="16"/>
        <v>167</v>
      </c>
      <c r="FN19" s="4">
        <f t="shared" si="16"/>
        <v>168</v>
      </c>
      <c r="FO19" s="4">
        <f t="shared" si="16"/>
        <v>169</v>
      </c>
      <c r="FP19" s="4">
        <f t="shared" si="16"/>
        <v>170</v>
      </c>
      <c r="FQ19" s="4">
        <f t="shared" si="16"/>
        <v>171</v>
      </c>
      <c r="FR19" s="4">
        <f t="shared" si="16"/>
        <v>172</v>
      </c>
      <c r="FS19" s="4">
        <f t="shared" si="16"/>
        <v>173</v>
      </c>
      <c r="FT19" s="4">
        <f t="shared" si="16"/>
        <v>174</v>
      </c>
      <c r="FU19" s="4">
        <f t="shared" si="16"/>
        <v>175</v>
      </c>
      <c r="FV19" s="4">
        <f t="shared" si="16"/>
        <v>176</v>
      </c>
      <c r="FW19" s="4">
        <f t="shared" si="16"/>
        <v>177</v>
      </c>
      <c r="FX19" s="4">
        <f t="shared" si="16"/>
        <v>178</v>
      </c>
      <c r="FY19" s="4">
        <f t="shared" si="17"/>
        <v>179</v>
      </c>
      <c r="FZ19" s="4">
        <f t="shared" si="17"/>
        <v>180</v>
      </c>
      <c r="GA19" s="4">
        <f t="shared" si="17"/>
        <v>181</v>
      </c>
      <c r="GB19" s="4">
        <f t="shared" si="17"/>
        <v>182</v>
      </c>
      <c r="GC19" s="4">
        <f t="shared" si="17"/>
        <v>183</v>
      </c>
      <c r="GD19" s="4">
        <f t="shared" si="17"/>
        <v>184</v>
      </c>
      <c r="GE19" s="4">
        <f t="shared" si="17"/>
        <v>185</v>
      </c>
      <c r="GF19" s="4">
        <f t="shared" si="17"/>
        <v>186</v>
      </c>
      <c r="GG19" s="4">
        <f t="shared" si="17"/>
        <v>187</v>
      </c>
      <c r="GH19" s="4">
        <f t="shared" si="17"/>
        <v>188</v>
      </c>
      <c r="GI19" s="4">
        <f t="shared" si="17"/>
        <v>189</v>
      </c>
      <c r="GJ19" s="4">
        <f t="shared" si="17"/>
        <v>190</v>
      </c>
      <c r="GK19" s="4">
        <f t="shared" si="17"/>
        <v>191</v>
      </c>
      <c r="GL19" s="4">
        <f t="shared" si="17"/>
        <v>192</v>
      </c>
      <c r="GM19" s="4">
        <f t="shared" si="17"/>
        <v>193</v>
      </c>
      <c r="GN19" s="4">
        <f t="shared" si="17"/>
        <v>194</v>
      </c>
      <c r="GO19" s="4">
        <f t="shared" si="18"/>
        <v>195</v>
      </c>
      <c r="GP19" s="4">
        <f t="shared" si="18"/>
        <v>196</v>
      </c>
      <c r="GQ19" s="4">
        <f t="shared" si="18"/>
        <v>197</v>
      </c>
      <c r="GR19" s="4">
        <f t="shared" si="18"/>
        <v>198</v>
      </c>
      <c r="GS19" s="4">
        <f t="shared" si="18"/>
        <v>199</v>
      </c>
      <c r="GT19" s="4">
        <f t="shared" si="18"/>
        <v>200</v>
      </c>
      <c r="GU19" s="4">
        <f t="shared" si="18"/>
        <v>201</v>
      </c>
      <c r="GV19" s="4">
        <f t="shared" si="18"/>
        <v>202</v>
      </c>
      <c r="GW19" s="4">
        <f t="shared" si="18"/>
        <v>203</v>
      </c>
      <c r="GX19" s="4">
        <f t="shared" si="18"/>
        <v>204</v>
      </c>
      <c r="GY19" s="4">
        <f t="shared" si="18"/>
        <v>205</v>
      </c>
      <c r="GZ19" s="4">
        <f t="shared" si="18"/>
        <v>206</v>
      </c>
      <c r="HA19" s="4">
        <f t="shared" si="18"/>
        <v>207</v>
      </c>
      <c r="HB19" s="4">
        <f t="shared" si="18"/>
        <v>208</v>
      </c>
      <c r="HC19" s="4">
        <f t="shared" si="18"/>
        <v>209</v>
      </c>
      <c r="HD19" s="4">
        <f t="shared" si="18"/>
        <v>210</v>
      </c>
      <c r="HE19" s="4">
        <f t="shared" si="19"/>
        <v>211</v>
      </c>
      <c r="HF19" s="4">
        <f t="shared" si="19"/>
        <v>212</v>
      </c>
      <c r="HG19" s="4">
        <f t="shared" si="19"/>
        <v>213</v>
      </c>
      <c r="HH19" s="4">
        <f t="shared" si="19"/>
        <v>214</v>
      </c>
      <c r="HI19" s="4">
        <f t="shared" si="19"/>
        <v>215</v>
      </c>
      <c r="HJ19" s="4">
        <f t="shared" si="19"/>
        <v>216</v>
      </c>
      <c r="HK19" s="4">
        <f t="shared" si="19"/>
        <v>217</v>
      </c>
      <c r="HL19" s="4">
        <f t="shared" si="19"/>
        <v>218</v>
      </c>
      <c r="HM19" s="4">
        <f t="shared" si="19"/>
        <v>219</v>
      </c>
      <c r="HN19" s="4">
        <f t="shared" si="19"/>
        <v>220</v>
      </c>
      <c r="HO19" s="4">
        <f t="shared" si="19"/>
        <v>221</v>
      </c>
      <c r="HP19" s="4">
        <f t="shared" si="19"/>
        <v>222</v>
      </c>
      <c r="HQ19" s="4">
        <f t="shared" si="19"/>
        <v>223</v>
      </c>
      <c r="HR19" s="4">
        <f t="shared" si="19"/>
        <v>224</v>
      </c>
      <c r="HS19" s="4">
        <f t="shared" si="19"/>
        <v>225</v>
      </c>
      <c r="HT19" s="4">
        <f t="shared" si="19"/>
        <v>226</v>
      </c>
      <c r="HU19" s="4">
        <f t="shared" si="20"/>
        <v>227</v>
      </c>
      <c r="HV19" s="4">
        <f t="shared" si="20"/>
        <v>228</v>
      </c>
      <c r="HW19" s="4">
        <f t="shared" si="20"/>
        <v>229</v>
      </c>
      <c r="HX19" s="4">
        <f t="shared" si="20"/>
        <v>230</v>
      </c>
      <c r="HY19" s="4">
        <f t="shared" si="20"/>
        <v>231</v>
      </c>
      <c r="HZ19" s="4">
        <f t="shared" si="20"/>
        <v>232</v>
      </c>
      <c r="IA19" s="4">
        <f t="shared" si="20"/>
        <v>233</v>
      </c>
      <c r="IB19" s="4">
        <f t="shared" si="20"/>
        <v>234</v>
      </c>
      <c r="IC19" s="4">
        <f t="shared" si="20"/>
        <v>235</v>
      </c>
      <c r="ID19" s="4">
        <f t="shared" si="20"/>
        <v>236</v>
      </c>
      <c r="IE19" s="4">
        <f t="shared" si="20"/>
        <v>237</v>
      </c>
      <c r="IF19" s="4">
        <f t="shared" si="20"/>
        <v>238</v>
      </c>
      <c r="IG19" s="4">
        <f t="shared" si="20"/>
        <v>239</v>
      </c>
      <c r="IH19" s="4">
        <f t="shared" si="20"/>
        <v>240</v>
      </c>
      <c r="II19" s="4">
        <f t="shared" si="20"/>
        <v>241</v>
      </c>
      <c r="IJ19" s="4">
        <f t="shared" si="20"/>
        <v>242</v>
      </c>
      <c r="IK19" s="4">
        <f t="shared" si="21"/>
        <v>243</v>
      </c>
      <c r="IL19" s="4">
        <f t="shared" si="21"/>
        <v>244</v>
      </c>
      <c r="IM19" s="4">
        <f t="shared" si="21"/>
        <v>245</v>
      </c>
      <c r="IN19" s="4">
        <f t="shared" si="21"/>
        <v>246</v>
      </c>
      <c r="IO19" s="4">
        <f t="shared" si="21"/>
        <v>247</v>
      </c>
      <c r="IP19" s="4">
        <f t="shared" si="21"/>
        <v>248</v>
      </c>
      <c r="IQ19" s="4">
        <f t="shared" si="21"/>
        <v>249</v>
      </c>
      <c r="IR19" s="4">
        <f t="shared" si="21"/>
        <v>250</v>
      </c>
      <c r="IS19" s="4">
        <f t="shared" si="21"/>
        <v>251</v>
      </c>
      <c r="IT19" s="4">
        <f t="shared" si="21"/>
        <v>252</v>
      </c>
      <c r="IU19" s="4">
        <f t="shared" si="21"/>
        <v>253</v>
      </c>
      <c r="IV19" s="4">
        <f t="shared" si="21"/>
        <v>254</v>
      </c>
      <c r="IW19" s="4">
        <f t="shared" si="21"/>
        <v>255</v>
      </c>
      <c r="IX19" s="4">
        <f t="shared" si="21"/>
        <v>256</v>
      </c>
      <c r="IY19" s="4">
        <f t="shared" si="21"/>
        <v>257</v>
      </c>
      <c r="IZ19" s="4">
        <f t="shared" si="21"/>
        <v>258</v>
      </c>
      <c r="JA19" s="4">
        <f t="shared" si="22"/>
        <v>259</v>
      </c>
      <c r="JB19" s="4">
        <f t="shared" si="22"/>
        <v>260</v>
      </c>
      <c r="JC19" s="4">
        <f t="shared" si="22"/>
        <v>261</v>
      </c>
      <c r="JD19" s="4">
        <f t="shared" si="22"/>
        <v>262</v>
      </c>
      <c r="JE19" s="4">
        <f t="shared" si="22"/>
        <v>263</v>
      </c>
      <c r="JF19" s="4">
        <f t="shared" si="22"/>
        <v>264</v>
      </c>
      <c r="JG19" s="4">
        <f t="shared" si="22"/>
        <v>265</v>
      </c>
      <c r="JH19" s="4">
        <f t="shared" si="22"/>
        <v>266</v>
      </c>
      <c r="JI19" s="4">
        <f t="shared" si="22"/>
        <v>267</v>
      </c>
      <c r="JJ19" s="4">
        <f t="shared" si="22"/>
        <v>268</v>
      </c>
      <c r="JK19" s="4">
        <f t="shared" si="22"/>
        <v>269</v>
      </c>
      <c r="JL19" s="4">
        <f t="shared" si="22"/>
        <v>270</v>
      </c>
      <c r="JM19" s="4">
        <f t="shared" si="22"/>
        <v>271</v>
      </c>
      <c r="JN19" s="4">
        <f t="shared" si="22"/>
        <v>272</v>
      </c>
      <c r="JO19" s="4">
        <f t="shared" si="22"/>
        <v>273</v>
      </c>
      <c r="JP19" s="4">
        <f t="shared" si="22"/>
        <v>274</v>
      </c>
      <c r="JQ19" s="4">
        <f t="shared" si="23"/>
        <v>275</v>
      </c>
      <c r="JR19" s="4">
        <f t="shared" si="23"/>
        <v>276</v>
      </c>
      <c r="JS19" s="4">
        <f t="shared" si="23"/>
        <v>277</v>
      </c>
      <c r="JT19" s="4">
        <f t="shared" si="23"/>
        <v>278</v>
      </c>
      <c r="JU19" s="4">
        <f t="shared" si="23"/>
        <v>279</v>
      </c>
      <c r="JV19" s="4">
        <f t="shared" si="23"/>
        <v>280</v>
      </c>
      <c r="JW19" s="4">
        <f t="shared" si="23"/>
        <v>281</v>
      </c>
      <c r="JX19" s="4">
        <f t="shared" si="23"/>
        <v>282</v>
      </c>
      <c r="JY19" s="4">
        <f t="shared" si="23"/>
        <v>283</v>
      </c>
      <c r="JZ19" s="4">
        <f t="shared" si="23"/>
        <v>284</v>
      </c>
      <c r="KA19" s="4">
        <f t="shared" si="23"/>
        <v>285</v>
      </c>
      <c r="KB19" s="4">
        <f t="shared" si="23"/>
        <v>286</v>
      </c>
      <c r="KC19" s="4">
        <f t="shared" si="23"/>
        <v>287</v>
      </c>
      <c r="KD19" s="4">
        <f t="shared" si="23"/>
        <v>288</v>
      </c>
      <c r="KE19" s="4">
        <f t="shared" si="23"/>
        <v>289</v>
      </c>
      <c r="KF19" s="4">
        <f t="shared" si="23"/>
        <v>290</v>
      </c>
      <c r="KG19" s="4">
        <f t="shared" si="24"/>
        <v>291</v>
      </c>
      <c r="KH19" s="4">
        <f t="shared" si="24"/>
        <v>292</v>
      </c>
      <c r="KI19" s="4">
        <f t="shared" si="24"/>
        <v>293</v>
      </c>
      <c r="KJ19" s="4">
        <f t="shared" si="24"/>
        <v>294</v>
      </c>
      <c r="KK19" s="4">
        <f t="shared" si="24"/>
        <v>295</v>
      </c>
      <c r="KL19" s="4">
        <f t="shared" si="24"/>
        <v>296</v>
      </c>
      <c r="KM19" s="4">
        <f t="shared" si="24"/>
        <v>297</v>
      </c>
      <c r="KN19" s="4">
        <f t="shared" si="24"/>
        <v>298</v>
      </c>
      <c r="KO19" s="4">
        <f t="shared" si="24"/>
        <v>299</v>
      </c>
      <c r="KP19" s="4">
        <f t="shared" si="24"/>
        <v>300</v>
      </c>
      <c r="KQ19" s="4">
        <f t="shared" si="24"/>
        <v>301</v>
      </c>
      <c r="KR19" s="4">
        <f t="shared" si="24"/>
        <v>302</v>
      </c>
      <c r="KS19" s="4">
        <f t="shared" si="24"/>
        <v>303</v>
      </c>
      <c r="KT19" s="4">
        <f t="shared" si="24"/>
        <v>304</v>
      </c>
      <c r="KU19" s="4">
        <f t="shared" si="24"/>
        <v>305</v>
      </c>
      <c r="KV19" s="4">
        <f t="shared" si="24"/>
        <v>306</v>
      </c>
      <c r="KW19" s="4">
        <f t="shared" si="25"/>
        <v>307</v>
      </c>
      <c r="KX19" s="4">
        <f t="shared" si="25"/>
        <v>308</v>
      </c>
      <c r="KY19" s="4">
        <f t="shared" si="25"/>
        <v>309</v>
      </c>
      <c r="KZ19" s="4">
        <f t="shared" si="25"/>
        <v>310</v>
      </c>
      <c r="LA19" s="4">
        <f t="shared" si="25"/>
        <v>311</v>
      </c>
      <c r="LB19" s="4">
        <f t="shared" si="25"/>
        <v>312</v>
      </c>
      <c r="LC19" s="4">
        <f t="shared" si="25"/>
        <v>313</v>
      </c>
      <c r="LD19" s="4">
        <f t="shared" si="25"/>
        <v>314</v>
      </c>
      <c r="LE19" s="4">
        <f t="shared" si="25"/>
        <v>315</v>
      </c>
      <c r="LF19" s="4">
        <f t="shared" si="25"/>
        <v>316</v>
      </c>
      <c r="LG19" s="4">
        <f t="shared" si="25"/>
        <v>317</v>
      </c>
      <c r="LH19" s="4">
        <f t="shared" si="25"/>
        <v>318</v>
      </c>
      <c r="LI19" s="4">
        <f t="shared" si="25"/>
        <v>319</v>
      </c>
      <c r="LJ19" s="4">
        <f t="shared" si="25"/>
        <v>320</v>
      </c>
      <c r="LK19" s="4">
        <f t="shared" si="25"/>
        <v>321</v>
      </c>
      <c r="LL19" s="4">
        <f t="shared" si="25"/>
        <v>322</v>
      </c>
      <c r="LM19" s="4">
        <f t="shared" si="26"/>
        <v>323</v>
      </c>
      <c r="LN19" s="4">
        <f t="shared" si="26"/>
        <v>324</v>
      </c>
      <c r="LO19" s="4">
        <f t="shared" si="26"/>
        <v>325</v>
      </c>
      <c r="LP19" s="4">
        <f t="shared" si="26"/>
        <v>326</v>
      </c>
      <c r="LQ19" s="4">
        <f t="shared" si="26"/>
        <v>327</v>
      </c>
      <c r="LR19" s="4">
        <f t="shared" si="26"/>
        <v>328</v>
      </c>
      <c r="LS19" s="4">
        <f t="shared" si="26"/>
        <v>329</v>
      </c>
      <c r="LT19" s="4">
        <f t="shared" si="26"/>
        <v>330</v>
      </c>
      <c r="LU19" s="4">
        <f t="shared" si="26"/>
        <v>331</v>
      </c>
      <c r="LV19" s="4">
        <f t="shared" si="26"/>
        <v>332</v>
      </c>
      <c r="LW19" s="4">
        <f t="shared" si="26"/>
        <v>333</v>
      </c>
      <c r="LX19" s="4">
        <f t="shared" si="26"/>
        <v>334</v>
      </c>
      <c r="LY19" s="4">
        <f t="shared" si="26"/>
        <v>335</v>
      </c>
      <c r="LZ19" s="4">
        <f t="shared" si="26"/>
        <v>336</v>
      </c>
      <c r="MA19" s="4">
        <f t="shared" si="26"/>
        <v>337</v>
      </c>
      <c r="MB19" s="4">
        <f t="shared" si="26"/>
        <v>338</v>
      </c>
      <c r="MC19" s="4">
        <f t="shared" si="27"/>
        <v>339</v>
      </c>
      <c r="MD19" s="4">
        <f t="shared" si="27"/>
        <v>340</v>
      </c>
      <c r="ME19" s="4">
        <f t="shared" si="27"/>
        <v>341</v>
      </c>
      <c r="MF19" s="4">
        <f t="shared" si="27"/>
        <v>342</v>
      </c>
      <c r="MG19" s="4">
        <f t="shared" si="27"/>
        <v>343</v>
      </c>
      <c r="MH19" s="4">
        <f t="shared" si="27"/>
        <v>344</v>
      </c>
      <c r="MI19" s="4">
        <f t="shared" si="27"/>
        <v>345</v>
      </c>
      <c r="MJ19" s="4">
        <f t="shared" si="27"/>
        <v>346</v>
      </c>
      <c r="MK19" s="4">
        <f t="shared" si="27"/>
        <v>347</v>
      </c>
      <c r="ML19" s="4">
        <f t="shared" si="27"/>
        <v>348</v>
      </c>
      <c r="MM19" s="4">
        <f t="shared" si="27"/>
        <v>349</v>
      </c>
      <c r="MN19" s="4">
        <f t="shared" si="27"/>
        <v>350</v>
      </c>
      <c r="MO19" s="4">
        <f t="shared" si="27"/>
        <v>351</v>
      </c>
      <c r="MP19" s="4">
        <f t="shared" si="27"/>
        <v>352</v>
      </c>
      <c r="MQ19" s="4">
        <f t="shared" si="27"/>
        <v>353</v>
      </c>
      <c r="MR19" s="4">
        <f t="shared" si="27"/>
        <v>354</v>
      </c>
      <c r="MS19" s="4">
        <f t="shared" si="28"/>
        <v>355</v>
      </c>
      <c r="MT19" s="4">
        <f t="shared" si="28"/>
        <v>356</v>
      </c>
      <c r="MU19" s="4">
        <f t="shared" si="28"/>
        <v>357</v>
      </c>
      <c r="MV19" s="4">
        <f t="shared" si="28"/>
        <v>358</v>
      </c>
      <c r="MW19" s="4">
        <f t="shared" si="28"/>
        <v>359</v>
      </c>
      <c r="MX19" s="4">
        <f t="shared" si="28"/>
        <v>360</v>
      </c>
      <c r="MY19" s="4">
        <f t="shared" si="28"/>
        <v>361</v>
      </c>
      <c r="MZ19" s="4">
        <f t="shared" si="28"/>
        <v>362</v>
      </c>
      <c r="NA19" s="4">
        <f t="shared" si="28"/>
        <v>363</v>
      </c>
      <c r="NB19" s="4">
        <f t="shared" si="28"/>
        <v>364</v>
      </c>
      <c r="NC19" s="4">
        <f t="shared" si="28"/>
        <v>365</v>
      </c>
      <c r="ND19" s="4"/>
    </row>
    <row r="20" spans="1:368">
      <c r="A20" s="3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</row>
    <row r="21" spans="1:368" ht="15.6">
      <c r="A21" s="38">
        <v>0</v>
      </c>
      <c r="B21" s="30" t="s">
        <v>19</v>
      </c>
      <c r="C21" s="31">
        <f>(1+$A21/100)*(C11+C12)/2</f>
        <v>6.9799999999999995</v>
      </c>
      <c r="D21" s="31">
        <f t="shared" ref="D21:BO21" si="29">(1+$A21/100)*(D11+D12)/2</f>
        <v>6.835</v>
      </c>
      <c r="E21" s="31">
        <f t="shared" si="29"/>
        <v>4.42</v>
      </c>
      <c r="F21" s="31">
        <f t="shared" si="29"/>
        <v>6.5049999999999999</v>
      </c>
      <c r="G21" s="31">
        <f t="shared" si="29"/>
        <v>3.8200000000000003</v>
      </c>
      <c r="H21" s="31">
        <f t="shared" si="29"/>
        <v>3.3200000000000003</v>
      </c>
      <c r="I21" s="31">
        <f t="shared" si="29"/>
        <v>6.78</v>
      </c>
      <c r="J21" s="31">
        <f t="shared" si="29"/>
        <v>5.61</v>
      </c>
      <c r="K21" s="31">
        <f t="shared" si="29"/>
        <v>2.7149999999999999</v>
      </c>
      <c r="L21" s="31">
        <f t="shared" si="29"/>
        <v>5.3900000000000006</v>
      </c>
      <c r="M21" s="31">
        <f t="shared" si="29"/>
        <v>5.51</v>
      </c>
      <c r="N21" s="31">
        <f t="shared" si="29"/>
        <v>4.2449999999999992</v>
      </c>
      <c r="O21" s="31">
        <f t="shared" si="29"/>
        <v>6.294999999999999</v>
      </c>
      <c r="P21" s="31">
        <f t="shared" si="29"/>
        <v>7.1950000000000003</v>
      </c>
      <c r="Q21" s="31">
        <f t="shared" si="29"/>
        <v>7.18</v>
      </c>
      <c r="R21" s="31">
        <f t="shared" si="29"/>
        <v>7.379999999999999</v>
      </c>
      <c r="S21" s="31">
        <f t="shared" si="29"/>
        <v>8.5299999999999994</v>
      </c>
      <c r="T21" s="31">
        <f t="shared" si="29"/>
        <v>8.92</v>
      </c>
      <c r="U21" s="31">
        <f t="shared" si="29"/>
        <v>6.82</v>
      </c>
      <c r="V21" s="31">
        <f t="shared" si="29"/>
        <v>12.065</v>
      </c>
      <c r="W21" s="31">
        <f t="shared" si="29"/>
        <v>13.745000000000001</v>
      </c>
      <c r="X21" s="31">
        <f t="shared" si="29"/>
        <v>11.715</v>
      </c>
      <c r="Y21" s="31">
        <f t="shared" si="29"/>
        <v>10.205</v>
      </c>
      <c r="Z21" s="31">
        <f t="shared" si="29"/>
        <v>12.324999999999999</v>
      </c>
      <c r="AA21" s="31">
        <f t="shared" si="29"/>
        <v>14.26</v>
      </c>
      <c r="AB21" s="31">
        <f t="shared" si="29"/>
        <v>15.785</v>
      </c>
      <c r="AC21" s="31">
        <f t="shared" si="29"/>
        <v>14.04</v>
      </c>
      <c r="AD21" s="31">
        <f t="shared" si="29"/>
        <v>15.690000000000001</v>
      </c>
      <c r="AE21" s="31">
        <f t="shared" si="29"/>
        <v>12.885</v>
      </c>
      <c r="AF21" s="31">
        <f t="shared" si="29"/>
        <v>13.47</v>
      </c>
      <c r="AG21" s="31">
        <f t="shared" si="29"/>
        <v>12.55</v>
      </c>
      <c r="AH21" s="31">
        <f t="shared" si="29"/>
        <v>14.535</v>
      </c>
      <c r="AI21" s="31">
        <f t="shared" si="29"/>
        <v>13.559999999999999</v>
      </c>
      <c r="AJ21" s="31">
        <f t="shared" si="29"/>
        <v>12.58</v>
      </c>
      <c r="AK21" s="31">
        <f t="shared" si="29"/>
        <v>10.865</v>
      </c>
      <c r="AL21" s="31">
        <f t="shared" si="29"/>
        <v>10.015000000000001</v>
      </c>
      <c r="AM21" s="31">
        <f t="shared" si="29"/>
        <v>9.75</v>
      </c>
      <c r="AN21" s="31">
        <f t="shared" si="29"/>
        <v>8.1750000000000007</v>
      </c>
      <c r="AO21" s="31">
        <f t="shared" si="29"/>
        <v>12.785</v>
      </c>
      <c r="AP21" s="31">
        <f t="shared" si="29"/>
        <v>12.29</v>
      </c>
      <c r="AQ21" s="31">
        <f t="shared" si="29"/>
        <v>13.24</v>
      </c>
      <c r="AR21" s="31">
        <f t="shared" si="29"/>
        <v>14.56</v>
      </c>
      <c r="AS21" s="31">
        <f t="shared" si="29"/>
        <v>13.670000000000002</v>
      </c>
      <c r="AT21" s="31">
        <f t="shared" si="29"/>
        <v>13.8</v>
      </c>
      <c r="AU21" s="31">
        <f t="shared" si="29"/>
        <v>14.25</v>
      </c>
      <c r="AV21" s="31">
        <f t="shared" si="29"/>
        <v>14.16</v>
      </c>
      <c r="AW21" s="31">
        <f t="shared" si="29"/>
        <v>14.77</v>
      </c>
      <c r="AX21" s="31">
        <f t="shared" si="29"/>
        <v>13.605</v>
      </c>
      <c r="AY21" s="31">
        <f t="shared" si="29"/>
        <v>14.805</v>
      </c>
      <c r="AZ21" s="31">
        <f t="shared" si="29"/>
        <v>13.280000000000001</v>
      </c>
      <c r="BA21" s="31">
        <f t="shared" si="29"/>
        <v>14.455000000000002</v>
      </c>
      <c r="BB21" s="31">
        <f t="shared" si="29"/>
        <v>10.375</v>
      </c>
      <c r="BC21" s="31">
        <f t="shared" si="29"/>
        <v>11.16</v>
      </c>
      <c r="BD21" s="31">
        <f t="shared" si="29"/>
        <v>13.445</v>
      </c>
      <c r="BE21" s="31">
        <f t="shared" si="29"/>
        <v>13.52</v>
      </c>
      <c r="BF21" s="31">
        <f t="shared" si="29"/>
        <v>12.48</v>
      </c>
      <c r="BG21" s="31">
        <f t="shared" si="29"/>
        <v>14.579999999999998</v>
      </c>
      <c r="BH21" s="31">
        <f t="shared" si="29"/>
        <v>12.635</v>
      </c>
      <c r="BI21" s="31">
        <f t="shared" si="29"/>
        <v>14.134999999999998</v>
      </c>
      <c r="BJ21" s="31">
        <f t="shared" si="29"/>
        <v>14.65</v>
      </c>
      <c r="BK21" s="31">
        <f t="shared" si="29"/>
        <v>15.120000000000001</v>
      </c>
      <c r="BL21" s="31">
        <f t="shared" si="29"/>
        <v>15.025</v>
      </c>
      <c r="BM21" s="31">
        <f t="shared" si="29"/>
        <v>13.61</v>
      </c>
      <c r="BN21" s="31">
        <f t="shared" si="29"/>
        <v>11.654999999999999</v>
      </c>
      <c r="BO21" s="31">
        <f t="shared" si="29"/>
        <v>14.975000000000001</v>
      </c>
      <c r="BP21" s="31">
        <f t="shared" ref="BP21:EA21" si="30">(1+$A21/100)*(BP11+BP12)/2</f>
        <v>14.18</v>
      </c>
      <c r="BQ21" s="31">
        <f t="shared" si="30"/>
        <v>11.285</v>
      </c>
      <c r="BR21" s="31">
        <f t="shared" si="30"/>
        <v>11.535</v>
      </c>
      <c r="BS21" s="31">
        <f t="shared" si="30"/>
        <v>11.870000000000001</v>
      </c>
      <c r="BT21" s="31">
        <f t="shared" si="30"/>
        <v>12.600000000000001</v>
      </c>
      <c r="BU21" s="31">
        <f t="shared" si="30"/>
        <v>12.16</v>
      </c>
      <c r="BV21" s="31">
        <f t="shared" si="30"/>
        <v>11.15</v>
      </c>
      <c r="BW21" s="31">
        <f t="shared" si="30"/>
        <v>13.035</v>
      </c>
      <c r="BX21" s="31">
        <f t="shared" si="30"/>
        <v>14.43</v>
      </c>
      <c r="BY21" s="31">
        <f t="shared" si="30"/>
        <v>16.125</v>
      </c>
      <c r="BZ21" s="31">
        <f t="shared" si="30"/>
        <v>17.005000000000003</v>
      </c>
      <c r="CA21" s="31">
        <f t="shared" si="30"/>
        <v>14.125</v>
      </c>
      <c r="CB21" s="31">
        <f t="shared" si="30"/>
        <v>12.239999999999998</v>
      </c>
      <c r="CC21" s="31">
        <f t="shared" si="30"/>
        <v>10.27</v>
      </c>
      <c r="CD21" s="31">
        <f t="shared" si="30"/>
        <v>10.364999999999998</v>
      </c>
      <c r="CE21" s="31">
        <f t="shared" si="30"/>
        <v>12.774999999999999</v>
      </c>
      <c r="CF21" s="31">
        <f t="shared" si="30"/>
        <v>13.93</v>
      </c>
      <c r="CG21" s="31">
        <f t="shared" si="30"/>
        <v>13.875</v>
      </c>
      <c r="CH21" s="31">
        <f t="shared" si="30"/>
        <v>13.275</v>
      </c>
      <c r="CI21" s="31">
        <f t="shared" si="30"/>
        <v>13.57</v>
      </c>
      <c r="CJ21" s="31">
        <f t="shared" si="30"/>
        <v>15.86</v>
      </c>
      <c r="CK21" s="31">
        <f t="shared" si="30"/>
        <v>18.215</v>
      </c>
      <c r="CL21" s="31">
        <f t="shared" si="30"/>
        <v>18.149999999999999</v>
      </c>
      <c r="CM21" s="31">
        <f t="shared" si="30"/>
        <v>19.21</v>
      </c>
      <c r="CN21" s="31">
        <f t="shared" si="30"/>
        <v>21.68</v>
      </c>
      <c r="CO21" s="31">
        <f t="shared" si="30"/>
        <v>16.234999999999999</v>
      </c>
      <c r="CP21" s="31">
        <f t="shared" si="30"/>
        <v>15.495000000000001</v>
      </c>
      <c r="CQ21" s="31">
        <f t="shared" si="30"/>
        <v>16.024999999999999</v>
      </c>
      <c r="CR21" s="31">
        <f t="shared" si="30"/>
        <v>17.614999999999998</v>
      </c>
      <c r="CS21" s="31">
        <f t="shared" si="30"/>
        <v>17.57</v>
      </c>
      <c r="CT21" s="31">
        <f t="shared" si="30"/>
        <v>18.105</v>
      </c>
      <c r="CU21" s="31">
        <f t="shared" si="30"/>
        <v>17.939999999999998</v>
      </c>
      <c r="CV21" s="31">
        <f t="shared" si="30"/>
        <v>16.420000000000002</v>
      </c>
      <c r="CW21" s="31">
        <f t="shared" si="30"/>
        <v>17.965</v>
      </c>
      <c r="CX21" s="31">
        <f t="shared" si="30"/>
        <v>16.465</v>
      </c>
      <c r="CY21" s="31">
        <f t="shared" si="30"/>
        <v>16.074999999999999</v>
      </c>
      <c r="CZ21" s="31">
        <f t="shared" si="30"/>
        <v>15.875</v>
      </c>
      <c r="DA21" s="31">
        <f t="shared" si="30"/>
        <v>18.419999999999998</v>
      </c>
      <c r="DB21" s="31">
        <f t="shared" si="30"/>
        <v>18.68</v>
      </c>
      <c r="DC21" s="31">
        <f t="shared" si="30"/>
        <v>18.27</v>
      </c>
      <c r="DD21" s="31">
        <f t="shared" si="30"/>
        <v>17.225000000000001</v>
      </c>
      <c r="DE21" s="31">
        <f t="shared" si="30"/>
        <v>16.369999999999997</v>
      </c>
      <c r="DF21" s="31">
        <f t="shared" si="30"/>
        <v>17.424999999999997</v>
      </c>
      <c r="DG21" s="31">
        <f t="shared" si="30"/>
        <v>18.169999999999998</v>
      </c>
      <c r="DH21" s="31">
        <f t="shared" si="30"/>
        <v>16.375</v>
      </c>
      <c r="DI21" s="31">
        <f t="shared" si="30"/>
        <v>15.309999999999999</v>
      </c>
      <c r="DJ21" s="31">
        <f t="shared" si="30"/>
        <v>17.52</v>
      </c>
      <c r="DK21" s="31">
        <f t="shared" si="30"/>
        <v>17.649999999999999</v>
      </c>
      <c r="DL21" s="31">
        <f t="shared" si="30"/>
        <v>17.899999999999999</v>
      </c>
      <c r="DM21" s="31">
        <f t="shared" si="30"/>
        <v>17.875</v>
      </c>
      <c r="DN21" s="31">
        <f t="shared" si="30"/>
        <v>17.085000000000001</v>
      </c>
      <c r="DO21" s="31">
        <f t="shared" si="30"/>
        <v>17.035</v>
      </c>
      <c r="DP21" s="31">
        <f t="shared" si="30"/>
        <v>14.895</v>
      </c>
      <c r="DQ21" s="31">
        <f t="shared" si="30"/>
        <v>13.315</v>
      </c>
      <c r="DR21" s="31">
        <f t="shared" si="30"/>
        <v>12.709999999999999</v>
      </c>
      <c r="DS21" s="31">
        <f t="shared" si="30"/>
        <v>12.649999999999999</v>
      </c>
      <c r="DT21" s="31">
        <f t="shared" si="30"/>
        <v>13.629999999999999</v>
      </c>
      <c r="DU21" s="31">
        <f t="shared" si="30"/>
        <v>15.98</v>
      </c>
      <c r="DV21" s="31">
        <f t="shared" si="30"/>
        <v>17.63</v>
      </c>
      <c r="DW21" s="31">
        <f t="shared" si="30"/>
        <v>17.795000000000002</v>
      </c>
      <c r="DX21" s="31">
        <f t="shared" si="30"/>
        <v>18.865000000000002</v>
      </c>
      <c r="DY21" s="31">
        <f t="shared" si="30"/>
        <v>18.544999999999998</v>
      </c>
      <c r="DZ21" s="31">
        <f t="shared" si="30"/>
        <v>19.990000000000002</v>
      </c>
      <c r="EA21" s="31">
        <f t="shared" si="30"/>
        <v>14.775</v>
      </c>
      <c r="EB21" s="31">
        <f t="shared" ref="EB21:GM21" si="31">(1+$A21/100)*(EB11+EB12)/2</f>
        <v>13.45</v>
      </c>
      <c r="EC21" s="31">
        <f t="shared" si="31"/>
        <v>14.335000000000001</v>
      </c>
      <c r="ED21" s="31">
        <f t="shared" si="31"/>
        <v>16.549999999999997</v>
      </c>
      <c r="EE21" s="31">
        <f t="shared" si="31"/>
        <v>15.91</v>
      </c>
      <c r="EF21" s="31">
        <f t="shared" si="31"/>
        <v>18.145</v>
      </c>
      <c r="EG21" s="31">
        <f t="shared" si="31"/>
        <v>18.365000000000002</v>
      </c>
      <c r="EH21" s="31">
        <f t="shared" si="31"/>
        <v>19.2</v>
      </c>
      <c r="EI21" s="31">
        <f t="shared" si="31"/>
        <v>19.475000000000001</v>
      </c>
      <c r="EJ21" s="31">
        <f t="shared" si="31"/>
        <v>18.350000000000001</v>
      </c>
      <c r="EK21" s="31">
        <f t="shared" si="31"/>
        <v>19.82</v>
      </c>
      <c r="EL21" s="31">
        <f t="shared" si="31"/>
        <v>22.515000000000001</v>
      </c>
      <c r="EM21" s="31">
        <f t="shared" si="31"/>
        <v>19.895</v>
      </c>
      <c r="EN21" s="31">
        <f t="shared" si="31"/>
        <v>16.015000000000001</v>
      </c>
      <c r="EO21" s="31">
        <f t="shared" si="31"/>
        <v>15.55</v>
      </c>
      <c r="EP21" s="31">
        <f t="shared" si="31"/>
        <v>16.87</v>
      </c>
      <c r="EQ21" s="31">
        <f t="shared" si="31"/>
        <v>19.34</v>
      </c>
      <c r="ER21" s="31">
        <f t="shared" si="31"/>
        <v>21.855</v>
      </c>
      <c r="ES21" s="31">
        <f t="shared" si="31"/>
        <v>19.170000000000002</v>
      </c>
      <c r="ET21" s="31">
        <f t="shared" si="31"/>
        <v>21.79</v>
      </c>
      <c r="EU21" s="31">
        <f t="shared" si="31"/>
        <v>23.535</v>
      </c>
      <c r="EV21" s="31">
        <f t="shared" si="31"/>
        <v>23.990000000000002</v>
      </c>
      <c r="EW21" s="31">
        <f t="shared" si="31"/>
        <v>23.574999999999999</v>
      </c>
      <c r="EX21" s="31">
        <f t="shared" si="31"/>
        <v>18.23</v>
      </c>
      <c r="EY21" s="31">
        <f t="shared" si="31"/>
        <v>19.27</v>
      </c>
      <c r="EZ21" s="31">
        <f t="shared" si="31"/>
        <v>19.369999999999997</v>
      </c>
      <c r="FA21" s="31">
        <f t="shared" si="31"/>
        <v>19.86</v>
      </c>
      <c r="FB21" s="31">
        <f t="shared" si="31"/>
        <v>22.484999999999999</v>
      </c>
      <c r="FC21" s="31">
        <f t="shared" si="31"/>
        <v>22.145000000000003</v>
      </c>
      <c r="FD21" s="31">
        <f t="shared" si="31"/>
        <v>23.82</v>
      </c>
      <c r="FE21" s="31">
        <f t="shared" si="31"/>
        <v>23.795000000000002</v>
      </c>
      <c r="FF21" s="31">
        <f t="shared" si="31"/>
        <v>24.574999999999999</v>
      </c>
      <c r="FG21" s="31">
        <f t="shared" si="31"/>
        <v>24.225000000000001</v>
      </c>
      <c r="FH21" s="31">
        <f t="shared" si="31"/>
        <v>23.435000000000002</v>
      </c>
      <c r="FI21" s="31">
        <f t="shared" si="31"/>
        <v>24.044999999999998</v>
      </c>
      <c r="FJ21" s="31">
        <f t="shared" si="31"/>
        <v>25.344999999999999</v>
      </c>
      <c r="FK21" s="31">
        <f t="shared" si="31"/>
        <v>24.66</v>
      </c>
      <c r="FL21" s="31">
        <f t="shared" si="31"/>
        <v>25.729999999999997</v>
      </c>
      <c r="FM21" s="31">
        <f t="shared" si="31"/>
        <v>23.125</v>
      </c>
      <c r="FN21" s="31">
        <f t="shared" si="31"/>
        <v>20.225000000000001</v>
      </c>
      <c r="FO21" s="31">
        <f t="shared" si="31"/>
        <v>18.994999999999997</v>
      </c>
      <c r="FP21" s="31">
        <f t="shared" si="31"/>
        <v>18.875</v>
      </c>
      <c r="FQ21" s="31">
        <f t="shared" si="31"/>
        <v>19.14</v>
      </c>
      <c r="FR21" s="31">
        <f t="shared" si="31"/>
        <v>18.954999999999998</v>
      </c>
      <c r="FS21" s="31">
        <f t="shared" si="31"/>
        <v>19.380000000000003</v>
      </c>
      <c r="FT21" s="31">
        <f t="shared" si="31"/>
        <v>21.96</v>
      </c>
      <c r="FU21" s="31">
        <f t="shared" si="31"/>
        <v>24.19</v>
      </c>
      <c r="FV21" s="31">
        <f t="shared" si="31"/>
        <v>26.875</v>
      </c>
      <c r="FW21" s="31">
        <f t="shared" si="31"/>
        <v>24.58</v>
      </c>
      <c r="FX21" s="31">
        <f t="shared" si="31"/>
        <v>20.824999999999999</v>
      </c>
      <c r="FY21" s="31">
        <f t="shared" si="31"/>
        <v>19.66</v>
      </c>
      <c r="FZ21" s="31">
        <f t="shared" si="31"/>
        <v>21.265000000000001</v>
      </c>
      <c r="GA21" s="31">
        <f t="shared" si="31"/>
        <v>22.414999999999999</v>
      </c>
      <c r="GB21" s="31">
        <f t="shared" si="31"/>
        <v>23.434999999999999</v>
      </c>
      <c r="GC21" s="31">
        <f t="shared" si="31"/>
        <v>23.75</v>
      </c>
      <c r="GD21" s="31">
        <f t="shared" si="31"/>
        <v>23.405000000000001</v>
      </c>
      <c r="GE21" s="31">
        <f t="shared" si="31"/>
        <v>22.745000000000001</v>
      </c>
      <c r="GF21" s="31">
        <f t="shared" si="31"/>
        <v>23.09</v>
      </c>
      <c r="GG21" s="31">
        <f t="shared" si="31"/>
        <v>21.945</v>
      </c>
      <c r="GH21" s="31">
        <f t="shared" si="31"/>
        <v>19.805</v>
      </c>
      <c r="GI21" s="31">
        <f t="shared" si="31"/>
        <v>23.509999999999998</v>
      </c>
      <c r="GJ21" s="31">
        <f t="shared" si="31"/>
        <v>26.79</v>
      </c>
      <c r="GK21" s="31">
        <f t="shared" si="31"/>
        <v>29.594999999999999</v>
      </c>
      <c r="GL21" s="31">
        <f t="shared" si="31"/>
        <v>28.484999999999999</v>
      </c>
      <c r="GM21" s="31">
        <f t="shared" si="31"/>
        <v>19.989999999999998</v>
      </c>
      <c r="GN21" s="31">
        <f t="shared" ref="GN21:IY21" si="32">(1+$A21/100)*(GN11+GN12)/2</f>
        <v>22.544999999999998</v>
      </c>
      <c r="GO21" s="31">
        <f t="shared" si="32"/>
        <v>24.910000000000004</v>
      </c>
      <c r="GP21" s="31">
        <f t="shared" si="32"/>
        <v>28.439999999999998</v>
      </c>
      <c r="GQ21" s="31">
        <f t="shared" si="32"/>
        <v>28.869999999999997</v>
      </c>
      <c r="GR21" s="31">
        <f t="shared" si="32"/>
        <v>28.28</v>
      </c>
      <c r="GS21" s="31">
        <f t="shared" si="32"/>
        <v>26.254999999999999</v>
      </c>
      <c r="GT21" s="31">
        <f t="shared" si="32"/>
        <v>24.625</v>
      </c>
      <c r="GU21" s="31">
        <f t="shared" si="32"/>
        <v>24.715</v>
      </c>
      <c r="GV21" s="31">
        <f t="shared" si="32"/>
        <v>25.245000000000001</v>
      </c>
      <c r="GW21" s="31">
        <f t="shared" si="32"/>
        <v>25.395</v>
      </c>
      <c r="GX21" s="31">
        <f t="shared" si="32"/>
        <v>23.08</v>
      </c>
      <c r="GY21" s="31">
        <f t="shared" si="32"/>
        <v>22.18</v>
      </c>
      <c r="GZ21" s="31">
        <f t="shared" si="32"/>
        <v>22.505000000000003</v>
      </c>
      <c r="HA21" s="31">
        <f t="shared" si="32"/>
        <v>26.164999999999999</v>
      </c>
      <c r="HB21" s="31">
        <f t="shared" si="32"/>
        <v>25.274999999999999</v>
      </c>
      <c r="HC21" s="31">
        <f t="shared" si="32"/>
        <v>25.83</v>
      </c>
      <c r="HD21" s="31">
        <f t="shared" si="32"/>
        <v>25.88</v>
      </c>
      <c r="HE21" s="31">
        <f t="shared" si="32"/>
        <v>22.74</v>
      </c>
      <c r="HF21" s="31">
        <f t="shared" si="32"/>
        <v>20.465</v>
      </c>
      <c r="HG21" s="31">
        <f t="shared" si="32"/>
        <v>20.814999999999998</v>
      </c>
      <c r="HH21" s="31">
        <f t="shared" si="32"/>
        <v>24.730000000000004</v>
      </c>
      <c r="HI21" s="31">
        <f t="shared" si="32"/>
        <v>24.68</v>
      </c>
      <c r="HJ21" s="31">
        <f t="shared" si="32"/>
        <v>25.26</v>
      </c>
      <c r="HK21" s="31">
        <f t="shared" si="32"/>
        <v>24.909999999999997</v>
      </c>
      <c r="HL21" s="31">
        <f t="shared" si="32"/>
        <v>24.189999999999998</v>
      </c>
      <c r="HM21" s="31">
        <f t="shared" si="32"/>
        <v>22.419999999999998</v>
      </c>
      <c r="HN21" s="31">
        <f t="shared" si="32"/>
        <v>22.490000000000002</v>
      </c>
      <c r="HO21" s="31">
        <f t="shared" si="32"/>
        <v>23.634999999999998</v>
      </c>
      <c r="HP21" s="31">
        <f t="shared" si="32"/>
        <v>26.055</v>
      </c>
      <c r="HQ21" s="31">
        <f t="shared" si="32"/>
        <v>27.905000000000001</v>
      </c>
      <c r="HR21" s="31">
        <f t="shared" si="32"/>
        <v>27.21</v>
      </c>
      <c r="HS21" s="31">
        <f t="shared" si="32"/>
        <v>30.285000000000004</v>
      </c>
      <c r="HT21" s="31">
        <f t="shared" si="32"/>
        <v>32.519999999999996</v>
      </c>
      <c r="HU21" s="31">
        <f t="shared" si="32"/>
        <v>29.450000000000003</v>
      </c>
      <c r="HV21" s="31">
        <f t="shared" si="32"/>
        <v>26.479999999999997</v>
      </c>
      <c r="HW21" s="31">
        <f t="shared" si="32"/>
        <v>27.810000000000002</v>
      </c>
      <c r="HX21" s="31">
        <f t="shared" si="32"/>
        <v>26.204999999999998</v>
      </c>
      <c r="HY21" s="31">
        <f t="shared" si="32"/>
        <v>23.87</v>
      </c>
      <c r="HZ21" s="31">
        <f t="shared" si="32"/>
        <v>22.795000000000002</v>
      </c>
      <c r="IA21" s="31">
        <f t="shared" si="32"/>
        <v>24.05</v>
      </c>
      <c r="IB21" s="31">
        <f t="shared" si="32"/>
        <v>27.479999999999997</v>
      </c>
      <c r="IC21" s="31">
        <f t="shared" si="32"/>
        <v>28.770000000000003</v>
      </c>
      <c r="ID21" s="31">
        <f t="shared" si="32"/>
        <v>26.305</v>
      </c>
      <c r="IE21" s="31">
        <f t="shared" si="32"/>
        <v>26.305</v>
      </c>
      <c r="IF21" s="31">
        <f t="shared" si="32"/>
        <v>25.810000000000002</v>
      </c>
      <c r="IG21" s="31">
        <f t="shared" si="32"/>
        <v>23.465</v>
      </c>
      <c r="IH21" s="31">
        <f t="shared" si="32"/>
        <v>23.21</v>
      </c>
      <c r="II21" s="31">
        <f t="shared" si="32"/>
        <v>22.085000000000001</v>
      </c>
      <c r="IJ21" s="31">
        <f t="shared" si="32"/>
        <v>23.75</v>
      </c>
      <c r="IK21" s="31">
        <f t="shared" si="32"/>
        <v>25.135000000000002</v>
      </c>
      <c r="IL21" s="31">
        <f t="shared" si="32"/>
        <v>23.07</v>
      </c>
      <c r="IM21" s="31">
        <f t="shared" si="32"/>
        <v>23.369999999999997</v>
      </c>
      <c r="IN21" s="31">
        <f t="shared" si="32"/>
        <v>24.274999999999999</v>
      </c>
      <c r="IO21" s="31">
        <f t="shared" si="32"/>
        <v>25.009999999999998</v>
      </c>
      <c r="IP21" s="31">
        <f t="shared" si="32"/>
        <v>26.484999999999999</v>
      </c>
      <c r="IQ21" s="31">
        <f t="shared" si="32"/>
        <v>26.68</v>
      </c>
      <c r="IR21" s="31">
        <f t="shared" si="32"/>
        <v>25.229999999999997</v>
      </c>
      <c r="IS21" s="31">
        <f t="shared" si="32"/>
        <v>22.695</v>
      </c>
      <c r="IT21" s="31">
        <f t="shared" si="32"/>
        <v>23.524999999999999</v>
      </c>
      <c r="IU21" s="31">
        <f t="shared" si="32"/>
        <v>23.225000000000001</v>
      </c>
      <c r="IV21" s="31">
        <f t="shared" si="32"/>
        <v>25.045000000000002</v>
      </c>
      <c r="IW21" s="31">
        <f t="shared" si="32"/>
        <v>23.98</v>
      </c>
      <c r="IX21" s="31">
        <f t="shared" si="32"/>
        <v>22.155000000000001</v>
      </c>
      <c r="IY21" s="31">
        <f t="shared" si="32"/>
        <v>18.88</v>
      </c>
      <c r="IZ21" s="31">
        <f t="shared" ref="IZ21:LK21" si="33">(1+$A21/100)*(IZ11+IZ12)/2</f>
        <v>21.45</v>
      </c>
      <c r="JA21" s="31">
        <f t="shared" si="33"/>
        <v>23.82</v>
      </c>
      <c r="JB21" s="31">
        <f t="shared" si="33"/>
        <v>22.34</v>
      </c>
      <c r="JC21" s="31">
        <f t="shared" si="33"/>
        <v>20.39</v>
      </c>
      <c r="JD21" s="31">
        <f t="shared" si="33"/>
        <v>21.575000000000003</v>
      </c>
      <c r="JE21" s="31">
        <f t="shared" si="33"/>
        <v>22.1</v>
      </c>
      <c r="JF21" s="31">
        <f t="shared" si="33"/>
        <v>22.524999999999999</v>
      </c>
      <c r="JG21" s="31">
        <f t="shared" si="33"/>
        <v>23.32</v>
      </c>
      <c r="JH21" s="31">
        <f t="shared" si="33"/>
        <v>19.335000000000001</v>
      </c>
      <c r="JI21" s="31">
        <f t="shared" si="33"/>
        <v>20.655000000000001</v>
      </c>
      <c r="JJ21" s="31">
        <f t="shared" si="33"/>
        <v>20.47</v>
      </c>
      <c r="JK21" s="31">
        <f t="shared" si="33"/>
        <v>20.41</v>
      </c>
      <c r="JL21" s="31">
        <f t="shared" si="33"/>
        <v>21.22</v>
      </c>
      <c r="JM21" s="31">
        <f t="shared" si="33"/>
        <v>19.09</v>
      </c>
      <c r="JN21" s="31">
        <f t="shared" si="33"/>
        <v>19.61</v>
      </c>
      <c r="JO21" s="31">
        <f t="shared" si="33"/>
        <v>21.535</v>
      </c>
      <c r="JP21" s="31">
        <f t="shared" si="33"/>
        <v>20.824999999999999</v>
      </c>
      <c r="JQ21" s="31">
        <f t="shared" si="33"/>
        <v>19.989999999999998</v>
      </c>
      <c r="JR21" s="31">
        <f t="shared" si="33"/>
        <v>15.895</v>
      </c>
      <c r="JS21" s="31">
        <f t="shared" si="33"/>
        <v>16.440000000000001</v>
      </c>
      <c r="JT21" s="31">
        <f t="shared" si="33"/>
        <v>17.91</v>
      </c>
      <c r="JU21" s="31">
        <f t="shared" si="33"/>
        <v>21.06</v>
      </c>
      <c r="JV21" s="31">
        <f t="shared" si="33"/>
        <v>23.009999999999998</v>
      </c>
      <c r="JW21" s="31">
        <f t="shared" si="33"/>
        <v>22.255000000000003</v>
      </c>
      <c r="JX21" s="31">
        <f t="shared" si="33"/>
        <v>21.524999999999999</v>
      </c>
      <c r="JY21" s="31">
        <f t="shared" si="33"/>
        <v>21.285</v>
      </c>
      <c r="JZ21" s="31">
        <f t="shared" si="33"/>
        <v>22.695</v>
      </c>
      <c r="KA21" s="31">
        <f t="shared" si="33"/>
        <v>22.46</v>
      </c>
      <c r="KB21" s="31">
        <f t="shared" si="33"/>
        <v>21.785</v>
      </c>
      <c r="KC21" s="31">
        <f t="shared" si="33"/>
        <v>20.689999999999998</v>
      </c>
      <c r="KD21" s="31">
        <f t="shared" si="33"/>
        <v>20.225000000000001</v>
      </c>
      <c r="KE21" s="31">
        <f t="shared" si="33"/>
        <v>19.07</v>
      </c>
      <c r="KF21" s="31">
        <f t="shared" si="33"/>
        <v>20.5</v>
      </c>
      <c r="KG21" s="31">
        <f t="shared" si="33"/>
        <v>22.28</v>
      </c>
      <c r="KH21" s="31">
        <f t="shared" si="33"/>
        <v>24.035</v>
      </c>
      <c r="KI21" s="31">
        <f t="shared" si="33"/>
        <v>21.63</v>
      </c>
      <c r="KJ21" s="31">
        <f t="shared" si="33"/>
        <v>17.355</v>
      </c>
      <c r="KK21" s="31">
        <f t="shared" si="33"/>
        <v>16.87</v>
      </c>
      <c r="KL21" s="31">
        <f t="shared" si="33"/>
        <v>16.795000000000002</v>
      </c>
      <c r="KM21" s="31">
        <f t="shared" si="33"/>
        <v>17.975000000000001</v>
      </c>
      <c r="KN21" s="31">
        <f t="shared" si="33"/>
        <v>16.669999999999998</v>
      </c>
      <c r="KO21" s="31">
        <f t="shared" si="33"/>
        <v>17.27</v>
      </c>
      <c r="KP21" s="31">
        <f t="shared" si="33"/>
        <v>19.11</v>
      </c>
      <c r="KQ21" s="31">
        <f t="shared" si="33"/>
        <v>17</v>
      </c>
      <c r="KR21" s="31">
        <f t="shared" si="33"/>
        <v>19.234999999999999</v>
      </c>
      <c r="KS21" s="31">
        <f t="shared" si="33"/>
        <v>19.21</v>
      </c>
      <c r="KT21" s="31">
        <f t="shared" si="33"/>
        <v>20.844999999999999</v>
      </c>
      <c r="KU21" s="31">
        <f t="shared" si="33"/>
        <v>16.215</v>
      </c>
      <c r="KV21" s="31">
        <f t="shared" si="33"/>
        <v>14.195</v>
      </c>
      <c r="KW21" s="31">
        <f t="shared" si="33"/>
        <v>12.600000000000001</v>
      </c>
      <c r="KX21" s="31">
        <f t="shared" si="33"/>
        <v>11.685</v>
      </c>
      <c r="KY21" s="31">
        <f t="shared" si="33"/>
        <v>11.414999999999999</v>
      </c>
      <c r="KZ21" s="31">
        <f t="shared" si="33"/>
        <v>10.324999999999999</v>
      </c>
      <c r="LA21" s="31">
        <f t="shared" si="33"/>
        <v>10.850000000000001</v>
      </c>
      <c r="LB21" s="31">
        <f t="shared" si="33"/>
        <v>13.23</v>
      </c>
      <c r="LC21" s="31">
        <f t="shared" si="33"/>
        <v>14.515000000000001</v>
      </c>
      <c r="LD21" s="31">
        <f t="shared" si="33"/>
        <v>15.23</v>
      </c>
      <c r="LE21" s="31">
        <f t="shared" si="33"/>
        <v>14.365</v>
      </c>
      <c r="LF21" s="31">
        <f t="shared" si="33"/>
        <v>14.365</v>
      </c>
      <c r="LG21" s="31">
        <f t="shared" si="33"/>
        <v>14.475</v>
      </c>
      <c r="LH21" s="31">
        <f t="shared" si="33"/>
        <v>14.93</v>
      </c>
      <c r="LI21" s="31">
        <f t="shared" si="33"/>
        <v>13.959999999999999</v>
      </c>
      <c r="LJ21" s="31">
        <f t="shared" si="33"/>
        <v>12.904999999999999</v>
      </c>
      <c r="LK21" s="31">
        <f t="shared" si="33"/>
        <v>11.32</v>
      </c>
      <c r="LL21" s="31">
        <f t="shared" ref="LL21:NC21" si="34">(1+$A21/100)*(LL11+LL12)/2</f>
        <v>13.294999999999998</v>
      </c>
      <c r="LM21" s="31">
        <f t="shared" si="34"/>
        <v>13.945</v>
      </c>
      <c r="LN21" s="31">
        <f t="shared" si="34"/>
        <v>14.77</v>
      </c>
      <c r="LO21" s="31">
        <f t="shared" si="34"/>
        <v>14.399999999999999</v>
      </c>
      <c r="LP21" s="31">
        <f t="shared" si="34"/>
        <v>10.050000000000001</v>
      </c>
      <c r="LQ21" s="31">
        <f t="shared" si="34"/>
        <v>7.5750000000000002</v>
      </c>
      <c r="LR21" s="31">
        <f t="shared" si="34"/>
        <v>8.4450000000000003</v>
      </c>
      <c r="LS21" s="31">
        <f t="shared" si="34"/>
        <v>9.3949999999999996</v>
      </c>
      <c r="LT21" s="31">
        <f t="shared" si="34"/>
        <v>8.98</v>
      </c>
      <c r="LU21" s="31">
        <f t="shared" si="34"/>
        <v>9.1549999999999994</v>
      </c>
      <c r="LV21" s="31">
        <f t="shared" si="34"/>
        <v>7.5049999999999999</v>
      </c>
      <c r="LW21" s="31">
        <f t="shared" si="34"/>
        <v>10.565000000000001</v>
      </c>
      <c r="LX21" s="31">
        <f t="shared" si="34"/>
        <v>9.94</v>
      </c>
      <c r="LY21" s="31">
        <f t="shared" si="34"/>
        <v>8.8950000000000014</v>
      </c>
      <c r="LZ21" s="31">
        <f t="shared" si="34"/>
        <v>9.7249999999999996</v>
      </c>
      <c r="MA21" s="31">
        <f t="shared" si="34"/>
        <v>8.58</v>
      </c>
      <c r="MB21" s="31">
        <f t="shared" si="34"/>
        <v>10.09</v>
      </c>
      <c r="MC21" s="31">
        <f t="shared" si="34"/>
        <v>10.345000000000001</v>
      </c>
      <c r="MD21" s="31">
        <f t="shared" si="34"/>
        <v>10.175000000000001</v>
      </c>
      <c r="ME21" s="31">
        <f t="shared" si="34"/>
        <v>11.995000000000001</v>
      </c>
      <c r="MF21" s="31">
        <f t="shared" si="34"/>
        <v>10.37</v>
      </c>
      <c r="MG21" s="31">
        <f t="shared" si="34"/>
        <v>10.66</v>
      </c>
      <c r="MH21" s="31">
        <f t="shared" si="34"/>
        <v>12.55</v>
      </c>
      <c r="MI21" s="31">
        <f t="shared" si="34"/>
        <v>14.285</v>
      </c>
      <c r="MJ21" s="31">
        <f t="shared" si="34"/>
        <v>14.280000000000001</v>
      </c>
      <c r="MK21" s="31">
        <f t="shared" si="34"/>
        <v>13.63</v>
      </c>
      <c r="ML21" s="31">
        <f t="shared" si="34"/>
        <v>13.164999999999999</v>
      </c>
      <c r="MM21" s="31">
        <f t="shared" si="34"/>
        <v>12.14</v>
      </c>
      <c r="MN21" s="31">
        <f t="shared" si="34"/>
        <v>10.16</v>
      </c>
      <c r="MO21" s="31">
        <f t="shared" si="34"/>
        <v>11.82</v>
      </c>
      <c r="MP21" s="31">
        <f t="shared" si="34"/>
        <v>11</v>
      </c>
      <c r="MQ21" s="31">
        <f t="shared" si="34"/>
        <v>12.34</v>
      </c>
      <c r="MR21" s="31">
        <f t="shared" si="34"/>
        <v>12.28</v>
      </c>
      <c r="MS21" s="31">
        <f t="shared" si="34"/>
        <v>15.27</v>
      </c>
      <c r="MT21" s="31">
        <f t="shared" si="34"/>
        <v>14.51</v>
      </c>
      <c r="MU21" s="31">
        <f t="shared" si="34"/>
        <v>13.64</v>
      </c>
      <c r="MV21" s="31">
        <f t="shared" si="34"/>
        <v>13.6</v>
      </c>
      <c r="MW21" s="31">
        <f t="shared" si="34"/>
        <v>13.504999999999999</v>
      </c>
      <c r="MX21" s="31">
        <f t="shared" si="34"/>
        <v>15.025</v>
      </c>
      <c r="MY21" s="31">
        <f t="shared" si="34"/>
        <v>16.515000000000001</v>
      </c>
      <c r="MZ21" s="31">
        <f t="shared" si="34"/>
        <v>15.260000000000002</v>
      </c>
      <c r="NA21" s="31">
        <f t="shared" si="34"/>
        <v>13.23</v>
      </c>
      <c r="NB21" s="31">
        <f t="shared" si="34"/>
        <v>13.995000000000001</v>
      </c>
      <c r="NC21" s="31">
        <f t="shared" si="34"/>
        <v>15.67</v>
      </c>
      <c r="ND21" s="2"/>
    </row>
    <row r="22" spans="1:368" ht="15.6" hidden="1">
      <c r="A22" s="38"/>
      <c r="B22" s="30" t="s">
        <v>26</v>
      </c>
      <c r="C22" s="32">
        <f t="shared" ref="C22:BN22" si="35">2504*EXP(17.27*C21/(C21+237.3))/(C21+237.3)^2</f>
        <v>6.8733641370147841E-2</v>
      </c>
      <c r="D22" s="32">
        <f t="shared" si="35"/>
        <v>6.8133031008198897E-2</v>
      </c>
      <c r="E22" s="32">
        <f t="shared" si="35"/>
        <v>5.8770063486139737E-2</v>
      </c>
      <c r="F22" s="32">
        <f t="shared" si="35"/>
        <v>6.6782841138141383E-2</v>
      </c>
      <c r="G22" s="32">
        <f t="shared" si="35"/>
        <v>5.6622959964901312E-2</v>
      </c>
      <c r="H22" s="32">
        <f t="shared" si="35"/>
        <v>5.4885448253585614E-2</v>
      </c>
      <c r="I22" s="32">
        <f t="shared" si="35"/>
        <v>6.790639091585636E-2</v>
      </c>
      <c r="J22" s="32">
        <f t="shared" si="35"/>
        <v>6.3235648071445355E-2</v>
      </c>
      <c r="K22" s="32">
        <f t="shared" si="35"/>
        <v>5.2844404614398939E-2</v>
      </c>
      <c r="L22" s="32">
        <f t="shared" si="35"/>
        <v>6.2388850561168038E-2</v>
      </c>
      <c r="M22" s="32">
        <f t="shared" si="35"/>
        <v>6.2849527732568675E-2</v>
      </c>
      <c r="N22" s="32">
        <f t="shared" si="35"/>
        <v>5.8136733657462504E-2</v>
      </c>
      <c r="O22" s="32">
        <f t="shared" si="35"/>
        <v>6.5935606567795943E-2</v>
      </c>
      <c r="P22" s="32">
        <f t="shared" si="35"/>
        <v>6.9632536329795949E-2</v>
      </c>
      <c r="Q22" s="32">
        <f t="shared" si="35"/>
        <v>6.9569498106441738E-2</v>
      </c>
      <c r="R22" s="32">
        <f t="shared" si="35"/>
        <v>7.0414033940630394E-2</v>
      </c>
      <c r="S22" s="32">
        <f t="shared" si="35"/>
        <v>7.544224413357746E-2</v>
      </c>
      <c r="T22" s="32">
        <f t="shared" si="35"/>
        <v>7.7215684337594861E-2</v>
      </c>
      <c r="U22" s="32">
        <f t="shared" si="35"/>
        <v>6.8071155984105194E-2</v>
      </c>
      <c r="V22" s="32">
        <f t="shared" si="35"/>
        <v>9.2864105405284073E-2</v>
      </c>
      <c r="W22" s="32">
        <f t="shared" si="35"/>
        <v>0.1022773040119683</v>
      </c>
      <c r="X22" s="32">
        <f t="shared" si="35"/>
        <v>9.0998869644714264E-2</v>
      </c>
      <c r="Y22" s="32">
        <f t="shared" si="35"/>
        <v>8.3313140061305135E-2</v>
      </c>
      <c r="Z22" s="32">
        <f t="shared" si="35"/>
        <v>9.4270703009333087E-2</v>
      </c>
      <c r="AA22" s="32">
        <f t="shared" si="35"/>
        <v>0.1053205931483365</v>
      </c>
      <c r="AB22" s="32">
        <f t="shared" si="35"/>
        <v>0.11478779378382448</v>
      </c>
      <c r="AC22" s="32">
        <f t="shared" si="35"/>
        <v>0.10401125814489405</v>
      </c>
      <c r="AD22" s="32">
        <f t="shared" si="35"/>
        <v>0.11417763807863579</v>
      </c>
      <c r="AE22" s="32">
        <f t="shared" si="35"/>
        <v>9.7362033900112416E-2</v>
      </c>
      <c r="AF22" s="32">
        <f t="shared" si="35"/>
        <v>0.10068311194927516</v>
      </c>
      <c r="AG22" s="32">
        <f t="shared" si="35"/>
        <v>9.5502556839093297E-2</v>
      </c>
      <c r="AH22" s="32">
        <f t="shared" si="35"/>
        <v>0.10697694660562271</v>
      </c>
      <c r="AI22" s="32">
        <f t="shared" si="35"/>
        <v>0.10120250358429229</v>
      </c>
      <c r="AJ22" s="32">
        <f t="shared" si="35"/>
        <v>9.5667834940947188E-2</v>
      </c>
      <c r="AK22" s="32">
        <f t="shared" si="35"/>
        <v>8.6601429256914442E-2</v>
      </c>
      <c r="AL22" s="32">
        <f t="shared" si="35"/>
        <v>8.2386496370289525E-2</v>
      </c>
      <c r="AM22" s="32">
        <f t="shared" si="35"/>
        <v>8.1108768654028704E-2</v>
      </c>
      <c r="AN22" s="32">
        <f t="shared" si="35"/>
        <v>7.3858330772529165E-2</v>
      </c>
      <c r="AO22" s="32">
        <f t="shared" si="35"/>
        <v>9.6803767043236316E-2</v>
      </c>
      <c r="AP22" s="32">
        <f t="shared" si="35"/>
        <v>9.4080302930814513E-2</v>
      </c>
      <c r="AQ22" s="32">
        <f t="shared" si="35"/>
        <v>9.9366070759803526E-2</v>
      </c>
      <c r="AR22" s="32">
        <f t="shared" si="35"/>
        <v>0.10712861608372672</v>
      </c>
      <c r="AS22" s="32">
        <f t="shared" si="35"/>
        <v>0.10184040965346369</v>
      </c>
      <c r="AT22" s="32">
        <f t="shared" si="35"/>
        <v>0.10259870557099535</v>
      </c>
      <c r="AU22" s="32">
        <f t="shared" si="35"/>
        <v>0.10526077536815653</v>
      </c>
      <c r="AV22" s="32">
        <f t="shared" si="35"/>
        <v>0.10472371402250948</v>
      </c>
      <c r="AW22" s="32">
        <f t="shared" si="35"/>
        <v>0.10840987191823155</v>
      </c>
      <c r="AX22" s="32">
        <f t="shared" si="35"/>
        <v>0.10146305306066217</v>
      </c>
      <c r="AY22" s="32">
        <f t="shared" si="35"/>
        <v>0.10862467561251678</v>
      </c>
      <c r="AZ22" s="32">
        <f t="shared" si="35"/>
        <v>9.9594062433228658E-2</v>
      </c>
      <c r="BA22" s="32">
        <f t="shared" si="35"/>
        <v>0.10649283028313046</v>
      </c>
      <c r="BB22" s="32">
        <f t="shared" si="35"/>
        <v>8.4149765311102964E-2</v>
      </c>
      <c r="BC22" s="32">
        <f t="shared" si="35"/>
        <v>8.8106601189406303E-2</v>
      </c>
      <c r="BD22" s="32">
        <f t="shared" si="35"/>
        <v>0.10053923964494967</v>
      </c>
      <c r="BE22" s="32">
        <f t="shared" si="35"/>
        <v>0.1009713821301452</v>
      </c>
      <c r="BF22" s="32">
        <f t="shared" si="35"/>
        <v>9.5117853199521429E-2</v>
      </c>
      <c r="BG22" s="32">
        <f t="shared" si="35"/>
        <v>0.107250083236812</v>
      </c>
      <c r="BH22" s="32">
        <f t="shared" si="35"/>
        <v>9.5971477391419785E-2</v>
      </c>
      <c r="BI22" s="32">
        <f t="shared" si="35"/>
        <v>0.1045749444971549</v>
      </c>
      <c r="BJ22" s="32">
        <f t="shared" si="35"/>
        <v>0.10767614063823712</v>
      </c>
      <c r="BK22" s="32">
        <f t="shared" si="35"/>
        <v>0.11057424005722125</v>
      </c>
      <c r="BL22" s="32">
        <f t="shared" si="35"/>
        <v>0.10998317009905424</v>
      </c>
      <c r="BM22" s="32">
        <f t="shared" si="35"/>
        <v>0.10149203819685081</v>
      </c>
      <c r="BN22" s="32">
        <f t="shared" si="35"/>
        <v>9.0682342310085304E-2</v>
      </c>
      <c r="BO22" s="32">
        <f t="shared" ref="BO22:DZ22" si="36">2504*EXP(17.27*BO21/(BO21+237.3))/(BO21+237.3)^2</f>
        <v>0.10967316047381671</v>
      </c>
      <c r="BP22" s="32">
        <f t="shared" si="36"/>
        <v>0.10484285918177177</v>
      </c>
      <c r="BQ22" s="32">
        <f t="shared" si="36"/>
        <v>8.8751080444266536E-2</v>
      </c>
      <c r="BR22" s="32">
        <f t="shared" si="36"/>
        <v>9.0052101442816848E-2</v>
      </c>
      <c r="BS22" s="32">
        <f t="shared" si="36"/>
        <v>9.182092592080289E-2</v>
      </c>
      <c r="BT22" s="32">
        <f t="shared" si="36"/>
        <v>9.5778155594449257E-2</v>
      </c>
      <c r="BU22" s="32">
        <f t="shared" si="36"/>
        <v>9.3375967337278654E-2</v>
      </c>
      <c r="BV22" s="32">
        <f t="shared" si="36"/>
        <v>8.8055215653683794E-2</v>
      </c>
      <c r="BW22" s="32">
        <f t="shared" si="36"/>
        <v>9.8204571842879534E-2</v>
      </c>
      <c r="BX22" s="32">
        <f t="shared" si="36"/>
        <v>0.10634192641527868</v>
      </c>
      <c r="BY22" s="32">
        <f t="shared" si="36"/>
        <v>0.11699424883264109</v>
      </c>
      <c r="BZ22" s="32">
        <f t="shared" si="36"/>
        <v>0.12287293257125129</v>
      </c>
      <c r="CA22" s="32">
        <f t="shared" si="36"/>
        <v>0.10451548702728219</v>
      </c>
      <c r="CB22" s="32">
        <f t="shared" si="36"/>
        <v>9.3808871018549858E-2</v>
      </c>
      <c r="CC22" s="32">
        <f t="shared" si="36"/>
        <v>8.3632184319676714E-2</v>
      </c>
      <c r="CD22" s="32">
        <f t="shared" si="36"/>
        <v>8.4100354446121364E-2</v>
      </c>
      <c r="CE22" s="32">
        <f t="shared" si="36"/>
        <v>9.674809054639362E-2</v>
      </c>
      <c r="CF22" s="32">
        <f t="shared" si="36"/>
        <v>0.1033617987782213</v>
      </c>
      <c r="CG22" s="32">
        <f t="shared" si="36"/>
        <v>0.10303836461729762</v>
      </c>
      <c r="CH22" s="32">
        <f t="shared" si="36"/>
        <v>9.9565539152244392E-2</v>
      </c>
      <c r="CI22" s="32">
        <f t="shared" si="36"/>
        <v>0.10126035422158081</v>
      </c>
      <c r="CJ22" s="32">
        <f t="shared" si="36"/>
        <v>0.11527144936475185</v>
      </c>
      <c r="CK22" s="32">
        <f t="shared" si="36"/>
        <v>0.13136387912908429</v>
      </c>
      <c r="CL22" s="32">
        <f t="shared" si="36"/>
        <v>0.13089544573430714</v>
      </c>
      <c r="CM22" s="32">
        <f t="shared" si="36"/>
        <v>0.13871378761658767</v>
      </c>
      <c r="CN22" s="32">
        <f t="shared" si="36"/>
        <v>0.15847903734172078</v>
      </c>
      <c r="CO22" s="32">
        <f t="shared" si="36"/>
        <v>0.11771576570265492</v>
      </c>
      <c r="CP22" s="32">
        <f t="shared" si="36"/>
        <v>0.1129338381707011</v>
      </c>
      <c r="CQ22" s="32">
        <f t="shared" si="36"/>
        <v>0.11634158563391545</v>
      </c>
      <c r="CR22" s="32">
        <f t="shared" si="36"/>
        <v>0.12709336865392906</v>
      </c>
      <c r="CS22" s="32">
        <f t="shared" si="36"/>
        <v>0.12677788209532853</v>
      </c>
      <c r="CT22" s="32">
        <f t="shared" si="36"/>
        <v>0.13057197558197017</v>
      </c>
      <c r="CU22" s="32">
        <f t="shared" si="36"/>
        <v>0.1293917077335785</v>
      </c>
      <c r="CV22" s="32">
        <f t="shared" si="36"/>
        <v>0.11893774387918273</v>
      </c>
      <c r="CW22" s="32">
        <f t="shared" si="36"/>
        <v>0.12956995275683797</v>
      </c>
      <c r="CX22" s="32">
        <f t="shared" si="36"/>
        <v>0.11923660421396598</v>
      </c>
      <c r="CY22" s="32">
        <f t="shared" si="36"/>
        <v>0.11666752978175299</v>
      </c>
      <c r="CZ22" s="32">
        <f t="shared" si="36"/>
        <v>0.11536838783321093</v>
      </c>
      <c r="DA22" s="32">
        <f t="shared" si="36"/>
        <v>0.13285056211576038</v>
      </c>
      <c r="DB22" s="32">
        <f t="shared" si="36"/>
        <v>0.13475659476646967</v>
      </c>
      <c r="DC22" s="32">
        <f t="shared" si="36"/>
        <v>0.13176135464208036</v>
      </c>
      <c r="DD22" s="32">
        <f t="shared" si="36"/>
        <v>0.12438113671213713</v>
      </c>
      <c r="DE22" s="32">
        <f t="shared" si="36"/>
        <v>0.1186064226955775</v>
      </c>
      <c r="DF22" s="32">
        <f t="shared" si="36"/>
        <v>0.12576582713379914</v>
      </c>
      <c r="DG22" s="32">
        <f t="shared" si="36"/>
        <v>0.13103942807533908</v>
      </c>
      <c r="DH22" s="32">
        <f t="shared" si="36"/>
        <v>0.11863951952427512</v>
      </c>
      <c r="DI22" s="32">
        <f t="shared" si="36"/>
        <v>0.11176448000482617</v>
      </c>
      <c r="DJ22" s="32">
        <f t="shared" si="36"/>
        <v>0.1264281204762992</v>
      </c>
      <c r="DK22" s="32">
        <f t="shared" si="36"/>
        <v>0.12733920703748555</v>
      </c>
      <c r="DL22" s="32">
        <f t="shared" si="36"/>
        <v>0.1291069480010108</v>
      </c>
      <c r="DM22" s="32">
        <f t="shared" si="36"/>
        <v>0.12892924305530368</v>
      </c>
      <c r="DN22" s="32">
        <f t="shared" si="36"/>
        <v>0.12341956541637536</v>
      </c>
      <c r="DO22" s="32">
        <f t="shared" si="36"/>
        <v>0.12307767872176714</v>
      </c>
      <c r="DP22" s="32">
        <f t="shared" si="36"/>
        <v>0.10917868958394929</v>
      </c>
      <c r="DQ22" s="32">
        <f t="shared" si="36"/>
        <v>9.9793920166141886E-2</v>
      </c>
      <c r="DR22" s="32">
        <f t="shared" si="36"/>
        <v>9.638685739162102E-2</v>
      </c>
      <c r="DS22" s="32">
        <f t="shared" si="36"/>
        <v>9.6054431237363125E-2</v>
      </c>
      <c r="DT22" s="32">
        <f t="shared" si="36"/>
        <v>0.10160804919479377</v>
      </c>
      <c r="DU22" s="32">
        <f t="shared" si="36"/>
        <v>0.11604889722089752</v>
      </c>
      <c r="DV22" s="32">
        <f t="shared" si="36"/>
        <v>0.1271986786438857</v>
      </c>
      <c r="DW22" s="32">
        <f t="shared" si="36"/>
        <v>0.12836197981526265</v>
      </c>
      <c r="DX22" s="32">
        <f t="shared" si="36"/>
        <v>0.13612687104297619</v>
      </c>
      <c r="DY22" s="32">
        <f t="shared" si="36"/>
        <v>0.13376405320281687</v>
      </c>
      <c r="DZ22" s="32">
        <f t="shared" si="36"/>
        <v>0.14471627734211939</v>
      </c>
      <c r="EA22" s="32">
        <f t="shared" ref="EA22:GL22" si="37">2504*EXP(17.27*EA21/(EA21+237.3))/(EA21+237.3)^2</f>
        <v>0.10844053603970147</v>
      </c>
      <c r="EB22" s="32">
        <f t="shared" si="37"/>
        <v>0.10056800010339784</v>
      </c>
      <c r="EC22" s="32">
        <f t="shared" si="37"/>
        <v>0.10577014848750135</v>
      </c>
      <c r="ED22" s="32">
        <f t="shared" si="37"/>
        <v>0.11980285723836046</v>
      </c>
      <c r="EE22" s="32">
        <f t="shared" si="37"/>
        <v>0.11559484681191005</v>
      </c>
      <c r="EF22" s="32">
        <f t="shared" si="37"/>
        <v>0.13085947110456328</v>
      </c>
      <c r="EG22" s="32">
        <f t="shared" si="37"/>
        <v>0.13245030365203922</v>
      </c>
      <c r="EH22" s="32">
        <f t="shared" si="37"/>
        <v>0.13863822303089213</v>
      </c>
      <c r="EI22" s="32">
        <f t="shared" si="37"/>
        <v>0.14072899417313323</v>
      </c>
      <c r="EJ22" s="32">
        <f t="shared" si="37"/>
        <v>0.13234131975142796</v>
      </c>
      <c r="EK22" s="32">
        <f t="shared" si="37"/>
        <v>0.14338965187683456</v>
      </c>
      <c r="EL22" s="32">
        <f t="shared" si="37"/>
        <v>0.16567711172725649</v>
      </c>
      <c r="EM22" s="32">
        <f t="shared" si="37"/>
        <v>0.14397365363129561</v>
      </c>
      <c r="EN22" s="32">
        <f t="shared" si="37"/>
        <v>0.11627648966256508</v>
      </c>
      <c r="EO22" s="32">
        <f t="shared" si="37"/>
        <v>0.11328348265790084</v>
      </c>
      <c r="EP22" s="32">
        <f t="shared" si="37"/>
        <v>0.12195514652697137</v>
      </c>
      <c r="EQ22" s="32">
        <f t="shared" si="37"/>
        <v>0.13969930492585886</v>
      </c>
      <c r="ER22" s="32">
        <f t="shared" si="37"/>
        <v>0.15996531527755684</v>
      </c>
      <c r="ES22" s="32">
        <f t="shared" si="37"/>
        <v>0.1384117383542835</v>
      </c>
      <c r="ET22" s="32">
        <f t="shared" si="37"/>
        <v>0.15941190061193539</v>
      </c>
      <c r="EU22" s="32">
        <f t="shared" si="37"/>
        <v>0.17484269063517474</v>
      </c>
      <c r="EV22" s="32">
        <f t="shared" si="37"/>
        <v>0.1790671179923303</v>
      </c>
      <c r="EW22" s="32">
        <f t="shared" si="37"/>
        <v>0.17521066642646643</v>
      </c>
      <c r="EX22" s="32">
        <f t="shared" si="37"/>
        <v>0.13147218064191663</v>
      </c>
      <c r="EY22" s="32">
        <f t="shared" si="37"/>
        <v>0.13916790781355687</v>
      </c>
      <c r="EZ22" s="32">
        <f t="shared" si="37"/>
        <v>0.13992757182454199</v>
      </c>
      <c r="FA22" s="32">
        <f t="shared" si="37"/>
        <v>0.14370086951026742</v>
      </c>
      <c r="FB22" s="32">
        <f t="shared" si="37"/>
        <v>0.16541380025953076</v>
      </c>
      <c r="FC22" s="32">
        <f t="shared" si="37"/>
        <v>0.16245421161292134</v>
      </c>
      <c r="FD22" s="32">
        <f t="shared" si="37"/>
        <v>0.17747880135506297</v>
      </c>
      <c r="FE22" s="32">
        <f t="shared" si="37"/>
        <v>0.17724623051503688</v>
      </c>
      <c r="FF22" s="32">
        <f t="shared" si="37"/>
        <v>0.18462469626792044</v>
      </c>
      <c r="FG22" s="32">
        <f t="shared" si="37"/>
        <v>0.18128245450990313</v>
      </c>
      <c r="FH22" s="32">
        <f t="shared" si="37"/>
        <v>0.17392560203629581</v>
      </c>
      <c r="FI22" s="32">
        <f t="shared" si="37"/>
        <v>0.17958354411412925</v>
      </c>
      <c r="FJ22" s="32">
        <f t="shared" si="37"/>
        <v>0.19216078526962885</v>
      </c>
      <c r="FK22" s="32">
        <f t="shared" si="37"/>
        <v>0.18544417394702994</v>
      </c>
      <c r="FL22" s="32">
        <f t="shared" si="37"/>
        <v>0.19602492915162065</v>
      </c>
      <c r="FM22" s="32">
        <f t="shared" si="37"/>
        <v>0.17110837276114324</v>
      </c>
      <c r="FN22" s="32">
        <f t="shared" si="37"/>
        <v>0.14656723114934206</v>
      </c>
      <c r="FO22" s="32">
        <f t="shared" si="37"/>
        <v>0.13709681185684933</v>
      </c>
      <c r="FP22" s="32">
        <f t="shared" si="37"/>
        <v>0.13620127496072884</v>
      </c>
      <c r="FQ22" s="32">
        <f t="shared" si="37"/>
        <v>0.13818556702828483</v>
      </c>
      <c r="FR22" s="32">
        <f t="shared" si="37"/>
        <v>0.13679774717401846</v>
      </c>
      <c r="FS22" s="32">
        <f t="shared" si="37"/>
        <v>0.14000373092270496</v>
      </c>
      <c r="FT22" s="32">
        <f t="shared" si="37"/>
        <v>0.16086272093299689</v>
      </c>
      <c r="FU22" s="32">
        <f t="shared" si="37"/>
        <v>0.18095105394000688</v>
      </c>
      <c r="FV22" s="32">
        <f t="shared" si="37"/>
        <v>0.2079057362702178</v>
      </c>
      <c r="FW22" s="32">
        <f t="shared" si="37"/>
        <v>0.18467281621171985</v>
      </c>
      <c r="FX22" s="32">
        <f t="shared" si="37"/>
        <v>0.15138413673706236</v>
      </c>
      <c r="FY22" s="32">
        <f t="shared" si="37"/>
        <v>0.14215047853212667</v>
      </c>
      <c r="FZ22" s="32">
        <f t="shared" si="37"/>
        <v>0.15500100829052296</v>
      </c>
      <c r="GA22" s="32">
        <f t="shared" si="37"/>
        <v>0.16480078051689032</v>
      </c>
      <c r="GB22" s="32">
        <f t="shared" si="37"/>
        <v>0.17392560203629578</v>
      </c>
      <c r="GC22" s="32">
        <f t="shared" si="37"/>
        <v>0.1768282506521171</v>
      </c>
      <c r="GD22" s="32">
        <f t="shared" si="37"/>
        <v>0.17365126804478934</v>
      </c>
      <c r="GE22" s="32">
        <f t="shared" si="37"/>
        <v>0.16770761424393507</v>
      </c>
      <c r="GF22" s="32">
        <f t="shared" si="37"/>
        <v>0.1707927316120843</v>
      </c>
      <c r="GG22" s="32">
        <f t="shared" si="37"/>
        <v>0.16073426037475366</v>
      </c>
      <c r="GH22" s="32">
        <f t="shared" si="37"/>
        <v>0.14327309240547539</v>
      </c>
      <c r="GI22" s="32">
        <f t="shared" si="37"/>
        <v>0.17461303696287378</v>
      </c>
      <c r="GJ22" s="32">
        <f t="shared" si="37"/>
        <v>0.20700342915264228</v>
      </c>
      <c r="GK22" s="32">
        <f t="shared" si="37"/>
        <v>0.23857788745750327</v>
      </c>
      <c r="GL22" s="32">
        <f t="shared" si="37"/>
        <v>0.22563166544118296</v>
      </c>
      <c r="GM22" s="32">
        <f t="shared" ref="GM22:IX22" si="38">2504*EXP(17.27*GM21/(GM21+237.3))/(GM21+237.3)^2</f>
        <v>0.14471627734211934</v>
      </c>
      <c r="GN22" s="32">
        <f t="shared" si="38"/>
        <v>0.16594077697340498</v>
      </c>
      <c r="GO22" s="32">
        <f t="shared" si="38"/>
        <v>0.18787218892925175</v>
      </c>
      <c r="GP22" s="32">
        <f t="shared" si="38"/>
        <v>0.22511952175924801</v>
      </c>
      <c r="GQ22" s="32">
        <f t="shared" si="38"/>
        <v>0.230053475305288</v>
      </c>
      <c r="GR22" s="32">
        <f t="shared" si="38"/>
        <v>0.22330646638423715</v>
      </c>
      <c r="GS22" s="32">
        <f t="shared" si="38"/>
        <v>0.20139947750734302</v>
      </c>
      <c r="GT22" s="32">
        <f t="shared" si="38"/>
        <v>0.18510637153115717</v>
      </c>
      <c r="GU22" s="32">
        <f t="shared" si="38"/>
        <v>0.1859760558080274</v>
      </c>
      <c r="GV22" s="32">
        <f t="shared" si="38"/>
        <v>0.19116767398863113</v>
      </c>
      <c r="GW22" s="32">
        <f t="shared" si="38"/>
        <v>0.1926589679820947</v>
      </c>
      <c r="GX22" s="32">
        <f t="shared" si="38"/>
        <v>0.17070263872292765</v>
      </c>
      <c r="GY22" s="32">
        <f t="shared" si="38"/>
        <v>0.16275679530183051</v>
      </c>
      <c r="GZ22" s="32">
        <f t="shared" si="38"/>
        <v>0.16558930194797453</v>
      </c>
      <c r="HA22" s="32">
        <f t="shared" si="38"/>
        <v>0.20046941923718303</v>
      </c>
      <c r="HB22" s="32">
        <f t="shared" si="38"/>
        <v>0.19146515242267356</v>
      </c>
      <c r="HC22" s="32">
        <f t="shared" si="38"/>
        <v>0.19703923663914133</v>
      </c>
      <c r="HD22" s="32">
        <f t="shared" si="38"/>
        <v>0.19754804489875621</v>
      </c>
      <c r="HE22" s="32">
        <f t="shared" si="38"/>
        <v>0.1676632505759445</v>
      </c>
      <c r="HF22" s="32">
        <f t="shared" si="38"/>
        <v>0.14847819782434019</v>
      </c>
      <c r="HG22" s="32">
        <f t="shared" si="38"/>
        <v>0.15130277175472351</v>
      </c>
      <c r="HH22" s="32">
        <f t="shared" si="38"/>
        <v>0.18612133738857947</v>
      </c>
      <c r="HI22" s="32">
        <f t="shared" si="38"/>
        <v>0.18563743702491484</v>
      </c>
      <c r="HJ22" s="32">
        <f t="shared" si="38"/>
        <v>0.19131636450874784</v>
      </c>
      <c r="HK22" s="32">
        <f t="shared" si="38"/>
        <v>0.18787218892925167</v>
      </c>
      <c r="HL22" s="32">
        <f t="shared" si="38"/>
        <v>0.18095105394000685</v>
      </c>
      <c r="HM22" s="32">
        <f t="shared" si="38"/>
        <v>0.16484450393524103</v>
      </c>
      <c r="HN22" s="32">
        <f t="shared" si="38"/>
        <v>0.16545766095225176</v>
      </c>
      <c r="HO22" s="32">
        <f t="shared" si="38"/>
        <v>0.17576385479235462</v>
      </c>
      <c r="HP22" s="32">
        <f t="shared" si="38"/>
        <v>0.1993375924312055</v>
      </c>
      <c r="HQ22" s="32">
        <f t="shared" si="38"/>
        <v>0.21910512699052537</v>
      </c>
      <c r="HR22" s="32">
        <f t="shared" si="38"/>
        <v>0.21149416583848143</v>
      </c>
      <c r="HS22" s="32">
        <f t="shared" si="38"/>
        <v>0.24693536450881795</v>
      </c>
      <c r="HT22" s="32">
        <f t="shared" si="38"/>
        <v>0.27571095952396502</v>
      </c>
      <c r="HU22" s="32">
        <f t="shared" si="38"/>
        <v>0.23685213054237825</v>
      </c>
      <c r="HV22" s="32">
        <f t="shared" si="38"/>
        <v>0.20374052163597375</v>
      </c>
      <c r="HW22" s="32">
        <f t="shared" si="38"/>
        <v>0.21805139725780831</v>
      </c>
      <c r="HX22" s="32">
        <f t="shared" si="38"/>
        <v>0.20088233124129279</v>
      </c>
      <c r="HY22" s="32">
        <f t="shared" si="38"/>
        <v>0.17794471513053722</v>
      </c>
      <c r="HZ22" s="32">
        <f t="shared" si="38"/>
        <v>0.16815179615135828</v>
      </c>
      <c r="IA22" s="32">
        <f t="shared" si="38"/>
        <v>0.1796305541461086</v>
      </c>
      <c r="IB22" s="32">
        <f t="shared" si="38"/>
        <v>0.21442410086193903</v>
      </c>
      <c r="IC22" s="32">
        <f t="shared" si="38"/>
        <v>0.22889801828118361</v>
      </c>
      <c r="ID22" s="32">
        <f t="shared" si="38"/>
        <v>0.2019177436293538</v>
      </c>
      <c r="IE22" s="32">
        <f t="shared" si="38"/>
        <v>0.2019177436293538</v>
      </c>
      <c r="IF22" s="32">
        <f t="shared" si="38"/>
        <v>0.19683602246154794</v>
      </c>
      <c r="IG22" s="32">
        <f t="shared" si="38"/>
        <v>0.17420030153663149</v>
      </c>
      <c r="IH22" s="32">
        <f t="shared" si="38"/>
        <v>0.1718769796959585</v>
      </c>
      <c r="II22" s="32">
        <f t="shared" si="38"/>
        <v>0.16193660198522428</v>
      </c>
      <c r="IJ22" s="32">
        <f t="shared" si="38"/>
        <v>0.1768282506521171</v>
      </c>
      <c r="IK22" s="32">
        <f t="shared" si="38"/>
        <v>0.19008024796129011</v>
      </c>
      <c r="IL22" s="32">
        <f t="shared" si="38"/>
        <v>0.17061258593940723</v>
      </c>
      <c r="IM22" s="32">
        <f t="shared" si="38"/>
        <v>0.1733316731679849</v>
      </c>
      <c r="IN22" s="32">
        <f t="shared" si="38"/>
        <v>0.18175677134647236</v>
      </c>
      <c r="IO22" s="32">
        <f t="shared" si="38"/>
        <v>0.18885086567034895</v>
      </c>
      <c r="IP22" s="32">
        <f t="shared" si="38"/>
        <v>0.2037928037458028</v>
      </c>
      <c r="IQ22" s="32">
        <f t="shared" si="38"/>
        <v>0.20584062893906643</v>
      </c>
      <c r="IR22" s="32">
        <f t="shared" si="38"/>
        <v>0.19101908081178265</v>
      </c>
      <c r="IS22" s="32">
        <f t="shared" si="38"/>
        <v>0.16726442313104636</v>
      </c>
      <c r="IT22" s="32">
        <f t="shared" si="38"/>
        <v>0.17475079861215567</v>
      </c>
      <c r="IU22" s="32">
        <f t="shared" si="38"/>
        <v>0.17201291814401018</v>
      </c>
      <c r="IV22" s="32">
        <f t="shared" si="38"/>
        <v>0.18919441558340064</v>
      </c>
      <c r="IW22" s="32">
        <f t="shared" si="38"/>
        <v>0.17897335699617398</v>
      </c>
      <c r="IX22" s="32">
        <f t="shared" si="38"/>
        <v>0.16254061557834765</v>
      </c>
      <c r="IY22" s="32">
        <f t="shared" ref="IY22:LJ22" si="39">2504*EXP(17.27*IY21/(IY21+237.3))/(IY21+237.3)^2</f>
        <v>0.13623848983337938</v>
      </c>
      <c r="IZ22" s="32">
        <f t="shared" si="39"/>
        <v>0.15654340081846829</v>
      </c>
      <c r="JA22" s="32">
        <f t="shared" si="39"/>
        <v>0.17747880135506297</v>
      </c>
      <c r="JB22" s="32">
        <f t="shared" si="39"/>
        <v>0.16414610332886742</v>
      </c>
      <c r="JC22" s="32">
        <f t="shared" si="39"/>
        <v>0.14787877028772781</v>
      </c>
      <c r="JD22" s="32">
        <f t="shared" si="39"/>
        <v>0.15759288354222775</v>
      </c>
      <c r="JE22" s="32">
        <f t="shared" si="39"/>
        <v>0.16206587363003769</v>
      </c>
      <c r="JF22" s="32">
        <f t="shared" si="39"/>
        <v>0.1657649608152498</v>
      </c>
      <c r="JG22" s="32">
        <f t="shared" si="39"/>
        <v>0.17287596993570783</v>
      </c>
      <c r="JH22" s="32">
        <f t="shared" si="39"/>
        <v>0.13966129110850695</v>
      </c>
      <c r="JI22" s="32">
        <f t="shared" si="39"/>
        <v>0.15000595190899763</v>
      </c>
      <c r="JJ22" s="32">
        <f t="shared" si="39"/>
        <v>0.14851823261872243</v>
      </c>
      <c r="JK22" s="32">
        <f t="shared" si="39"/>
        <v>0.14803841714081256</v>
      </c>
      <c r="JL22" s="32">
        <f t="shared" si="39"/>
        <v>0.15462778004137526</v>
      </c>
      <c r="JM22" s="32">
        <f t="shared" si="39"/>
        <v>0.13780931021048437</v>
      </c>
      <c r="JN22" s="32">
        <f t="shared" si="39"/>
        <v>0.1417651005424593</v>
      </c>
      <c r="JO22" s="32">
        <f t="shared" si="39"/>
        <v>0.15725640422072479</v>
      </c>
      <c r="JP22" s="32">
        <f t="shared" si="39"/>
        <v>0.15138413673706236</v>
      </c>
      <c r="JQ22" s="32">
        <f t="shared" si="39"/>
        <v>0.14471627734211934</v>
      </c>
      <c r="JR22" s="32">
        <f t="shared" si="39"/>
        <v>0.11549774679146771</v>
      </c>
      <c r="JS22" s="32">
        <f t="shared" si="39"/>
        <v>0.11907049211387762</v>
      </c>
      <c r="JT22" s="32">
        <f t="shared" si="39"/>
        <v>0.12917808808706885</v>
      </c>
      <c r="JU22" s="32">
        <f t="shared" si="39"/>
        <v>0.15330689170193462</v>
      </c>
      <c r="JV22" s="32">
        <f t="shared" si="39"/>
        <v>0.17007311066157133</v>
      </c>
      <c r="JW22" s="32">
        <f t="shared" si="39"/>
        <v>0.16340679189580573</v>
      </c>
      <c r="JX22" s="32">
        <f t="shared" si="39"/>
        <v>0.15717237930659703</v>
      </c>
      <c r="JY22" s="32">
        <f t="shared" si="39"/>
        <v>0.15516713174213886</v>
      </c>
      <c r="JZ22" s="32">
        <f t="shared" si="39"/>
        <v>0.16726442313104636</v>
      </c>
      <c r="KA22" s="32">
        <f t="shared" si="39"/>
        <v>0.16519464401110007</v>
      </c>
      <c r="KB22" s="32">
        <f t="shared" si="39"/>
        <v>0.15936939733044719</v>
      </c>
      <c r="KC22" s="32">
        <f t="shared" si="39"/>
        <v>0.15028882514452435</v>
      </c>
      <c r="KD22" s="32">
        <f t="shared" si="39"/>
        <v>0.14656723114934206</v>
      </c>
      <c r="KE22" s="32">
        <f t="shared" si="39"/>
        <v>0.13765905057100483</v>
      </c>
      <c r="KF22" s="32">
        <f t="shared" si="39"/>
        <v>0.14875863315728985</v>
      </c>
      <c r="KG22" s="32">
        <f t="shared" si="39"/>
        <v>0.16362394395905189</v>
      </c>
      <c r="KH22" s="32">
        <f t="shared" si="39"/>
        <v>0.1794895551678895</v>
      </c>
      <c r="KI22" s="32">
        <f t="shared" si="39"/>
        <v>0.15805653573462078</v>
      </c>
      <c r="KJ22" s="32">
        <f t="shared" si="39"/>
        <v>0.12527970612623276</v>
      </c>
      <c r="KK22" s="32">
        <f t="shared" si="39"/>
        <v>0.12195514652697137</v>
      </c>
      <c r="KL22" s="32">
        <f t="shared" si="39"/>
        <v>0.12144778315663424</v>
      </c>
      <c r="KM22" s="32">
        <f t="shared" si="39"/>
        <v>0.12964130901546517</v>
      </c>
      <c r="KN22" s="32">
        <f t="shared" si="39"/>
        <v>0.12060615712514758</v>
      </c>
      <c r="KO22" s="32">
        <f t="shared" si="39"/>
        <v>0.12469155936170001</v>
      </c>
      <c r="KP22" s="32">
        <f t="shared" si="39"/>
        <v>0.13795970870584237</v>
      </c>
      <c r="KQ22" s="32">
        <f t="shared" si="39"/>
        <v>0.12283883631879508</v>
      </c>
      <c r="KR22" s="32">
        <f t="shared" si="39"/>
        <v>0.13890285165734076</v>
      </c>
      <c r="KS22" s="32">
        <f t="shared" si="39"/>
        <v>0.13871378761658767</v>
      </c>
      <c r="KT22" s="32">
        <f t="shared" si="39"/>
        <v>0.15154697768894565</v>
      </c>
      <c r="KU22" s="32">
        <f t="shared" si="39"/>
        <v>0.11758430060725034</v>
      </c>
      <c r="KV22" s="32">
        <f t="shared" si="39"/>
        <v>0.10493229367456154</v>
      </c>
      <c r="KW22" s="32">
        <f t="shared" si="39"/>
        <v>9.5778155594449257E-2</v>
      </c>
      <c r="KX22" s="32">
        <f t="shared" si="39"/>
        <v>9.0840488500643635E-2</v>
      </c>
      <c r="KY22" s="32">
        <f t="shared" si="39"/>
        <v>8.9425597300695756E-2</v>
      </c>
      <c r="KZ22" s="32">
        <f t="shared" si="39"/>
        <v>8.3902958406685435E-2</v>
      </c>
      <c r="LA22" s="32">
        <f t="shared" si="39"/>
        <v>8.6525484576527964E-2</v>
      </c>
      <c r="LB22" s="32">
        <f t="shared" si="39"/>
        <v>9.9309142291294922E-2</v>
      </c>
      <c r="LC22" s="32">
        <f t="shared" si="39"/>
        <v>0.10685574248311094</v>
      </c>
      <c r="LD22" s="32">
        <f t="shared" si="39"/>
        <v>0.11126200652273828</v>
      </c>
      <c r="LE22" s="32">
        <f t="shared" si="39"/>
        <v>0.10595042687398902</v>
      </c>
      <c r="LF22" s="32">
        <f t="shared" si="39"/>
        <v>0.10595042687398902</v>
      </c>
      <c r="LG22" s="32">
        <f t="shared" si="39"/>
        <v>0.10661368441250543</v>
      </c>
      <c r="LH22" s="32">
        <f t="shared" si="39"/>
        <v>0.10939478698023361</v>
      </c>
      <c r="LI22" s="32">
        <f t="shared" si="39"/>
        <v>0.10353858106316306</v>
      </c>
      <c r="LJ22" s="32">
        <f t="shared" si="39"/>
        <v>9.7474015518378421E-2</v>
      </c>
      <c r="LK22" s="32">
        <f t="shared" ref="LK22:NC22" si="40">2504*EXP(17.27*LK21/(LK21+237.3))/(LK21+237.3)^2</f>
        <v>8.8932253092043681E-2</v>
      </c>
      <c r="LL22" s="32">
        <f t="shared" si="40"/>
        <v>9.9679674000806406E-2</v>
      </c>
      <c r="LM22" s="32">
        <f t="shared" si="40"/>
        <v>0.10345015780450578</v>
      </c>
      <c r="LN22" s="32">
        <f t="shared" si="40"/>
        <v>0.10840987191823155</v>
      </c>
      <c r="LO22" s="32">
        <f t="shared" si="40"/>
        <v>0.10616108177153821</v>
      </c>
      <c r="LP22" s="32">
        <f t="shared" si="40"/>
        <v>8.2556529962787284E-2</v>
      </c>
      <c r="LQ22" s="32">
        <f t="shared" si="40"/>
        <v>7.1245882677393346E-2</v>
      </c>
      <c r="LR22" s="32">
        <f t="shared" si="40"/>
        <v>7.5060379011218287E-2</v>
      </c>
      <c r="LS22" s="32">
        <f t="shared" si="40"/>
        <v>7.9423628510877683E-2</v>
      </c>
      <c r="LT22" s="32">
        <f t="shared" si="40"/>
        <v>7.74916565410812E-2</v>
      </c>
      <c r="LU22" s="32">
        <f t="shared" si="40"/>
        <v>7.8301392145475782E-2</v>
      </c>
      <c r="LV22" s="32">
        <f t="shared" si="40"/>
        <v>7.0946308728848551E-2</v>
      </c>
      <c r="LW22" s="32">
        <f t="shared" si="40"/>
        <v>8.5093288042378631E-2</v>
      </c>
      <c r="LX22" s="32">
        <f t="shared" si="40"/>
        <v>8.2023144703582365E-2</v>
      </c>
      <c r="LY22" s="32">
        <f t="shared" si="40"/>
        <v>7.7100943916866213E-2</v>
      </c>
      <c r="LZ22" s="32">
        <f t="shared" si="40"/>
        <v>8.0989106218004689E-2</v>
      </c>
      <c r="MA22" s="32">
        <f t="shared" si="40"/>
        <v>7.5667645076585507E-2</v>
      </c>
      <c r="MB22" s="32">
        <f t="shared" si="40"/>
        <v>8.2751220644854198E-2</v>
      </c>
      <c r="MC22" s="32">
        <f t="shared" si="40"/>
        <v>8.4001606962413655E-2</v>
      </c>
      <c r="MD22" s="32">
        <f t="shared" si="40"/>
        <v>8.3166239461386307E-2</v>
      </c>
      <c r="ME22" s="32">
        <f t="shared" si="40"/>
        <v>9.2488475183147276E-2</v>
      </c>
      <c r="MF22" s="32">
        <f t="shared" si="40"/>
        <v>8.4125056783970517E-2</v>
      </c>
      <c r="MG22" s="32">
        <f t="shared" si="40"/>
        <v>8.5568423208562228E-2</v>
      </c>
      <c r="MH22" s="32">
        <f t="shared" si="40"/>
        <v>9.5502556839093297E-2</v>
      </c>
      <c r="MI22" s="32">
        <f t="shared" si="40"/>
        <v>0.10547026406400917</v>
      </c>
      <c r="MJ22" s="32">
        <f t="shared" si="40"/>
        <v>0.1054403154220771</v>
      </c>
      <c r="MK22" s="32">
        <f t="shared" si="40"/>
        <v>0.10160804919479378</v>
      </c>
      <c r="ML22" s="32">
        <f t="shared" si="40"/>
        <v>9.8939783360550274E-2</v>
      </c>
      <c r="MM22" s="32">
        <f t="shared" si="40"/>
        <v>9.3268007689690319E-2</v>
      </c>
      <c r="MN22" s="32">
        <f t="shared" si="40"/>
        <v>8.3092872073514915E-2</v>
      </c>
      <c r="MO22" s="32">
        <f t="shared" si="40"/>
        <v>9.1555057987822513E-2</v>
      </c>
      <c r="MP22" s="32">
        <f t="shared" si="40"/>
        <v>8.7287492966318575E-2</v>
      </c>
      <c r="MQ22" s="32">
        <f t="shared" si="40"/>
        <v>9.4352403446605768E-2</v>
      </c>
      <c r="MR22" s="32">
        <f t="shared" si="40"/>
        <v>9.4025963102641746E-2</v>
      </c>
      <c r="MS22" s="32">
        <f t="shared" si="40"/>
        <v>0.11151300283391366</v>
      </c>
      <c r="MT22" s="32">
        <f t="shared" si="40"/>
        <v>0.10682545969899862</v>
      </c>
      <c r="MU22" s="32">
        <f t="shared" si="40"/>
        <v>0.10166609698502373</v>
      </c>
      <c r="MV22" s="32">
        <f t="shared" si="40"/>
        <v>0.10143407496702943</v>
      </c>
      <c r="MW22" s="32">
        <f t="shared" si="40"/>
        <v>0.10088482743796083</v>
      </c>
      <c r="MX22" s="32">
        <f t="shared" si="40"/>
        <v>0.10998317009905424</v>
      </c>
      <c r="MY22" s="32">
        <f t="shared" si="40"/>
        <v>0.11956941848009628</v>
      </c>
      <c r="MZ22" s="32">
        <f t="shared" si="40"/>
        <v>0.11145020870446047</v>
      </c>
      <c r="NA22" s="32">
        <f t="shared" si="40"/>
        <v>9.9309142291294922E-2</v>
      </c>
      <c r="NB22" s="32">
        <f t="shared" si="40"/>
        <v>0.10374515200417034</v>
      </c>
      <c r="NC22" s="32">
        <f t="shared" si="40"/>
        <v>0.11404953582516253</v>
      </c>
      <c r="ND22" s="6"/>
    </row>
    <row r="23" spans="1:368" hidden="1">
      <c r="A23" s="38"/>
      <c r="B23" s="30" t="s">
        <v>27</v>
      </c>
      <c r="C23" s="32">
        <f>101.3*((293-0.0065*$C$7)/293)^5.26</f>
        <v>98.541262215796237</v>
      </c>
      <c r="D23" s="32">
        <f t="shared" ref="D23:BO23" si="41">101.3*((293-0.0065*$C$7)/293)^5.26</f>
        <v>98.541262215796237</v>
      </c>
      <c r="E23" s="32">
        <f t="shared" si="41"/>
        <v>98.541262215796237</v>
      </c>
      <c r="F23" s="32">
        <f t="shared" si="41"/>
        <v>98.541262215796237</v>
      </c>
      <c r="G23" s="32">
        <f t="shared" si="41"/>
        <v>98.541262215796237</v>
      </c>
      <c r="H23" s="32">
        <f t="shared" si="41"/>
        <v>98.541262215796237</v>
      </c>
      <c r="I23" s="32">
        <f t="shared" si="41"/>
        <v>98.541262215796237</v>
      </c>
      <c r="J23" s="32">
        <f t="shared" si="41"/>
        <v>98.541262215796237</v>
      </c>
      <c r="K23" s="32">
        <f t="shared" si="41"/>
        <v>98.541262215796237</v>
      </c>
      <c r="L23" s="32">
        <f t="shared" si="41"/>
        <v>98.541262215796237</v>
      </c>
      <c r="M23" s="32">
        <f t="shared" si="41"/>
        <v>98.541262215796237</v>
      </c>
      <c r="N23" s="32">
        <f t="shared" si="41"/>
        <v>98.541262215796237</v>
      </c>
      <c r="O23" s="32">
        <f t="shared" si="41"/>
        <v>98.541262215796237</v>
      </c>
      <c r="P23" s="32">
        <f t="shared" si="41"/>
        <v>98.541262215796237</v>
      </c>
      <c r="Q23" s="32">
        <f t="shared" si="41"/>
        <v>98.541262215796237</v>
      </c>
      <c r="R23" s="32">
        <f t="shared" si="41"/>
        <v>98.541262215796237</v>
      </c>
      <c r="S23" s="32">
        <f t="shared" si="41"/>
        <v>98.541262215796237</v>
      </c>
      <c r="T23" s="32">
        <f t="shared" si="41"/>
        <v>98.541262215796237</v>
      </c>
      <c r="U23" s="32">
        <f t="shared" si="41"/>
        <v>98.541262215796237</v>
      </c>
      <c r="V23" s="32">
        <f t="shared" si="41"/>
        <v>98.541262215796237</v>
      </c>
      <c r="W23" s="32">
        <f t="shared" si="41"/>
        <v>98.541262215796237</v>
      </c>
      <c r="X23" s="32">
        <f t="shared" si="41"/>
        <v>98.541262215796237</v>
      </c>
      <c r="Y23" s="32">
        <f t="shared" si="41"/>
        <v>98.541262215796237</v>
      </c>
      <c r="Z23" s="32">
        <f t="shared" si="41"/>
        <v>98.541262215796237</v>
      </c>
      <c r="AA23" s="32">
        <f t="shared" si="41"/>
        <v>98.541262215796237</v>
      </c>
      <c r="AB23" s="32">
        <f t="shared" si="41"/>
        <v>98.541262215796237</v>
      </c>
      <c r="AC23" s="32">
        <f t="shared" si="41"/>
        <v>98.541262215796237</v>
      </c>
      <c r="AD23" s="32">
        <f t="shared" si="41"/>
        <v>98.541262215796237</v>
      </c>
      <c r="AE23" s="32">
        <f t="shared" si="41"/>
        <v>98.541262215796237</v>
      </c>
      <c r="AF23" s="32">
        <f t="shared" si="41"/>
        <v>98.541262215796237</v>
      </c>
      <c r="AG23" s="32">
        <f t="shared" si="41"/>
        <v>98.541262215796237</v>
      </c>
      <c r="AH23" s="32">
        <f t="shared" si="41"/>
        <v>98.541262215796237</v>
      </c>
      <c r="AI23" s="32">
        <f t="shared" si="41"/>
        <v>98.541262215796237</v>
      </c>
      <c r="AJ23" s="32">
        <f t="shared" si="41"/>
        <v>98.541262215796237</v>
      </c>
      <c r="AK23" s="32">
        <f t="shared" si="41"/>
        <v>98.541262215796237</v>
      </c>
      <c r="AL23" s="32">
        <f t="shared" si="41"/>
        <v>98.541262215796237</v>
      </c>
      <c r="AM23" s="32">
        <f t="shared" si="41"/>
        <v>98.541262215796237</v>
      </c>
      <c r="AN23" s="32">
        <f t="shared" si="41"/>
        <v>98.541262215796237</v>
      </c>
      <c r="AO23" s="32">
        <f t="shared" si="41"/>
        <v>98.541262215796237</v>
      </c>
      <c r="AP23" s="32">
        <f t="shared" si="41"/>
        <v>98.541262215796237</v>
      </c>
      <c r="AQ23" s="32">
        <f t="shared" si="41"/>
        <v>98.541262215796237</v>
      </c>
      <c r="AR23" s="32">
        <f t="shared" si="41"/>
        <v>98.541262215796237</v>
      </c>
      <c r="AS23" s="32">
        <f t="shared" si="41"/>
        <v>98.541262215796237</v>
      </c>
      <c r="AT23" s="32">
        <f t="shared" si="41"/>
        <v>98.541262215796237</v>
      </c>
      <c r="AU23" s="32">
        <f t="shared" si="41"/>
        <v>98.541262215796237</v>
      </c>
      <c r="AV23" s="32">
        <f t="shared" si="41"/>
        <v>98.541262215796237</v>
      </c>
      <c r="AW23" s="32">
        <f t="shared" si="41"/>
        <v>98.541262215796237</v>
      </c>
      <c r="AX23" s="32">
        <f t="shared" si="41"/>
        <v>98.541262215796237</v>
      </c>
      <c r="AY23" s="32">
        <f t="shared" si="41"/>
        <v>98.541262215796237</v>
      </c>
      <c r="AZ23" s="32">
        <f t="shared" si="41"/>
        <v>98.541262215796237</v>
      </c>
      <c r="BA23" s="32">
        <f t="shared" si="41"/>
        <v>98.541262215796237</v>
      </c>
      <c r="BB23" s="32">
        <f t="shared" si="41"/>
        <v>98.541262215796237</v>
      </c>
      <c r="BC23" s="32">
        <f t="shared" si="41"/>
        <v>98.541262215796237</v>
      </c>
      <c r="BD23" s="32">
        <f t="shared" si="41"/>
        <v>98.541262215796237</v>
      </c>
      <c r="BE23" s="32">
        <f t="shared" si="41"/>
        <v>98.541262215796237</v>
      </c>
      <c r="BF23" s="32">
        <f t="shared" si="41"/>
        <v>98.541262215796237</v>
      </c>
      <c r="BG23" s="32">
        <f t="shared" si="41"/>
        <v>98.541262215796237</v>
      </c>
      <c r="BH23" s="32">
        <f t="shared" si="41"/>
        <v>98.541262215796237</v>
      </c>
      <c r="BI23" s="32">
        <f t="shared" si="41"/>
        <v>98.541262215796237</v>
      </c>
      <c r="BJ23" s="32">
        <f t="shared" si="41"/>
        <v>98.541262215796237</v>
      </c>
      <c r="BK23" s="32">
        <f t="shared" si="41"/>
        <v>98.541262215796237</v>
      </c>
      <c r="BL23" s="32">
        <f t="shared" si="41"/>
        <v>98.541262215796237</v>
      </c>
      <c r="BM23" s="32">
        <f t="shared" si="41"/>
        <v>98.541262215796237</v>
      </c>
      <c r="BN23" s="32">
        <f t="shared" si="41"/>
        <v>98.541262215796237</v>
      </c>
      <c r="BO23" s="32">
        <f t="shared" si="41"/>
        <v>98.541262215796237</v>
      </c>
      <c r="BP23" s="32">
        <f t="shared" ref="BP23:EA23" si="42">101.3*((293-0.0065*$C$7)/293)^5.26</f>
        <v>98.541262215796237</v>
      </c>
      <c r="BQ23" s="32">
        <f t="shared" si="42"/>
        <v>98.541262215796237</v>
      </c>
      <c r="BR23" s="32">
        <f t="shared" si="42"/>
        <v>98.541262215796237</v>
      </c>
      <c r="BS23" s="32">
        <f t="shared" si="42"/>
        <v>98.541262215796237</v>
      </c>
      <c r="BT23" s="32">
        <f t="shared" si="42"/>
        <v>98.541262215796237</v>
      </c>
      <c r="BU23" s="32">
        <f t="shared" si="42"/>
        <v>98.541262215796237</v>
      </c>
      <c r="BV23" s="32">
        <f t="shared" si="42"/>
        <v>98.541262215796237</v>
      </c>
      <c r="BW23" s="32">
        <f t="shared" si="42"/>
        <v>98.541262215796237</v>
      </c>
      <c r="BX23" s="32">
        <f t="shared" si="42"/>
        <v>98.541262215796237</v>
      </c>
      <c r="BY23" s="32">
        <f t="shared" si="42"/>
        <v>98.541262215796237</v>
      </c>
      <c r="BZ23" s="32">
        <f t="shared" si="42"/>
        <v>98.541262215796237</v>
      </c>
      <c r="CA23" s="32">
        <f t="shared" si="42"/>
        <v>98.541262215796237</v>
      </c>
      <c r="CB23" s="32">
        <f t="shared" si="42"/>
        <v>98.541262215796237</v>
      </c>
      <c r="CC23" s="32">
        <f t="shared" si="42"/>
        <v>98.541262215796237</v>
      </c>
      <c r="CD23" s="32">
        <f t="shared" si="42"/>
        <v>98.541262215796237</v>
      </c>
      <c r="CE23" s="32">
        <f t="shared" si="42"/>
        <v>98.541262215796237</v>
      </c>
      <c r="CF23" s="32">
        <f t="shared" si="42"/>
        <v>98.541262215796237</v>
      </c>
      <c r="CG23" s="32">
        <f t="shared" si="42"/>
        <v>98.541262215796237</v>
      </c>
      <c r="CH23" s="32">
        <f t="shared" si="42"/>
        <v>98.541262215796237</v>
      </c>
      <c r="CI23" s="32">
        <f t="shared" si="42"/>
        <v>98.541262215796237</v>
      </c>
      <c r="CJ23" s="32">
        <f t="shared" si="42"/>
        <v>98.541262215796237</v>
      </c>
      <c r="CK23" s="32">
        <f t="shared" si="42"/>
        <v>98.541262215796237</v>
      </c>
      <c r="CL23" s="32">
        <f t="shared" si="42"/>
        <v>98.541262215796237</v>
      </c>
      <c r="CM23" s="32">
        <f t="shared" si="42"/>
        <v>98.541262215796237</v>
      </c>
      <c r="CN23" s="32">
        <f t="shared" si="42"/>
        <v>98.541262215796237</v>
      </c>
      <c r="CO23" s="32">
        <f t="shared" si="42"/>
        <v>98.541262215796237</v>
      </c>
      <c r="CP23" s="32">
        <f t="shared" si="42"/>
        <v>98.541262215796237</v>
      </c>
      <c r="CQ23" s="32">
        <f t="shared" si="42"/>
        <v>98.541262215796237</v>
      </c>
      <c r="CR23" s="32">
        <f t="shared" si="42"/>
        <v>98.541262215796237</v>
      </c>
      <c r="CS23" s="32">
        <f t="shared" si="42"/>
        <v>98.541262215796237</v>
      </c>
      <c r="CT23" s="32">
        <f t="shared" si="42"/>
        <v>98.541262215796237</v>
      </c>
      <c r="CU23" s="32">
        <f t="shared" si="42"/>
        <v>98.541262215796237</v>
      </c>
      <c r="CV23" s="32">
        <f t="shared" si="42"/>
        <v>98.541262215796237</v>
      </c>
      <c r="CW23" s="32">
        <f t="shared" si="42"/>
        <v>98.541262215796237</v>
      </c>
      <c r="CX23" s="32">
        <f t="shared" si="42"/>
        <v>98.541262215796237</v>
      </c>
      <c r="CY23" s="32">
        <f t="shared" si="42"/>
        <v>98.541262215796237</v>
      </c>
      <c r="CZ23" s="32">
        <f t="shared" si="42"/>
        <v>98.541262215796237</v>
      </c>
      <c r="DA23" s="32">
        <f t="shared" si="42"/>
        <v>98.541262215796237</v>
      </c>
      <c r="DB23" s="32">
        <f t="shared" si="42"/>
        <v>98.541262215796237</v>
      </c>
      <c r="DC23" s="32">
        <f t="shared" si="42"/>
        <v>98.541262215796237</v>
      </c>
      <c r="DD23" s="32">
        <f t="shared" si="42"/>
        <v>98.541262215796237</v>
      </c>
      <c r="DE23" s="32">
        <f t="shared" si="42"/>
        <v>98.541262215796237</v>
      </c>
      <c r="DF23" s="32">
        <f t="shared" si="42"/>
        <v>98.541262215796237</v>
      </c>
      <c r="DG23" s="32">
        <f t="shared" si="42"/>
        <v>98.541262215796237</v>
      </c>
      <c r="DH23" s="32">
        <f t="shared" si="42"/>
        <v>98.541262215796237</v>
      </c>
      <c r="DI23" s="32">
        <f t="shared" si="42"/>
        <v>98.541262215796237</v>
      </c>
      <c r="DJ23" s="32">
        <f t="shared" si="42"/>
        <v>98.541262215796237</v>
      </c>
      <c r="DK23" s="32">
        <f t="shared" si="42"/>
        <v>98.541262215796237</v>
      </c>
      <c r="DL23" s="32">
        <f t="shared" si="42"/>
        <v>98.541262215796237</v>
      </c>
      <c r="DM23" s="32">
        <f t="shared" si="42"/>
        <v>98.541262215796237</v>
      </c>
      <c r="DN23" s="32">
        <f t="shared" si="42"/>
        <v>98.541262215796237</v>
      </c>
      <c r="DO23" s="32">
        <f t="shared" si="42"/>
        <v>98.541262215796237</v>
      </c>
      <c r="DP23" s="32">
        <f t="shared" si="42"/>
        <v>98.541262215796237</v>
      </c>
      <c r="DQ23" s="32">
        <f t="shared" si="42"/>
        <v>98.541262215796237</v>
      </c>
      <c r="DR23" s="32">
        <f t="shared" si="42"/>
        <v>98.541262215796237</v>
      </c>
      <c r="DS23" s="32">
        <f t="shared" si="42"/>
        <v>98.541262215796237</v>
      </c>
      <c r="DT23" s="32">
        <f t="shared" si="42"/>
        <v>98.541262215796237</v>
      </c>
      <c r="DU23" s="32">
        <f t="shared" si="42"/>
        <v>98.541262215796237</v>
      </c>
      <c r="DV23" s="32">
        <f t="shared" si="42"/>
        <v>98.541262215796237</v>
      </c>
      <c r="DW23" s="32">
        <f t="shared" si="42"/>
        <v>98.541262215796237</v>
      </c>
      <c r="DX23" s="32">
        <f t="shared" si="42"/>
        <v>98.541262215796237</v>
      </c>
      <c r="DY23" s="32">
        <f t="shared" si="42"/>
        <v>98.541262215796237</v>
      </c>
      <c r="DZ23" s="32">
        <f t="shared" si="42"/>
        <v>98.541262215796237</v>
      </c>
      <c r="EA23" s="32">
        <f t="shared" si="42"/>
        <v>98.541262215796237</v>
      </c>
      <c r="EB23" s="32">
        <f t="shared" ref="EB23:GM23" si="43">101.3*((293-0.0065*$C$7)/293)^5.26</f>
        <v>98.541262215796237</v>
      </c>
      <c r="EC23" s="32">
        <f t="shared" si="43"/>
        <v>98.541262215796237</v>
      </c>
      <c r="ED23" s="32">
        <f t="shared" si="43"/>
        <v>98.541262215796237</v>
      </c>
      <c r="EE23" s="32">
        <f t="shared" si="43"/>
        <v>98.541262215796237</v>
      </c>
      <c r="EF23" s="32">
        <f t="shared" si="43"/>
        <v>98.541262215796237</v>
      </c>
      <c r="EG23" s="32">
        <f t="shared" si="43"/>
        <v>98.541262215796237</v>
      </c>
      <c r="EH23" s="32">
        <f t="shared" si="43"/>
        <v>98.541262215796237</v>
      </c>
      <c r="EI23" s="32">
        <f t="shared" si="43"/>
        <v>98.541262215796237</v>
      </c>
      <c r="EJ23" s="32">
        <f t="shared" si="43"/>
        <v>98.541262215796237</v>
      </c>
      <c r="EK23" s="32">
        <f t="shared" si="43"/>
        <v>98.541262215796237</v>
      </c>
      <c r="EL23" s="32">
        <f t="shared" si="43"/>
        <v>98.541262215796237</v>
      </c>
      <c r="EM23" s="32">
        <f t="shared" si="43"/>
        <v>98.541262215796237</v>
      </c>
      <c r="EN23" s="32">
        <f t="shared" si="43"/>
        <v>98.541262215796237</v>
      </c>
      <c r="EO23" s="32">
        <f t="shared" si="43"/>
        <v>98.541262215796237</v>
      </c>
      <c r="EP23" s="32">
        <f t="shared" si="43"/>
        <v>98.541262215796237</v>
      </c>
      <c r="EQ23" s="32">
        <f t="shared" si="43"/>
        <v>98.541262215796237</v>
      </c>
      <c r="ER23" s="32">
        <f t="shared" si="43"/>
        <v>98.541262215796237</v>
      </c>
      <c r="ES23" s="32">
        <f t="shared" si="43"/>
        <v>98.541262215796237</v>
      </c>
      <c r="ET23" s="32">
        <f t="shared" si="43"/>
        <v>98.541262215796237</v>
      </c>
      <c r="EU23" s="32">
        <f t="shared" si="43"/>
        <v>98.541262215796237</v>
      </c>
      <c r="EV23" s="32">
        <f t="shared" si="43"/>
        <v>98.541262215796237</v>
      </c>
      <c r="EW23" s="32">
        <f t="shared" si="43"/>
        <v>98.541262215796237</v>
      </c>
      <c r="EX23" s="32">
        <f t="shared" si="43"/>
        <v>98.541262215796237</v>
      </c>
      <c r="EY23" s="32">
        <f t="shared" si="43"/>
        <v>98.541262215796237</v>
      </c>
      <c r="EZ23" s="32">
        <f t="shared" si="43"/>
        <v>98.541262215796237</v>
      </c>
      <c r="FA23" s="32">
        <f t="shared" si="43"/>
        <v>98.541262215796237</v>
      </c>
      <c r="FB23" s="32">
        <f t="shared" si="43"/>
        <v>98.541262215796237</v>
      </c>
      <c r="FC23" s="32">
        <f t="shared" si="43"/>
        <v>98.541262215796237</v>
      </c>
      <c r="FD23" s="32">
        <f t="shared" si="43"/>
        <v>98.541262215796237</v>
      </c>
      <c r="FE23" s="32">
        <f t="shared" si="43"/>
        <v>98.541262215796237</v>
      </c>
      <c r="FF23" s="32">
        <f t="shared" si="43"/>
        <v>98.541262215796237</v>
      </c>
      <c r="FG23" s="32">
        <f t="shared" si="43"/>
        <v>98.541262215796237</v>
      </c>
      <c r="FH23" s="32">
        <f t="shared" si="43"/>
        <v>98.541262215796237</v>
      </c>
      <c r="FI23" s="32">
        <f t="shared" si="43"/>
        <v>98.541262215796237</v>
      </c>
      <c r="FJ23" s="32">
        <f t="shared" si="43"/>
        <v>98.541262215796237</v>
      </c>
      <c r="FK23" s="32">
        <f t="shared" si="43"/>
        <v>98.541262215796237</v>
      </c>
      <c r="FL23" s="32">
        <f t="shared" si="43"/>
        <v>98.541262215796237</v>
      </c>
      <c r="FM23" s="32">
        <f t="shared" si="43"/>
        <v>98.541262215796237</v>
      </c>
      <c r="FN23" s="32">
        <f t="shared" si="43"/>
        <v>98.541262215796237</v>
      </c>
      <c r="FO23" s="32">
        <f t="shared" si="43"/>
        <v>98.541262215796237</v>
      </c>
      <c r="FP23" s="32">
        <f t="shared" si="43"/>
        <v>98.541262215796237</v>
      </c>
      <c r="FQ23" s="32">
        <f t="shared" si="43"/>
        <v>98.541262215796237</v>
      </c>
      <c r="FR23" s="32">
        <f t="shared" si="43"/>
        <v>98.541262215796237</v>
      </c>
      <c r="FS23" s="32">
        <f t="shared" si="43"/>
        <v>98.541262215796237</v>
      </c>
      <c r="FT23" s="32">
        <f t="shared" si="43"/>
        <v>98.541262215796237</v>
      </c>
      <c r="FU23" s="32">
        <f t="shared" si="43"/>
        <v>98.541262215796237</v>
      </c>
      <c r="FV23" s="32">
        <f t="shared" si="43"/>
        <v>98.541262215796237</v>
      </c>
      <c r="FW23" s="32">
        <f t="shared" si="43"/>
        <v>98.541262215796237</v>
      </c>
      <c r="FX23" s="32">
        <f t="shared" si="43"/>
        <v>98.541262215796237</v>
      </c>
      <c r="FY23" s="32">
        <f t="shared" si="43"/>
        <v>98.541262215796237</v>
      </c>
      <c r="FZ23" s="32">
        <f t="shared" si="43"/>
        <v>98.541262215796237</v>
      </c>
      <c r="GA23" s="32">
        <f t="shared" si="43"/>
        <v>98.541262215796237</v>
      </c>
      <c r="GB23" s="32">
        <f t="shared" si="43"/>
        <v>98.541262215796237</v>
      </c>
      <c r="GC23" s="32">
        <f t="shared" si="43"/>
        <v>98.541262215796237</v>
      </c>
      <c r="GD23" s="32">
        <f t="shared" si="43"/>
        <v>98.541262215796237</v>
      </c>
      <c r="GE23" s="32">
        <f t="shared" si="43"/>
        <v>98.541262215796237</v>
      </c>
      <c r="GF23" s="32">
        <f t="shared" si="43"/>
        <v>98.541262215796237</v>
      </c>
      <c r="GG23" s="32">
        <f t="shared" si="43"/>
        <v>98.541262215796237</v>
      </c>
      <c r="GH23" s="32">
        <f t="shared" si="43"/>
        <v>98.541262215796237</v>
      </c>
      <c r="GI23" s="32">
        <f t="shared" si="43"/>
        <v>98.541262215796237</v>
      </c>
      <c r="GJ23" s="32">
        <f t="shared" si="43"/>
        <v>98.541262215796237</v>
      </c>
      <c r="GK23" s="32">
        <f t="shared" si="43"/>
        <v>98.541262215796237</v>
      </c>
      <c r="GL23" s="32">
        <f t="shared" si="43"/>
        <v>98.541262215796237</v>
      </c>
      <c r="GM23" s="32">
        <f t="shared" si="43"/>
        <v>98.541262215796237</v>
      </c>
      <c r="GN23" s="32">
        <f t="shared" ref="GN23:IY23" si="44">101.3*((293-0.0065*$C$7)/293)^5.26</f>
        <v>98.541262215796237</v>
      </c>
      <c r="GO23" s="32">
        <f t="shared" si="44"/>
        <v>98.541262215796237</v>
      </c>
      <c r="GP23" s="32">
        <f t="shared" si="44"/>
        <v>98.541262215796237</v>
      </c>
      <c r="GQ23" s="32">
        <f t="shared" si="44"/>
        <v>98.541262215796237</v>
      </c>
      <c r="GR23" s="32">
        <f t="shared" si="44"/>
        <v>98.541262215796237</v>
      </c>
      <c r="GS23" s="32">
        <f t="shared" si="44"/>
        <v>98.541262215796237</v>
      </c>
      <c r="GT23" s="32">
        <f t="shared" si="44"/>
        <v>98.541262215796237</v>
      </c>
      <c r="GU23" s="32">
        <f t="shared" si="44"/>
        <v>98.541262215796237</v>
      </c>
      <c r="GV23" s="32">
        <f t="shared" si="44"/>
        <v>98.541262215796237</v>
      </c>
      <c r="GW23" s="32">
        <f t="shared" si="44"/>
        <v>98.541262215796237</v>
      </c>
      <c r="GX23" s="32">
        <f t="shared" si="44"/>
        <v>98.541262215796237</v>
      </c>
      <c r="GY23" s="32">
        <f t="shared" si="44"/>
        <v>98.541262215796237</v>
      </c>
      <c r="GZ23" s="32">
        <f t="shared" si="44"/>
        <v>98.541262215796237</v>
      </c>
      <c r="HA23" s="32">
        <f t="shared" si="44"/>
        <v>98.541262215796237</v>
      </c>
      <c r="HB23" s="32">
        <f t="shared" si="44"/>
        <v>98.541262215796237</v>
      </c>
      <c r="HC23" s="32">
        <f t="shared" si="44"/>
        <v>98.541262215796237</v>
      </c>
      <c r="HD23" s="32">
        <f t="shared" si="44"/>
        <v>98.541262215796237</v>
      </c>
      <c r="HE23" s="32">
        <f t="shared" si="44"/>
        <v>98.541262215796237</v>
      </c>
      <c r="HF23" s="32">
        <f t="shared" si="44"/>
        <v>98.541262215796237</v>
      </c>
      <c r="HG23" s="32">
        <f t="shared" si="44"/>
        <v>98.541262215796237</v>
      </c>
      <c r="HH23" s="32">
        <f t="shared" si="44"/>
        <v>98.541262215796237</v>
      </c>
      <c r="HI23" s="32">
        <f t="shared" si="44"/>
        <v>98.541262215796237</v>
      </c>
      <c r="HJ23" s="32">
        <f t="shared" si="44"/>
        <v>98.541262215796237</v>
      </c>
      <c r="HK23" s="32">
        <f t="shared" si="44"/>
        <v>98.541262215796237</v>
      </c>
      <c r="HL23" s="32">
        <f t="shared" si="44"/>
        <v>98.541262215796237</v>
      </c>
      <c r="HM23" s="32">
        <f t="shared" si="44"/>
        <v>98.541262215796237</v>
      </c>
      <c r="HN23" s="32">
        <f t="shared" si="44"/>
        <v>98.541262215796237</v>
      </c>
      <c r="HO23" s="32">
        <f t="shared" si="44"/>
        <v>98.541262215796237</v>
      </c>
      <c r="HP23" s="32">
        <f t="shared" si="44"/>
        <v>98.541262215796237</v>
      </c>
      <c r="HQ23" s="32">
        <f t="shared" si="44"/>
        <v>98.541262215796237</v>
      </c>
      <c r="HR23" s="32">
        <f t="shared" si="44"/>
        <v>98.541262215796237</v>
      </c>
      <c r="HS23" s="32">
        <f t="shared" si="44"/>
        <v>98.541262215796237</v>
      </c>
      <c r="HT23" s="32">
        <f t="shared" si="44"/>
        <v>98.541262215796237</v>
      </c>
      <c r="HU23" s="32">
        <f t="shared" si="44"/>
        <v>98.541262215796237</v>
      </c>
      <c r="HV23" s="32">
        <f t="shared" si="44"/>
        <v>98.541262215796237</v>
      </c>
      <c r="HW23" s="32">
        <f t="shared" si="44"/>
        <v>98.541262215796237</v>
      </c>
      <c r="HX23" s="32">
        <f t="shared" si="44"/>
        <v>98.541262215796237</v>
      </c>
      <c r="HY23" s="32">
        <f t="shared" si="44"/>
        <v>98.541262215796237</v>
      </c>
      <c r="HZ23" s="32">
        <f t="shared" si="44"/>
        <v>98.541262215796237</v>
      </c>
      <c r="IA23" s="32">
        <f t="shared" si="44"/>
        <v>98.541262215796237</v>
      </c>
      <c r="IB23" s="32">
        <f t="shared" si="44"/>
        <v>98.541262215796237</v>
      </c>
      <c r="IC23" s="32">
        <f t="shared" si="44"/>
        <v>98.541262215796237</v>
      </c>
      <c r="ID23" s="32">
        <f t="shared" si="44"/>
        <v>98.541262215796237</v>
      </c>
      <c r="IE23" s="32">
        <f t="shared" si="44"/>
        <v>98.541262215796237</v>
      </c>
      <c r="IF23" s="32">
        <f t="shared" si="44"/>
        <v>98.541262215796237</v>
      </c>
      <c r="IG23" s="32">
        <f t="shared" si="44"/>
        <v>98.541262215796237</v>
      </c>
      <c r="IH23" s="32">
        <f t="shared" si="44"/>
        <v>98.541262215796237</v>
      </c>
      <c r="II23" s="32">
        <f t="shared" si="44"/>
        <v>98.541262215796237</v>
      </c>
      <c r="IJ23" s="32">
        <f t="shared" si="44"/>
        <v>98.541262215796237</v>
      </c>
      <c r="IK23" s="32">
        <f t="shared" si="44"/>
        <v>98.541262215796237</v>
      </c>
      <c r="IL23" s="32">
        <f t="shared" si="44"/>
        <v>98.541262215796237</v>
      </c>
      <c r="IM23" s="32">
        <f t="shared" si="44"/>
        <v>98.541262215796237</v>
      </c>
      <c r="IN23" s="32">
        <f t="shared" si="44"/>
        <v>98.541262215796237</v>
      </c>
      <c r="IO23" s="32">
        <f t="shared" si="44"/>
        <v>98.541262215796237</v>
      </c>
      <c r="IP23" s="32">
        <f t="shared" si="44"/>
        <v>98.541262215796237</v>
      </c>
      <c r="IQ23" s="32">
        <f t="shared" si="44"/>
        <v>98.541262215796237</v>
      </c>
      <c r="IR23" s="32">
        <f t="shared" si="44"/>
        <v>98.541262215796237</v>
      </c>
      <c r="IS23" s="32">
        <f t="shared" si="44"/>
        <v>98.541262215796237</v>
      </c>
      <c r="IT23" s="32">
        <f t="shared" si="44"/>
        <v>98.541262215796237</v>
      </c>
      <c r="IU23" s="32">
        <f t="shared" si="44"/>
        <v>98.541262215796237</v>
      </c>
      <c r="IV23" s="32">
        <f t="shared" si="44"/>
        <v>98.541262215796237</v>
      </c>
      <c r="IW23" s="32">
        <f t="shared" si="44"/>
        <v>98.541262215796237</v>
      </c>
      <c r="IX23" s="32">
        <f t="shared" si="44"/>
        <v>98.541262215796237</v>
      </c>
      <c r="IY23" s="32">
        <f t="shared" si="44"/>
        <v>98.541262215796237</v>
      </c>
      <c r="IZ23" s="32">
        <f t="shared" ref="IZ23:LK23" si="45">101.3*((293-0.0065*$C$7)/293)^5.26</f>
        <v>98.541262215796237</v>
      </c>
      <c r="JA23" s="32">
        <f t="shared" si="45"/>
        <v>98.541262215796237</v>
      </c>
      <c r="JB23" s="32">
        <f t="shared" si="45"/>
        <v>98.541262215796237</v>
      </c>
      <c r="JC23" s="32">
        <f t="shared" si="45"/>
        <v>98.541262215796237</v>
      </c>
      <c r="JD23" s="32">
        <f t="shared" si="45"/>
        <v>98.541262215796237</v>
      </c>
      <c r="JE23" s="32">
        <f t="shared" si="45"/>
        <v>98.541262215796237</v>
      </c>
      <c r="JF23" s="32">
        <f t="shared" si="45"/>
        <v>98.541262215796237</v>
      </c>
      <c r="JG23" s="32">
        <f t="shared" si="45"/>
        <v>98.541262215796237</v>
      </c>
      <c r="JH23" s="32">
        <f t="shared" si="45"/>
        <v>98.541262215796237</v>
      </c>
      <c r="JI23" s="32">
        <f t="shared" si="45"/>
        <v>98.541262215796237</v>
      </c>
      <c r="JJ23" s="32">
        <f t="shared" si="45"/>
        <v>98.541262215796237</v>
      </c>
      <c r="JK23" s="32">
        <f t="shared" si="45"/>
        <v>98.541262215796237</v>
      </c>
      <c r="JL23" s="32">
        <f t="shared" si="45"/>
        <v>98.541262215796237</v>
      </c>
      <c r="JM23" s="32">
        <f t="shared" si="45"/>
        <v>98.541262215796237</v>
      </c>
      <c r="JN23" s="32">
        <f t="shared" si="45"/>
        <v>98.541262215796237</v>
      </c>
      <c r="JO23" s="32">
        <f t="shared" si="45"/>
        <v>98.541262215796237</v>
      </c>
      <c r="JP23" s="32">
        <f t="shared" si="45"/>
        <v>98.541262215796237</v>
      </c>
      <c r="JQ23" s="32">
        <f t="shared" si="45"/>
        <v>98.541262215796237</v>
      </c>
      <c r="JR23" s="32">
        <f t="shared" si="45"/>
        <v>98.541262215796237</v>
      </c>
      <c r="JS23" s="32">
        <f t="shared" si="45"/>
        <v>98.541262215796237</v>
      </c>
      <c r="JT23" s="32">
        <f t="shared" si="45"/>
        <v>98.541262215796237</v>
      </c>
      <c r="JU23" s="32">
        <f t="shared" si="45"/>
        <v>98.541262215796237</v>
      </c>
      <c r="JV23" s="32">
        <f t="shared" si="45"/>
        <v>98.541262215796237</v>
      </c>
      <c r="JW23" s="32">
        <f t="shared" si="45"/>
        <v>98.541262215796237</v>
      </c>
      <c r="JX23" s="32">
        <f t="shared" si="45"/>
        <v>98.541262215796237</v>
      </c>
      <c r="JY23" s="32">
        <f t="shared" si="45"/>
        <v>98.541262215796237</v>
      </c>
      <c r="JZ23" s="32">
        <f t="shared" si="45"/>
        <v>98.541262215796237</v>
      </c>
      <c r="KA23" s="32">
        <f t="shared" si="45"/>
        <v>98.541262215796237</v>
      </c>
      <c r="KB23" s="32">
        <f t="shared" si="45"/>
        <v>98.541262215796237</v>
      </c>
      <c r="KC23" s="32">
        <f t="shared" si="45"/>
        <v>98.541262215796237</v>
      </c>
      <c r="KD23" s="32">
        <f t="shared" si="45"/>
        <v>98.541262215796237</v>
      </c>
      <c r="KE23" s="32">
        <f t="shared" si="45"/>
        <v>98.541262215796237</v>
      </c>
      <c r="KF23" s="32">
        <f t="shared" si="45"/>
        <v>98.541262215796237</v>
      </c>
      <c r="KG23" s="32">
        <f t="shared" si="45"/>
        <v>98.541262215796237</v>
      </c>
      <c r="KH23" s="32">
        <f t="shared" si="45"/>
        <v>98.541262215796237</v>
      </c>
      <c r="KI23" s="32">
        <f t="shared" si="45"/>
        <v>98.541262215796237</v>
      </c>
      <c r="KJ23" s="32">
        <f t="shared" si="45"/>
        <v>98.541262215796237</v>
      </c>
      <c r="KK23" s="32">
        <f t="shared" si="45"/>
        <v>98.541262215796237</v>
      </c>
      <c r="KL23" s="32">
        <f t="shared" si="45"/>
        <v>98.541262215796237</v>
      </c>
      <c r="KM23" s="32">
        <f t="shared" si="45"/>
        <v>98.541262215796237</v>
      </c>
      <c r="KN23" s="32">
        <f t="shared" si="45"/>
        <v>98.541262215796237</v>
      </c>
      <c r="KO23" s="32">
        <f t="shared" si="45"/>
        <v>98.541262215796237</v>
      </c>
      <c r="KP23" s="32">
        <f t="shared" si="45"/>
        <v>98.541262215796237</v>
      </c>
      <c r="KQ23" s="32">
        <f t="shared" si="45"/>
        <v>98.541262215796237</v>
      </c>
      <c r="KR23" s="32">
        <f t="shared" si="45"/>
        <v>98.541262215796237</v>
      </c>
      <c r="KS23" s="32">
        <f t="shared" si="45"/>
        <v>98.541262215796237</v>
      </c>
      <c r="KT23" s="32">
        <f t="shared" si="45"/>
        <v>98.541262215796237</v>
      </c>
      <c r="KU23" s="32">
        <f t="shared" si="45"/>
        <v>98.541262215796237</v>
      </c>
      <c r="KV23" s="32">
        <f t="shared" si="45"/>
        <v>98.541262215796237</v>
      </c>
      <c r="KW23" s="32">
        <f t="shared" si="45"/>
        <v>98.541262215796237</v>
      </c>
      <c r="KX23" s="32">
        <f t="shared" si="45"/>
        <v>98.541262215796237</v>
      </c>
      <c r="KY23" s="32">
        <f t="shared" si="45"/>
        <v>98.541262215796237</v>
      </c>
      <c r="KZ23" s="32">
        <f t="shared" si="45"/>
        <v>98.541262215796237</v>
      </c>
      <c r="LA23" s="32">
        <f t="shared" si="45"/>
        <v>98.541262215796237</v>
      </c>
      <c r="LB23" s="32">
        <f t="shared" si="45"/>
        <v>98.541262215796237</v>
      </c>
      <c r="LC23" s="32">
        <f t="shared" si="45"/>
        <v>98.541262215796237</v>
      </c>
      <c r="LD23" s="32">
        <f t="shared" si="45"/>
        <v>98.541262215796237</v>
      </c>
      <c r="LE23" s="32">
        <f t="shared" si="45"/>
        <v>98.541262215796237</v>
      </c>
      <c r="LF23" s="32">
        <f t="shared" si="45"/>
        <v>98.541262215796237</v>
      </c>
      <c r="LG23" s="32">
        <f t="shared" si="45"/>
        <v>98.541262215796237</v>
      </c>
      <c r="LH23" s="32">
        <f t="shared" si="45"/>
        <v>98.541262215796237</v>
      </c>
      <c r="LI23" s="32">
        <f t="shared" si="45"/>
        <v>98.541262215796237</v>
      </c>
      <c r="LJ23" s="32">
        <f t="shared" si="45"/>
        <v>98.541262215796237</v>
      </c>
      <c r="LK23" s="32">
        <f t="shared" si="45"/>
        <v>98.541262215796237</v>
      </c>
      <c r="LL23" s="32">
        <f t="shared" ref="LL23:NC23" si="46">101.3*((293-0.0065*$C$7)/293)^5.26</f>
        <v>98.541262215796237</v>
      </c>
      <c r="LM23" s="32">
        <f t="shared" si="46"/>
        <v>98.541262215796237</v>
      </c>
      <c r="LN23" s="32">
        <f t="shared" si="46"/>
        <v>98.541262215796237</v>
      </c>
      <c r="LO23" s="32">
        <f t="shared" si="46"/>
        <v>98.541262215796237</v>
      </c>
      <c r="LP23" s="32">
        <f t="shared" si="46"/>
        <v>98.541262215796237</v>
      </c>
      <c r="LQ23" s="32">
        <f t="shared" si="46"/>
        <v>98.541262215796237</v>
      </c>
      <c r="LR23" s="32">
        <f t="shared" si="46"/>
        <v>98.541262215796237</v>
      </c>
      <c r="LS23" s="32">
        <f t="shared" si="46"/>
        <v>98.541262215796237</v>
      </c>
      <c r="LT23" s="32">
        <f t="shared" si="46"/>
        <v>98.541262215796237</v>
      </c>
      <c r="LU23" s="32">
        <f t="shared" si="46"/>
        <v>98.541262215796237</v>
      </c>
      <c r="LV23" s="32">
        <f t="shared" si="46"/>
        <v>98.541262215796237</v>
      </c>
      <c r="LW23" s="32">
        <f t="shared" si="46"/>
        <v>98.541262215796237</v>
      </c>
      <c r="LX23" s="32">
        <f t="shared" si="46"/>
        <v>98.541262215796237</v>
      </c>
      <c r="LY23" s="32">
        <f t="shared" si="46"/>
        <v>98.541262215796237</v>
      </c>
      <c r="LZ23" s="32">
        <f t="shared" si="46"/>
        <v>98.541262215796237</v>
      </c>
      <c r="MA23" s="32">
        <f t="shared" si="46"/>
        <v>98.541262215796237</v>
      </c>
      <c r="MB23" s="32">
        <f t="shared" si="46"/>
        <v>98.541262215796237</v>
      </c>
      <c r="MC23" s="32">
        <f t="shared" si="46"/>
        <v>98.541262215796237</v>
      </c>
      <c r="MD23" s="32">
        <f t="shared" si="46"/>
        <v>98.541262215796237</v>
      </c>
      <c r="ME23" s="32">
        <f t="shared" si="46"/>
        <v>98.541262215796237</v>
      </c>
      <c r="MF23" s="32">
        <f t="shared" si="46"/>
        <v>98.541262215796237</v>
      </c>
      <c r="MG23" s="32">
        <f t="shared" si="46"/>
        <v>98.541262215796237</v>
      </c>
      <c r="MH23" s="32">
        <f t="shared" si="46"/>
        <v>98.541262215796237</v>
      </c>
      <c r="MI23" s="32">
        <f t="shared" si="46"/>
        <v>98.541262215796237</v>
      </c>
      <c r="MJ23" s="32">
        <f t="shared" si="46"/>
        <v>98.541262215796237</v>
      </c>
      <c r="MK23" s="32">
        <f t="shared" si="46"/>
        <v>98.541262215796237</v>
      </c>
      <c r="ML23" s="32">
        <f t="shared" si="46"/>
        <v>98.541262215796237</v>
      </c>
      <c r="MM23" s="32">
        <f t="shared" si="46"/>
        <v>98.541262215796237</v>
      </c>
      <c r="MN23" s="32">
        <f t="shared" si="46"/>
        <v>98.541262215796237</v>
      </c>
      <c r="MO23" s="32">
        <f t="shared" si="46"/>
        <v>98.541262215796237</v>
      </c>
      <c r="MP23" s="32">
        <f t="shared" si="46"/>
        <v>98.541262215796237</v>
      </c>
      <c r="MQ23" s="32">
        <f t="shared" si="46"/>
        <v>98.541262215796237</v>
      </c>
      <c r="MR23" s="32">
        <f t="shared" si="46"/>
        <v>98.541262215796237</v>
      </c>
      <c r="MS23" s="32">
        <f t="shared" si="46"/>
        <v>98.541262215796237</v>
      </c>
      <c r="MT23" s="32">
        <f t="shared" si="46"/>
        <v>98.541262215796237</v>
      </c>
      <c r="MU23" s="32">
        <f t="shared" si="46"/>
        <v>98.541262215796237</v>
      </c>
      <c r="MV23" s="32">
        <f t="shared" si="46"/>
        <v>98.541262215796237</v>
      </c>
      <c r="MW23" s="32">
        <f t="shared" si="46"/>
        <v>98.541262215796237</v>
      </c>
      <c r="MX23" s="32">
        <f t="shared" si="46"/>
        <v>98.541262215796237</v>
      </c>
      <c r="MY23" s="32">
        <f t="shared" si="46"/>
        <v>98.541262215796237</v>
      </c>
      <c r="MZ23" s="32">
        <f t="shared" si="46"/>
        <v>98.541262215796237</v>
      </c>
      <c r="NA23" s="32">
        <f t="shared" si="46"/>
        <v>98.541262215796237</v>
      </c>
      <c r="NB23" s="32">
        <f t="shared" si="46"/>
        <v>98.541262215796237</v>
      </c>
      <c r="NC23" s="32">
        <f t="shared" si="46"/>
        <v>98.541262215796237</v>
      </c>
      <c r="ND23" s="6"/>
    </row>
    <row r="24" spans="1:368" ht="15.6" hidden="1">
      <c r="A24" s="38"/>
      <c r="B24" s="30" t="s">
        <v>28</v>
      </c>
      <c r="C24" s="32">
        <f>0.00163*C23/2.45</f>
        <v>6.5560105066019531E-2</v>
      </c>
      <c r="D24" s="32">
        <f t="shared" ref="D24:BO24" si="47">0.00163*D23/2.45</f>
        <v>6.5560105066019531E-2</v>
      </c>
      <c r="E24" s="32">
        <f t="shared" si="47"/>
        <v>6.5560105066019531E-2</v>
      </c>
      <c r="F24" s="32">
        <f t="shared" si="47"/>
        <v>6.5560105066019531E-2</v>
      </c>
      <c r="G24" s="32">
        <f t="shared" si="47"/>
        <v>6.5560105066019531E-2</v>
      </c>
      <c r="H24" s="32">
        <f t="shared" si="47"/>
        <v>6.5560105066019531E-2</v>
      </c>
      <c r="I24" s="32">
        <f t="shared" si="47"/>
        <v>6.5560105066019531E-2</v>
      </c>
      <c r="J24" s="32">
        <f t="shared" si="47"/>
        <v>6.5560105066019531E-2</v>
      </c>
      <c r="K24" s="32">
        <f t="shared" si="47"/>
        <v>6.5560105066019531E-2</v>
      </c>
      <c r="L24" s="32">
        <f t="shared" si="47"/>
        <v>6.5560105066019531E-2</v>
      </c>
      <c r="M24" s="32">
        <f t="shared" si="47"/>
        <v>6.5560105066019531E-2</v>
      </c>
      <c r="N24" s="32">
        <f t="shared" si="47"/>
        <v>6.5560105066019531E-2</v>
      </c>
      <c r="O24" s="32">
        <f t="shared" si="47"/>
        <v>6.5560105066019531E-2</v>
      </c>
      <c r="P24" s="32">
        <f t="shared" si="47"/>
        <v>6.5560105066019531E-2</v>
      </c>
      <c r="Q24" s="32">
        <f t="shared" si="47"/>
        <v>6.5560105066019531E-2</v>
      </c>
      <c r="R24" s="32">
        <f t="shared" si="47"/>
        <v>6.5560105066019531E-2</v>
      </c>
      <c r="S24" s="32">
        <f t="shared" si="47"/>
        <v>6.5560105066019531E-2</v>
      </c>
      <c r="T24" s="32">
        <f t="shared" si="47"/>
        <v>6.5560105066019531E-2</v>
      </c>
      <c r="U24" s="32">
        <f t="shared" si="47"/>
        <v>6.5560105066019531E-2</v>
      </c>
      <c r="V24" s="32">
        <f t="shared" si="47"/>
        <v>6.5560105066019531E-2</v>
      </c>
      <c r="W24" s="32">
        <f t="shared" si="47"/>
        <v>6.5560105066019531E-2</v>
      </c>
      <c r="X24" s="32">
        <f t="shared" si="47"/>
        <v>6.5560105066019531E-2</v>
      </c>
      <c r="Y24" s="32">
        <f t="shared" si="47"/>
        <v>6.5560105066019531E-2</v>
      </c>
      <c r="Z24" s="32">
        <f t="shared" si="47"/>
        <v>6.5560105066019531E-2</v>
      </c>
      <c r="AA24" s="32">
        <f t="shared" si="47"/>
        <v>6.5560105066019531E-2</v>
      </c>
      <c r="AB24" s="32">
        <f t="shared" si="47"/>
        <v>6.5560105066019531E-2</v>
      </c>
      <c r="AC24" s="32">
        <f t="shared" si="47"/>
        <v>6.5560105066019531E-2</v>
      </c>
      <c r="AD24" s="32">
        <f t="shared" si="47"/>
        <v>6.5560105066019531E-2</v>
      </c>
      <c r="AE24" s="32">
        <f t="shared" si="47"/>
        <v>6.5560105066019531E-2</v>
      </c>
      <c r="AF24" s="32">
        <f t="shared" si="47"/>
        <v>6.5560105066019531E-2</v>
      </c>
      <c r="AG24" s="32">
        <f t="shared" si="47"/>
        <v>6.5560105066019531E-2</v>
      </c>
      <c r="AH24" s="32">
        <f t="shared" si="47"/>
        <v>6.5560105066019531E-2</v>
      </c>
      <c r="AI24" s="32">
        <f t="shared" si="47"/>
        <v>6.5560105066019531E-2</v>
      </c>
      <c r="AJ24" s="32">
        <f t="shared" si="47"/>
        <v>6.5560105066019531E-2</v>
      </c>
      <c r="AK24" s="32">
        <f t="shared" si="47"/>
        <v>6.5560105066019531E-2</v>
      </c>
      <c r="AL24" s="32">
        <f t="shared" si="47"/>
        <v>6.5560105066019531E-2</v>
      </c>
      <c r="AM24" s="32">
        <f t="shared" si="47"/>
        <v>6.5560105066019531E-2</v>
      </c>
      <c r="AN24" s="32">
        <f t="shared" si="47"/>
        <v>6.5560105066019531E-2</v>
      </c>
      <c r="AO24" s="32">
        <f t="shared" si="47"/>
        <v>6.5560105066019531E-2</v>
      </c>
      <c r="AP24" s="32">
        <f t="shared" si="47"/>
        <v>6.5560105066019531E-2</v>
      </c>
      <c r="AQ24" s="32">
        <f t="shared" si="47"/>
        <v>6.5560105066019531E-2</v>
      </c>
      <c r="AR24" s="32">
        <f t="shared" si="47"/>
        <v>6.5560105066019531E-2</v>
      </c>
      <c r="AS24" s="32">
        <f t="shared" si="47"/>
        <v>6.5560105066019531E-2</v>
      </c>
      <c r="AT24" s="32">
        <f t="shared" si="47"/>
        <v>6.5560105066019531E-2</v>
      </c>
      <c r="AU24" s="32">
        <f t="shared" si="47"/>
        <v>6.5560105066019531E-2</v>
      </c>
      <c r="AV24" s="32">
        <f t="shared" si="47"/>
        <v>6.5560105066019531E-2</v>
      </c>
      <c r="AW24" s="32">
        <f t="shared" si="47"/>
        <v>6.5560105066019531E-2</v>
      </c>
      <c r="AX24" s="32">
        <f t="shared" si="47"/>
        <v>6.5560105066019531E-2</v>
      </c>
      <c r="AY24" s="32">
        <f t="shared" si="47"/>
        <v>6.5560105066019531E-2</v>
      </c>
      <c r="AZ24" s="32">
        <f t="shared" si="47"/>
        <v>6.5560105066019531E-2</v>
      </c>
      <c r="BA24" s="32">
        <f t="shared" si="47"/>
        <v>6.5560105066019531E-2</v>
      </c>
      <c r="BB24" s="32">
        <f t="shared" si="47"/>
        <v>6.5560105066019531E-2</v>
      </c>
      <c r="BC24" s="32">
        <f t="shared" si="47"/>
        <v>6.5560105066019531E-2</v>
      </c>
      <c r="BD24" s="32">
        <f t="shared" si="47"/>
        <v>6.5560105066019531E-2</v>
      </c>
      <c r="BE24" s="32">
        <f t="shared" si="47"/>
        <v>6.5560105066019531E-2</v>
      </c>
      <c r="BF24" s="32">
        <f t="shared" si="47"/>
        <v>6.5560105066019531E-2</v>
      </c>
      <c r="BG24" s="32">
        <f t="shared" si="47"/>
        <v>6.5560105066019531E-2</v>
      </c>
      <c r="BH24" s="32">
        <f t="shared" si="47"/>
        <v>6.5560105066019531E-2</v>
      </c>
      <c r="BI24" s="32">
        <f t="shared" si="47"/>
        <v>6.5560105066019531E-2</v>
      </c>
      <c r="BJ24" s="32">
        <f t="shared" si="47"/>
        <v>6.5560105066019531E-2</v>
      </c>
      <c r="BK24" s="32">
        <f t="shared" si="47"/>
        <v>6.5560105066019531E-2</v>
      </c>
      <c r="BL24" s="32">
        <f t="shared" si="47"/>
        <v>6.5560105066019531E-2</v>
      </c>
      <c r="BM24" s="32">
        <f t="shared" si="47"/>
        <v>6.5560105066019531E-2</v>
      </c>
      <c r="BN24" s="32">
        <f t="shared" si="47"/>
        <v>6.5560105066019531E-2</v>
      </c>
      <c r="BO24" s="32">
        <f t="shared" si="47"/>
        <v>6.5560105066019531E-2</v>
      </c>
      <c r="BP24" s="32">
        <f t="shared" ref="BP24:EA24" si="48">0.00163*BP23/2.45</f>
        <v>6.5560105066019531E-2</v>
      </c>
      <c r="BQ24" s="32">
        <f t="shared" si="48"/>
        <v>6.5560105066019531E-2</v>
      </c>
      <c r="BR24" s="32">
        <f t="shared" si="48"/>
        <v>6.5560105066019531E-2</v>
      </c>
      <c r="BS24" s="32">
        <f t="shared" si="48"/>
        <v>6.5560105066019531E-2</v>
      </c>
      <c r="BT24" s="32">
        <f t="shared" si="48"/>
        <v>6.5560105066019531E-2</v>
      </c>
      <c r="BU24" s="32">
        <f t="shared" si="48"/>
        <v>6.5560105066019531E-2</v>
      </c>
      <c r="BV24" s="32">
        <f t="shared" si="48"/>
        <v>6.5560105066019531E-2</v>
      </c>
      <c r="BW24" s="32">
        <f t="shared" si="48"/>
        <v>6.5560105066019531E-2</v>
      </c>
      <c r="BX24" s="32">
        <f t="shared" si="48"/>
        <v>6.5560105066019531E-2</v>
      </c>
      <c r="BY24" s="32">
        <f t="shared" si="48"/>
        <v>6.5560105066019531E-2</v>
      </c>
      <c r="BZ24" s="32">
        <f t="shared" si="48"/>
        <v>6.5560105066019531E-2</v>
      </c>
      <c r="CA24" s="32">
        <f t="shared" si="48"/>
        <v>6.5560105066019531E-2</v>
      </c>
      <c r="CB24" s="32">
        <f t="shared" si="48"/>
        <v>6.5560105066019531E-2</v>
      </c>
      <c r="CC24" s="32">
        <f t="shared" si="48"/>
        <v>6.5560105066019531E-2</v>
      </c>
      <c r="CD24" s="32">
        <f t="shared" si="48"/>
        <v>6.5560105066019531E-2</v>
      </c>
      <c r="CE24" s="32">
        <f t="shared" si="48"/>
        <v>6.5560105066019531E-2</v>
      </c>
      <c r="CF24" s="32">
        <f t="shared" si="48"/>
        <v>6.5560105066019531E-2</v>
      </c>
      <c r="CG24" s="32">
        <f t="shared" si="48"/>
        <v>6.5560105066019531E-2</v>
      </c>
      <c r="CH24" s="32">
        <f t="shared" si="48"/>
        <v>6.5560105066019531E-2</v>
      </c>
      <c r="CI24" s="32">
        <f t="shared" si="48"/>
        <v>6.5560105066019531E-2</v>
      </c>
      <c r="CJ24" s="32">
        <f t="shared" si="48"/>
        <v>6.5560105066019531E-2</v>
      </c>
      <c r="CK24" s="32">
        <f t="shared" si="48"/>
        <v>6.5560105066019531E-2</v>
      </c>
      <c r="CL24" s="32">
        <f t="shared" si="48"/>
        <v>6.5560105066019531E-2</v>
      </c>
      <c r="CM24" s="32">
        <f t="shared" si="48"/>
        <v>6.5560105066019531E-2</v>
      </c>
      <c r="CN24" s="32">
        <f t="shared" si="48"/>
        <v>6.5560105066019531E-2</v>
      </c>
      <c r="CO24" s="32">
        <f t="shared" si="48"/>
        <v>6.5560105066019531E-2</v>
      </c>
      <c r="CP24" s="32">
        <f t="shared" si="48"/>
        <v>6.5560105066019531E-2</v>
      </c>
      <c r="CQ24" s="32">
        <f t="shared" si="48"/>
        <v>6.5560105066019531E-2</v>
      </c>
      <c r="CR24" s="32">
        <f t="shared" si="48"/>
        <v>6.5560105066019531E-2</v>
      </c>
      <c r="CS24" s="32">
        <f t="shared" si="48"/>
        <v>6.5560105066019531E-2</v>
      </c>
      <c r="CT24" s="32">
        <f t="shared" si="48"/>
        <v>6.5560105066019531E-2</v>
      </c>
      <c r="CU24" s="32">
        <f t="shared" si="48"/>
        <v>6.5560105066019531E-2</v>
      </c>
      <c r="CV24" s="32">
        <f t="shared" si="48"/>
        <v>6.5560105066019531E-2</v>
      </c>
      <c r="CW24" s="32">
        <f t="shared" si="48"/>
        <v>6.5560105066019531E-2</v>
      </c>
      <c r="CX24" s="32">
        <f t="shared" si="48"/>
        <v>6.5560105066019531E-2</v>
      </c>
      <c r="CY24" s="32">
        <f t="shared" si="48"/>
        <v>6.5560105066019531E-2</v>
      </c>
      <c r="CZ24" s="32">
        <f t="shared" si="48"/>
        <v>6.5560105066019531E-2</v>
      </c>
      <c r="DA24" s="32">
        <f t="shared" si="48"/>
        <v>6.5560105066019531E-2</v>
      </c>
      <c r="DB24" s="32">
        <f t="shared" si="48"/>
        <v>6.5560105066019531E-2</v>
      </c>
      <c r="DC24" s="32">
        <f t="shared" si="48"/>
        <v>6.5560105066019531E-2</v>
      </c>
      <c r="DD24" s="32">
        <f t="shared" si="48"/>
        <v>6.5560105066019531E-2</v>
      </c>
      <c r="DE24" s="32">
        <f t="shared" si="48"/>
        <v>6.5560105066019531E-2</v>
      </c>
      <c r="DF24" s="32">
        <f t="shared" si="48"/>
        <v>6.5560105066019531E-2</v>
      </c>
      <c r="DG24" s="32">
        <f t="shared" si="48"/>
        <v>6.5560105066019531E-2</v>
      </c>
      <c r="DH24" s="32">
        <f t="shared" si="48"/>
        <v>6.5560105066019531E-2</v>
      </c>
      <c r="DI24" s="32">
        <f t="shared" si="48"/>
        <v>6.5560105066019531E-2</v>
      </c>
      <c r="DJ24" s="32">
        <f t="shared" si="48"/>
        <v>6.5560105066019531E-2</v>
      </c>
      <c r="DK24" s="32">
        <f t="shared" si="48"/>
        <v>6.5560105066019531E-2</v>
      </c>
      <c r="DL24" s="32">
        <f t="shared" si="48"/>
        <v>6.5560105066019531E-2</v>
      </c>
      <c r="DM24" s="32">
        <f t="shared" si="48"/>
        <v>6.5560105066019531E-2</v>
      </c>
      <c r="DN24" s="32">
        <f t="shared" si="48"/>
        <v>6.5560105066019531E-2</v>
      </c>
      <c r="DO24" s="32">
        <f t="shared" si="48"/>
        <v>6.5560105066019531E-2</v>
      </c>
      <c r="DP24" s="32">
        <f t="shared" si="48"/>
        <v>6.5560105066019531E-2</v>
      </c>
      <c r="DQ24" s="32">
        <f t="shared" si="48"/>
        <v>6.5560105066019531E-2</v>
      </c>
      <c r="DR24" s="32">
        <f t="shared" si="48"/>
        <v>6.5560105066019531E-2</v>
      </c>
      <c r="DS24" s="32">
        <f t="shared" si="48"/>
        <v>6.5560105066019531E-2</v>
      </c>
      <c r="DT24" s="32">
        <f t="shared" si="48"/>
        <v>6.5560105066019531E-2</v>
      </c>
      <c r="DU24" s="32">
        <f t="shared" si="48"/>
        <v>6.5560105066019531E-2</v>
      </c>
      <c r="DV24" s="32">
        <f t="shared" si="48"/>
        <v>6.5560105066019531E-2</v>
      </c>
      <c r="DW24" s="32">
        <f t="shared" si="48"/>
        <v>6.5560105066019531E-2</v>
      </c>
      <c r="DX24" s="32">
        <f t="shared" si="48"/>
        <v>6.5560105066019531E-2</v>
      </c>
      <c r="DY24" s="32">
        <f t="shared" si="48"/>
        <v>6.5560105066019531E-2</v>
      </c>
      <c r="DZ24" s="32">
        <f t="shared" si="48"/>
        <v>6.5560105066019531E-2</v>
      </c>
      <c r="EA24" s="32">
        <f t="shared" si="48"/>
        <v>6.5560105066019531E-2</v>
      </c>
      <c r="EB24" s="32">
        <f t="shared" ref="EB24:GM24" si="49">0.00163*EB23/2.45</f>
        <v>6.5560105066019531E-2</v>
      </c>
      <c r="EC24" s="32">
        <f t="shared" si="49"/>
        <v>6.5560105066019531E-2</v>
      </c>
      <c r="ED24" s="32">
        <f t="shared" si="49"/>
        <v>6.5560105066019531E-2</v>
      </c>
      <c r="EE24" s="32">
        <f t="shared" si="49"/>
        <v>6.5560105066019531E-2</v>
      </c>
      <c r="EF24" s="32">
        <f t="shared" si="49"/>
        <v>6.5560105066019531E-2</v>
      </c>
      <c r="EG24" s="32">
        <f t="shared" si="49"/>
        <v>6.5560105066019531E-2</v>
      </c>
      <c r="EH24" s="32">
        <f t="shared" si="49"/>
        <v>6.5560105066019531E-2</v>
      </c>
      <c r="EI24" s="32">
        <f t="shared" si="49"/>
        <v>6.5560105066019531E-2</v>
      </c>
      <c r="EJ24" s="32">
        <f t="shared" si="49"/>
        <v>6.5560105066019531E-2</v>
      </c>
      <c r="EK24" s="32">
        <f t="shared" si="49"/>
        <v>6.5560105066019531E-2</v>
      </c>
      <c r="EL24" s="32">
        <f t="shared" si="49"/>
        <v>6.5560105066019531E-2</v>
      </c>
      <c r="EM24" s="32">
        <f t="shared" si="49"/>
        <v>6.5560105066019531E-2</v>
      </c>
      <c r="EN24" s="32">
        <f t="shared" si="49"/>
        <v>6.5560105066019531E-2</v>
      </c>
      <c r="EO24" s="32">
        <f t="shared" si="49"/>
        <v>6.5560105066019531E-2</v>
      </c>
      <c r="EP24" s="32">
        <f t="shared" si="49"/>
        <v>6.5560105066019531E-2</v>
      </c>
      <c r="EQ24" s="32">
        <f t="shared" si="49"/>
        <v>6.5560105066019531E-2</v>
      </c>
      <c r="ER24" s="32">
        <f t="shared" si="49"/>
        <v>6.5560105066019531E-2</v>
      </c>
      <c r="ES24" s="32">
        <f t="shared" si="49"/>
        <v>6.5560105066019531E-2</v>
      </c>
      <c r="ET24" s="32">
        <f t="shared" si="49"/>
        <v>6.5560105066019531E-2</v>
      </c>
      <c r="EU24" s="32">
        <f t="shared" si="49"/>
        <v>6.5560105066019531E-2</v>
      </c>
      <c r="EV24" s="32">
        <f t="shared" si="49"/>
        <v>6.5560105066019531E-2</v>
      </c>
      <c r="EW24" s="32">
        <f t="shared" si="49"/>
        <v>6.5560105066019531E-2</v>
      </c>
      <c r="EX24" s="32">
        <f t="shared" si="49"/>
        <v>6.5560105066019531E-2</v>
      </c>
      <c r="EY24" s="32">
        <f t="shared" si="49"/>
        <v>6.5560105066019531E-2</v>
      </c>
      <c r="EZ24" s="32">
        <f t="shared" si="49"/>
        <v>6.5560105066019531E-2</v>
      </c>
      <c r="FA24" s="32">
        <f t="shared" si="49"/>
        <v>6.5560105066019531E-2</v>
      </c>
      <c r="FB24" s="32">
        <f t="shared" si="49"/>
        <v>6.5560105066019531E-2</v>
      </c>
      <c r="FC24" s="32">
        <f t="shared" si="49"/>
        <v>6.5560105066019531E-2</v>
      </c>
      <c r="FD24" s="32">
        <f t="shared" si="49"/>
        <v>6.5560105066019531E-2</v>
      </c>
      <c r="FE24" s="32">
        <f t="shared" si="49"/>
        <v>6.5560105066019531E-2</v>
      </c>
      <c r="FF24" s="32">
        <f t="shared" si="49"/>
        <v>6.5560105066019531E-2</v>
      </c>
      <c r="FG24" s="32">
        <f t="shared" si="49"/>
        <v>6.5560105066019531E-2</v>
      </c>
      <c r="FH24" s="32">
        <f t="shared" si="49"/>
        <v>6.5560105066019531E-2</v>
      </c>
      <c r="FI24" s="32">
        <f t="shared" si="49"/>
        <v>6.5560105066019531E-2</v>
      </c>
      <c r="FJ24" s="32">
        <f t="shared" si="49"/>
        <v>6.5560105066019531E-2</v>
      </c>
      <c r="FK24" s="32">
        <f t="shared" si="49"/>
        <v>6.5560105066019531E-2</v>
      </c>
      <c r="FL24" s="32">
        <f t="shared" si="49"/>
        <v>6.5560105066019531E-2</v>
      </c>
      <c r="FM24" s="32">
        <f t="shared" si="49"/>
        <v>6.5560105066019531E-2</v>
      </c>
      <c r="FN24" s="32">
        <f t="shared" si="49"/>
        <v>6.5560105066019531E-2</v>
      </c>
      <c r="FO24" s="32">
        <f t="shared" si="49"/>
        <v>6.5560105066019531E-2</v>
      </c>
      <c r="FP24" s="32">
        <f t="shared" si="49"/>
        <v>6.5560105066019531E-2</v>
      </c>
      <c r="FQ24" s="32">
        <f t="shared" si="49"/>
        <v>6.5560105066019531E-2</v>
      </c>
      <c r="FR24" s="32">
        <f t="shared" si="49"/>
        <v>6.5560105066019531E-2</v>
      </c>
      <c r="FS24" s="32">
        <f t="shared" si="49"/>
        <v>6.5560105066019531E-2</v>
      </c>
      <c r="FT24" s="32">
        <f t="shared" si="49"/>
        <v>6.5560105066019531E-2</v>
      </c>
      <c r="FU24" s="32">
        <f t="shared" si="49"/>
        <v>6.5560105066019531E-2</v>
      </c>
      <c r="FV24" s="32">
        <f t="shared" si="49"/>
        <v>6.5560105066019531E-2</v>
      </c>
      <c r="FW24" s="32">
        <f t="shared" si="49"/>
        <v>6.5560105066019531E-2</v>
      </c>
      <c r="FX24" s="32">
        <f t="shared" si="49"/>
        <v>6.5560105066019531E-2</v>
      </c>
      <c r="FY24" s="32">
        <f t="shared" si="49"/>
        <v>6.5560105066019531E-2</v>
      </c>
      <c r="FZ24" s="32">
        <f t="shared" si="49"/>
        <v>6.5560105066019531E-2</v>
      </c>
      <c r="GA24" s="32">
        <f t="shared" si="49"/>
        <v>6.5560105066019531E-2</v>
      </c>
      <c r="GB24" s="32">
        <f t="shared" si="49"/>
        <v>6.5560105066019531E-2</v>
      </c>
      <c r="GC24" s="32">
        <f t="shared" si="49"/>
        <v>6.5560105066019531E-2</v>
      </c>
      <c r="GD24" s="32">
        <f t="shared" si="49"/>
        <v>6.5560105066019531E-2</v>
      </c>
      <c r="GE24" s="32">
        <f t="shared" si="49"/>
        <v>6.5560105066019531E-2</v>
      </c>
      <c r="GF24" s="32">
        <f t="shared" si="49"/>
        <v>6.5560105066019531E-2</v>
      </c>
      <c r="GG24" s="32">
        <f t="shared" si="49"/>
        <v>6.5560105066019531E-2</v>
      </c>
      <c r="GH24" s="32">
        <f t="shared" si="49"/>
        <v>6.5560105066019531E-2</v>
      </c>
      <c r="GI24" s="32">
        <f t="shared" si="49"/>
        <v>6.5560105066019531E-2</v>
      </c>
      <c r="GJ24" s="32">
        <f t="shared" si="49"/>
        <v>6.5560105066019531E-2</v>
      </c>
      <c r="GK24" s="32">
        <f t="shared" si="49"/>
        <v>6.5560105066019531E-2</v>
      </c>
      <c r="GL24" s="32">
        <f t="shared" si="49"/>
        <v>6.5560105066019531E-2</v>
      </c>
      <c r="GM24" s="32">
        <f t="shared" si="49"/>
        <v>6.5560105066019531E-2</v>
      </c>
      <c r="GN24" s="32">
        <f t="shared" ref="GN24:IY24" si="50">0.00163*GN23/2.45</f>
        <v>6.5560105066019531E-2</v>
      </c>
      <c r="GO24" s="32">
        <f t="shared" si="50"/>
        <v>6.5560105066019531E-2</v>
      </c>
      <c r="GP24" s="32">
        <f t="shared" si="50"/>
        <v>6.5560105066019531E-2</v>
      </c>
      <c r="GQ24" s="32">
        <f t="shared" si="50"/>
        <v>6.5560105066019531E-2</v>
      </c>
      <c r="GR24" s="32">
        <f t="shared" si="50"/>
        <v>6.5560105066019531E-2</v>
      </c>
      <c r="GS24" s="32">
        <f t="shared" si="50"/>
        <v>6.5560105066019531E-2</v>
      </c>
      <c r="GT24" s="32">
        <f t="shared" si="50"/>
        <v>6.5560105066019531E-2</v>
      </c>
      <c r="GU24" s="32">
        <f t="shared" si="50"/>
        <v>6.5560105066019531E-2</v>
      </c>
      <c r="GV24" s="32">
        <f t="shared" si="50"/>
        <v>6.5560105066019531E-2</v>
      </c>
      <c r="GW24" s="32">
        <f t="shared" si="50"/>
        <v>6.5560105066019531E-2</v>
      </c>
      <c r="GX24" s="32">
        <f t="shared" si="50"/>
        <v>6.5560105066019531E-2</v>
      </c>
      <c r="GY24" s="32">
        <f t="shared" si="50"/>
        <v>6.5560105066019531E-2</v>
      </c>
      <c r="GZ24" s="32">
        <f t="shared" si="50"/>
        <v>6.5560105066019531E-2</v>
      </c>
      <c r="HA24" s="32">
        <f t="shared" si="50"/>
        <v>6.5560105066019531E-2</v>
      </c>
      <c r="HB24" s="32">
        <f t="shared" si="50"/>
        <v>6.5560105066019531E-2</v>
      </c>
      <c r="HC24" s="32">
        <f t="shared" si="50"/>
        <v>6.5560105066019531E-2</v>
      </c>
      <c r="HD24" s="32">
        <f t="shared" si="50"/>
        <v>6.5560105066019531E-2</v>
      </c>
      <c r="HE24" s="32">
        <f t="shared" si="50"/>
        <v>6.5560105066019531E-2</v>
      </c>
      <c r="HF24" s="32">
        <f t="shared" si="50"/>
        <v>6.5560105066019531E-2</v>
      </c>
      <c r="HG24" s="32">
        <f t="shared" si="50"/>
        <v>6.5560105066019531E-2</v>
      </c>
      <c r="HH24" s="32">
        <f t="shared" si="50"/>
        <v>6.5560105066019531E-2</v>
      </c>
      <c r="HI24" s="32">
        <f t="shared" si="50"/>
        <v>6.5560105066019531E-2</v>
      </c>
      <c r="HJ24" s="32">
        <f t="shared" si="50"/>
        <v>6.5560105066019531E-2</v>
      </c>
      <c r="HK24" s="32">
        <f t="shared" si="50"/>
        <v>6.5560105066019531E-2</v>
      </c>
      <c r="HL24" s="32">
        <f t="shared" si="50"/>
        <v>6.5560105066019531E-2</v>
      </c>
      <c r="HM24" s="32">
        <f t="shared" si="50"/>
        <v>6.5560105066019531E-2</v>
      </c>
      <c r="HN24" s="32">
        <f t="shared" si="50"/>
        <v>6.5560105066019531E-2</v>
      </c>
      <c r="HO24" s="32">
        <f t="shared" si="50"/>
        <v>6.5560105066019531E-2</v>
      </c>
      <c r="HP24" s="32">
        <f t="shared" si="50"/>
        <v>6.5560105066019531E-2</v>
      </c>
      <c r="HQ24" s="32">
        <f t="shared" si="50"/>
        <v>6.5560105066019531E-2</v>
      </c>
      <c r="HR24" s="32">
        <f t="shared" si="50"/>
        <v>6.5560105066019531E-2</v>
      </c>
      <c r="HS24" s="32">
        <f t="shared" si="50"/>
        <v>6.5560105066019531E-2</v>
      </c>
      <c r="HT24" s="32">
        <f t="shared" si="50"/>
        <v>6.5560105066019531E-2</v>
      </c>
      <c r="HU24" s="32">
        <f t="shared" si="50"/>
        <v>6.5560105066019531E-2</v>
      </c>
      <c r="HV24" s="32">
        <f t="shared" si="50"/>
        <v>6.5560105066019531E-2</v>
      </c>
      <c r="HW24" s="32">
        <f t="shared" si="50"/>
        <v>6.5560105066019531E-2</v>
      </c>
      <c r="HX24" s="32">
        <f t="shared" si="50"/>
        <v>6.5560105066019531E-2</v>
      </c>
      <c r="HY24" s="32">
        <f t="shared" si="50"/>
        <v>6.5560105066019531E-2</v>
      </c>
      <c r="HZ24" s="32">
        <f t="shared" si="50"/>
        <v>6.5560105066019531E-2</v>
      </c>
      <c r="IA24" s="32">
        <f t="shared" si="50"/>
        <v>6.5560105066019531E-2</v>
      </c>
      <c r="IB24" s="32">
        <f t="shared" si="50"/>
        <v>6.5560105066019531E-2</v>
      </c>
      <c r="IC24" s="32">
        <f t="shared" si="50"/>
        <v>6.5560105066019531E-2</v>
      </c>
      <c r="ID24" s="32">
        <f t="shared" si="50"/>
        <v>6.5560105066019531E-2</v>
      </c>
      <c r="IE24" s="32">
        <f t="shared" si="50"/>
        <v>6.5560105066019531E-2</v>
      </c>
      <c r="IF24" s="32">
        <f t="shared" si="50"/>
        <v>6.5560105066019531E-2</v>
      </c>
      <c r="IG24" s="32">
        <f t="shared" si="50"/>
        <v>6.5560105066019531E-2</v>
      </c>
      <c r="IH24" s="32">
        <f t="shared" si="50"/>
        <v>6.5560105066019531E-2</v>
      </c>
      <c r="II24" s="32">
        <f t="shared" si="50"/>
        <v>6.5560105066019531E-2</v>
      </c>
      <c r="IJ24" s="32">
        <f t="shared" si="50"/>
        <v>6.5560105066019531E-2</v>
      </c>
      <c r="IK24" s="32">
        <f t="shared" si="50"/>
        <v>6.5560105066019531E-2</v>
      </c>
      <c r="IL24" s="32">
        <f t="shared" si="50"/>
        <v>6.5560105066019531E-2</v>
      </c>
      <c r="IM24" s="32">
        <f t="shared" si="50"/>
        <v>6.5560105066019531E-2</v>
      </c>
      <c r="IN24" s="32">
        <f t="shared" si="50"/>
        <v>6.5560105066019531E-2</v>
      </c>
      <c r="IO24" s="32">
        <f t="shared" si="50"/>
        <v>6.5560105066019531E-2</v>
      </c>
      <c r="IP24" s="32">
        <f t="shared" si="50"/>
        <v>6.5560105066019531E-2</v>
      </c>
      <c r="IQ24" s="32">
        <f t="shared" si="50"/>
        <v>6.5560105066019531E-2</v>
      </c>
      <c r="IR24" s="32">
        <f t="shared" si="50"/>
        <v>6.5560105066019531E-2</v>
      </c>
      <c r="IS24" s="32">
        <f t="shared" si="50"/>
        <v>6.5560105066019531E-2</v>
      </c>
      <c r="IT24" s="32">
        <f t="shared" si="50"/>
        <v>6.5560105066019531E-2</v>
      </c>
      <c r="IU24" s="32">
        <f t="shared" si="50"/>
        <v>6.5560105066019531E-2</v>
      </c>
      <c r="IV24" s="32">
        <f t="shared" si="50"/>
        <v>6.5560105066019531E-2</v>
      </c>
      <c r="IW24" s="32">
        <f t="shared" si="50"/>
        <v>6.5560105066019531E-2</v>
      </c>
      <c r="IX24" s="32">
        <f t="shared" si="50"/>
        <v>6.5560105066019531E-2</v>
      </c>
      <c r="IY24" s="32">
        <f t="shared" si="50"/>
        <v>6.5560105066019531E-2</v>
      </c>
      <c r="IZ24" s="32">
        <f t="shared" ref="IZ24:LK24" si="51">0.00163*IZ23/2.45</f>
        <v>6.5560105066019531E-2</v>
      </c>
      <c r="JA24" s="32">
        <f t="shared" si="51"/>
        <v>6.5560105066019531E-2</v>
      </c>
      <c r="JB24" s="32">
        <f t="shared" si="51"/>
        <v>6.5560105066019531E-2</v>
      </c>
      <c r="JC24" s="32">
        <f t="shared" si="51"/>
        <v>6.5560105066019531E-2</v>
      </c>
      <c r="JD24" s="32">
        <f t="shared" si="51"/>
        <v>6.5560105066019531E-2</v>
      </c>
      <c r="JE24" s="32">
        <f t="shared" si="51"/>
        <v>6.5560105066019531E-2</v>
      </c>
      <c r="JF24" s="32">
        <f t="shared" si="51"/>
        <v>6.5560105066019531E-2</v>
      </c>
      <c r="JG24" s="32">
        <f t="shared" si="51"/>
        <v>6.5560105066019531E-2</v>
      </c>
      <c r="JH24" s="32">
        <f t="shared" si="51"/>
        <v>6.5560105066019531E-2</v>
      </c>
      <c r="JI24" s="32">
        <f t="shared" si="51"/>
        <v>6.5560105066019531E-2</v>
      </c>
      <c r="JJ24" s="32">
        <f t="shared" si="51"/>
        <v>6.5560105066019531E-2</v>
      </c>
      <c r="JK24" s="32">
        <f t="shared" si="51"/>
        <v>6.5560105066019531E-2</v>
      </c>
      <c r="JL24" s="32">
        <f t="shared" si="51"/>
        <v>6.5560105066019531E-2</v>
      </c>
      <c r="JM24" s="32">
        <f t="shared" si="51"/>
        <v>6.5560105066019531E-2</v>
      </c>
      <c r="JN24" s="32">
        <f t="shared" si="51"/>
        <v>6.5560105066019531E-2</v>
      </c>
      <c r="JO24" s="32">
        <f t="shared" si="51"/>
        <v>6.5560105066019531E-2</v>
      </c>
      <c r="JP24" s="32">
        <f t="shared" si="51"/>
        <v>6.5560105066019531E-2</v>
      </c>
      <c r="JQ24" s="32">
        <f t="shared" si="51"/>
        <v>6.5560105066019531E-2</v>
      </c>
      <c r="JR24" s="32">
        <f t="shared" si="51"/>
        <v>6.5560105066019531E-2</v>
      </c>
      <c r="JS24" s="32">
        <f t="shared" si="51"/>
        <v>6.5560105066019531E-2</v>
      </c>
      <c r="JT24" s="32">
        <f t="shared" si="51"/>
        <v>6.5560105066019531E-2</v>
      </c>
      <c r="JU24" s="32">
        <f t="shared" si="51"/>
        <v>6.5560105066019531E-2</v>
      </c>
      <c r="JV24" s="32">
        <f t="shared" si="51"/>
        <v>6.5560105066019531E-2</v>
      </c>
      <c r="JW24" s="32">
        <f t="shared" si="51"/>
        <v>6.5560105066019531E-2</v>
      </c>
      <c r="JX24" s="32">
        <f t="shared" si="51"/>
        <v>6.5560105066019531E-2</v>
      </c>
      <c r="JY24" s="32">
        <f t="shared" si="51"/>
        <v>6.5560105066019531E-2</v>
      </c>
      <c r="JZ24" s="32">
        <f t="shared" si="51"/>
        <v>6.5560105066019531E-2</v>
      </c>
      <c r="KA24" s="32">
        <f t="shared" si="51"/>
        <v>6.5560105066019531E-2</v>
      </c>
      <c r="KB24" s="32">
        <f t="shared" si="51"/>
        <v>6.5560105066019531E-2</v>
      </c>
      <c r="KC24" s="32">
        <f t="shared" si="51"/>
        <v>6.5560105066019531E-2</v>
      </c>
      <c r="KD24" s="32">
        <f t="shared" si="51"/>
        <v>6.5560105066019531E-2</v>
      </c>
      <c r="KE24" s="32">
        <f t="shared" si="51"/>
        <v>6.5560105066019531E-2</v>
      </c>
      <c r="KF24" s="32">
        <f t="shared" si="51"/>
        <v>6.5560105066019531E-2</v>
      </c>
      <c r="KG24" s="32">
        <f t="shared" si="51"/>
        <v>6.5560105066019531E-2</v>
      </c>
      <c r="KH24" s="32">
        <f t="shared" si="51"/>
        <v>6.5560105066019531E-2</v>
      </c>
      <c r="KI24" s="32">
        <f t="shared" si="51"/>
        <v>6.5560105066019531E-2</v>
      </c>
      <c r="KJ24" s="32">
        <f t="shared" si="51"/>
        <v>6.5560105066019531E-2</v>
      </c>
      <c r="KK24" s="32">
        <f t="shared" si="51"/>
        <v>6.5560105066019531E-2</v>
      </c>
      <c r="KL24" s="32">
        <f t="shared" si="51"/>
        <v>6.5560105066019531E-2</v>
      </c>
      <c r="KM24" s="32">
        <f t="shared" si="51"/>
        <v>6.5560105066019531E-2</v>
      </c>
      <c r="KN24" s="32">
        <f t="shared" si="51"/>
        <v>6.5560105066019531E-2</v>
      </c>
      <c r="KO24" s="32">
        <f t="shared" si="51"/>
        <v>6.5560105066019531E-2</v>
      </c>
      <c r="KP24" s="32">
        <f t="shared" si="51"/>
        <v>6.5560105066019531E-2</v>
      </c>
      <c r="KQ24" s="32">
        <f t="shared" si="51"/>
        <v>6.5560105066019531E-2</v>
      </c>
      <c r="KR24" s="32">
        <f t="shared" si="51"/>
        <v>6.5560105066019531E-2</v>
      </c>
      <c r="KS24" s="32">
        <f t="shared" si="51"/>
        <v>6.5560105066019531E-2</v>
      </c>
      <c r="KT24" s="32">
        <f t="shared" si="51"/>
        <v>6.5560105066019531E-2</v>
      </c>
      <c r="KU24" s="32">
        <f t="shared" si="51"/>
        <v>6.5560105066019531E-2</v>
      </c>
      <c r="KV24" s="32">
        <f t="shared" si="51"/>
        <v>6.5560105066019531E-2</v>
      </c>
      <c r="KW24" s="32">
        <f t="shared" si="51"/>
        <v>6.5560105066019531E-2</v>
      </c>
      <c r="KX24" s="32">
        <f t="shared" si="51"/>
        <v>6.5560105066019531E-2</v>
      </c>
      <c r="KY24" s="32">
        <f t="shared" si="51"/>
        <v>6.5560105066019531E-2</v>
      </c>
      <c r="KZ24" s="32">
        <f t="shared" si="51"/>
        <v>6.5560105066019531E-2</v>
      </c>
      <c r="LA24" s="32">
        <f t="shared" si="51"/>
        <v>6.5560105066019531E-2</v>
      </c>
      <c r="LB24" s="32">
        <f t="shared" si="51"/>
        <v>6.5560105066019531E-2</v>
      </c>
      <c r="LC24" s="32">
        <f t="shared" si="51"/>
        <v>6.5560105066019531E-2</v>
      </c>
      <c r="LD24" s="32">
        <f t="shared" si="51"/>
        <v>6.5560105066019531E-2</v>
      </c>
      <c r="LE24" s="32">
        <f t="shared" si="51"/>
        <v>6.5560105066019531E-2</v>
      </c>
      <c r="LF24" s="32">
        <f t="shared" si="51"/>
        <v>6.5560105066019531E-2</v>
      </c>
      <c r="LG24" s="32">
        <f t="shared" si="51"/>
        <v>6.5560105066019531E-2</v>
      </c>
      <c r="LH24" s="32">
        <f t="shared" si="51"/>
        <v>6.5560105066019531E-2</v>
      </c>
      <c r="LI24" s="32">
        <f t="shared" si="51"/>
        <v>6.5560105066019531E-2</v>
      </c>
      <c r="LJ24" s="32">
        <f t="shared" si="51"/>
        <v>6.5560105066019531E-2</v>
      </c>
      <c r="LK24" s="32">
        <f t="shared" si="51"/>
        <v>6.5560105066019531E-2</v>
      </c>
      <c r="LL24" s="32">
        <f t="shared" ref="LL24:NC24" si="52">0.00163*LL23/2.45</f>
        <v>6.5560105066019531E-2</v>
      </c>
      <c r="LM24" s="32">
        <f t="shared" si="52"/>
        <v>6.5560105066019531E-2</v>
      </c>
      <c r="LN24" s="32">
        <f t="shared" si="52"/>
        <v>6.5560105066019531E-2</v>
      </c>
      <c r="LO24" s="32">
        <f t="shared" si="52"/>
        <v>6.5560105066019531E-2</v>
      </c>
      <c r="LP24" s="32">
        <f t="shared" si="52"/>
        <v>6.5560105066019531E-2</v>
      </c>
      <c r="LQ24" s="32">
        <f t="shared" si="52"/>
        <v>6.5560105066019531E-2</v>
      </c>
      <c r="LR24" s="32">
        <f t="shared" si="52"/>
        <v>6.5560105066019531E-2</v>
      </c>
      <c r="LS24" s="32">
        <f t="shared" si="52"/>
        <v>6.5560105066019531E-2</v>
      </c>
      <c r="LT24" s="32">
        <f t="shared" si="52"/>
        <v>6.5560105066019531E-2</v>
      </c>
      <c r="LU24" s="32">
        <f t="shared" si="52"/>
        <v>6.5560105066019531E-2</v>
      </c>
      <c r="LV24" s="32">
        <f t="shared" si="52"/>
        <v>6.5560105066019531E-2</v>
      </c>
      <c r="LW24" s="32">
        <f t="shared" si="52"/>
        <v>6.5560105066019531E-2</v>
      </c>
      <c r="LX24" s="32">
        <f t="shared" si="52"/>
        <v>6.5560105066019531E-2</v>
      </c>
      <c r="LY24" s="32">
        <f t="shared" si="52"/>
        <v>6.5560105066019531E-2</v>
      </c>
      <c r="LZ24" s="32">
        <f t="shared" si="52"/>
        <v>6.5560105066019531E-2</v>
      </c>
      <c r="MA24" s="32">
        <f t="shared" si="52"/>
        <v>6.5560105066019531E-2</v>
      </c>
      <c r="MB24" s="32">
        <f t="shared" si="52"/>
        <v>6.5560105066019531E-2</v>
      </c>
      <c r="MC24" s="32">
        <f t="shared" si="52"/>
        <v>6.5560105066019531E-2</v>
      </c>
      <c r="MD24" s="32">
        <f t="shared" si="52"/>
        <v>6.5560105066019531E-2</v>
      </c>
      <c r="ME24" s="32">
        <f t="shared" si="52"/>
        <v>6.5560105066019531E-2</v>
      </c>
      <c r="MF24" s="32">
        <f t="shared" si="52"/>
        <v>6.5560105066019531E-2</v>
      </c>
      <c r="MG24" s="32">
        <f t="shared" si="52"/>
        <v>6.5560105066019531E-2</v>
      </c>
      <c r="MH24" s="32">
        <f t="shared" si="52"/>
        <v>6.5560105066019531E-2</v>
      </c>
      <c r="MI24" s="32">
        <f t="shared" si="52"/>
        <v>6.5560105066019531E-2</v>
      </c>
      <c r="MJ24" s="32">
        <f t="shared" si="52"/>
        <v>6.5560105066019531E-2</v>
      </c>
      <c r="MK24" s="32">
        <f t="shared" si="52"/>
        <v>6.5560105066019531E-2</v>
      </c>
      <c r="ML24" s="32">
        <f t="shared" si="52"/>
        <v>6.5560105066019531E-2</v>
      </c>
      <c r="MM24" s="32">
        <f t="shared" si="52"/>
        <v>6.5560105066019531E-2</v>
      </c>
      <c r="MN24" s="32">
        <f t="shared" si="52"/>
        <v>6.5560105066019531E-2</v>
      </c>
      <c r="MO24" s="32">
        <f t="shared" si="52"/>
        <v>6.5560105066019531E-2</v>
      </c>
      <c r="MP24" s="32">
        <f t="shared" si="52"/>
        <v>6.5560105066019531E-2</v>
      </c>
      <c r="MQ24" s="32">
        <f t="shared" si="52"/>
        <v>6.5560105066019531E-2</v>
      </c>
      <c r="MR24" s="32">
        <f t="shared" si="52"/>
        <v>6.5560105066019531E-2</v>
      </c>
      <c r="MS24" s="32">
        <f t="shared" si="52"/>
        <v>6.5560105066019531E-2</v>
      </c>
      <c r="MT24" s="32">
        <f t="shared" si="52"/>
        <v>6.5560105066019531E-2</v>
      </c>
      <c r="MU24" s="32">
        <f t="shared" si="52"/>
        <v>6.5560105066019531E-2</v>
      </c>
      <c r="MV24" s="32">
        <f t="shared" si="52"/>
        <v>6.5560105066019531E-2</v>
      </c>
      <c r="MW24" s="32">
        <f t="shared" si="52"/>
        <v>6.5560105066019531E-2</v>
      </c>
      <c r="MX24" s="32">
        <f t="shared" si="52"/>
        <v>6.5560105066019531E-2</v>
      </c>
      <c r="MY24" s="32">
        <f t="shared" si="52"/>
        <v>6.5560105066019531E-2</v>
      </c>
      <c r="MZ24" s="32">
        <f t="shared" si="52"/>
        <v>6.5560105066019531E-2</v>
      </c>
      <c r="NA24" s="32">
        <f t="shared" si="52"/>
        <v>6.5560105066019531E-2</v>
      </c>
      <c r="NB24" s="32">
        <f t="shared" si="52"/>
        <v>6.5560105066019531E-2</v>
      </c>
      <c r="NC24" s="32">
        <f t="shared" si="52"/>
        <v>6.5560105066019531E-2</v>
      </c>
      <c r="ND24" s="6"/>
    </row>
    <row r="25" spans="1:368" ht="15.6" hidden="1">
      <c r="A25" s="38"/>
      <c r="B25" s="30" t="s">
        <v>29</v>
      </c>
      <c r="C25" s="32">
        <f t="shared" ref="C25:BN25" si="53">0.611*EXP(17.27*C11/(C11+237.3))</f>
        <v>1.3520474094114816</v>
      </c>
      <c r="D25" s="32">
        <f t="shared" si="53"/>
        <v>1.4816812838155864</v>
      </c>
      <c r="E25" s="32">
        <f t="shared" si="53"/>
        <v>1.3601285151857085</v>
      </c>
      <c r="F25" s="32">
        <f t="shared" si="53"/>
        <v>1.5459579918550721</v>
      </c>
      <c r="G25" s="32">
        <f t="shared" si="53"/>
        <v>1.2119987528679013</v>
      </c>
      <c r="H25" s="32">
        <f t="shared" si="53"/>
        <v>1.0244219817336664</v>
      </c>
      <c r="I25" s="32">
        <f t="shared" si="53"/>
        <v>1.2006569809135152</v>
      </c>
      <c r="J25" s="32">
        <f t="shared" si="53"/>
        <v>1.054264786390904</v>
      </c>
      <c r="K25" s="32">
        <f t="shared" si="53"/>
        <v>0.82563057958885244</v>
      </c>
      <c r="L25" s="32">
        <f t="shared" si="53"/>
        <v>1.2616805817680199</v>
      </c>
      <c r="M25" s="32">
        <f t="shared" si="53"/>
        <v>1.4085836589218979</v>
      </c>
      <c r="N25" s="32">
        <f t="shared" si="53"/>
        <v>1.4691113294420337</v>
      </c>
      <c r="O25" s="32">
        <f t="shared" si="53"/>
        <v>1.8873693248642978</v>
      </c>
      <c r="P25" s="32">
        <f t="shared" si="53"/>
        <v>1.5918785874349708</v>
      </c>
      <c r="Q25" s="32">
        <f t="shared" si="53"/>
        <v>1.8504882080430025</v>
      </c>
      <c r="R25" s="32">
        <f t="shared" si="53"/>
        <v>1.999379322834959</v>
      </c>
      <c r="S25" s="32">
        <f t="shared" si="53"/>
        <v>2.20910748125696</v>
      </c>
      <c r="T25" s="32">
        <f t="shared" si="53"/>
        <v>2.125143177690926</v>
      </c>
      <c r="U25" s="32">
        <f t="shared" si="53"/>
        <v>1.4826521026233161</v>
      </c>
      <c r="V25" s="32">
        <f t="shared" si="53"/>
        <v>1.7436062363094043</v>
      </c>
      <c r="W25" s="32">
        <f t="shared" si="53"/>
        <v>1.9224524019258564</v>
      </c>
      <c r="X25" s="32">
        <f t="shared" si="53"/>
        <v>1.7980750575303686</v>
      </c>
      <c r="Y25" s="32">
        <f t="shared" si="53"/>
        <v>1.5908452710522683</v>
      </c>
      <c r="Z25" s="32">
        <f t="shared" si="53"/>
        <v>1.7683888556527596</v>
      </c>
      <c r="AA25" s="32">
        <f t="shared" si="53"/>
        <v>1.8801812008807983</v>
      </c>
      <c r="AB25" s="32">
        <f t="shared" si="53"/>
        <v>2.0986604569076381</v>
      </c>
      <c r="AC25" s="32">
        <f t="shared" si="53"/>
        <v>1.8003765971280916</v>
      </c>
      <c r="AD25" s="32">
        <f t="shared" si="53"/>
        <v>2.506216466039962</v>
      </c>
      <c r="AE25" s="32">
        <f t="shared" si="53"/>
        <v>1.7615995264429876</v>
      </c>
      <c r="AF25" s="32">
        <f t="shared" si="53"/>
        <v>2.0247628579171466</v>
      </c>
      <c r="AG25" s="32">
        <f t="shared" si="53"/>
        <v>1.7866059980336499</v>
      </c>
      <c r="AH25" s="32">
        <f t="shared" si="53"/>
        <v>1.9905611540957886</v>
      </c>
      <c r="AI25" s="32">
        <f t="shared" si="53"/>
        <v>1.791185903943241</v>
      </c>
      <c r="AJ25" s="32">
        <f t="shared" si="53"/>
        <v>1.5970540076880366</v>
      </c>
      <c r="AK25" s="32">
        <f t="shared" si="53"/>
        <v>1.4281982488896261</v>
      </c>
      <c r="AL25" s="32">
        <f t="shared" si="53"/>
        <v>1.3148907312569671</v>
      </c>
      <c r="AM25" s="32">
        <f t="shared" si="53"/>
        <v>1.296651213548266</v>
      </c>
      <c r="AN25" s="32">
        <f t="shared" si="53"/>
        <v>1.413232211115945</v>
      </c>
      <c r="AO25" s="32">
        <f t="shared" si="53"/>
        <v>1.835210866489621</v>
      </c>
      <c r="AP25" s="32">
        <f t="shared" si="53"/>
        <v>1.6667662651502215</v>
      </c>
      <c r="AQ25" s="32">
        <f t="shared" si="53"/>
        <v>1.7877500111528883</v>
      </c>
      <c r="AR25" s="32">
        <f t="shared" si="53"/>
        <v>1.9115039226521366</v>
      </c>
      <c r="AS25" s="32">
        <f t="shared" si="53"/>
        <v>2.1898983015540612</v>
      </c>
      <c r="AT25" s="32">
        <f t="shared" si="53"/>
        <v>2.5668294462348871</v>
      </c>
      <c r="AU25" s="32">
        <f t="shared" si="53"/>
        <v>2.8964788838365951</v>
      </c>
      <c r="AV25" s="32">
        <f t="shared" si="53"/>
        <v>2.5293794706159782</v>
      </c>
      <c r="AW25" s="32">
        <f t="shared" si="53"/>
        <v>2.4213708494003097</v>
      </c>
      <c r="AX25" s="32">
        <f t="shared" si="53"/>
        <v>2.5200919182935353</v>
      </c>
      <c r="AY25" s="32">
        <f t="shared" si="53"/>
        <v>2.4378359087216235</v>
      </c>
      <c r="AZ25" s="32">
        <f t="shared" si="53"/>
        <v>1.9420520498845462</v>
      </c>
      <c r="BA25" s="32">
        <f t="shared" si="53"/>
        <v>2.1318093785999732</v>
      </c>
      <c r="BB25" s="32">
        <f t="shared" si="53"/>
        <v>1.7402504922068893</v>
      </c>
      <c r="BC25" s="32">
        <f t="shared" si="53"/>
        <v>2.1331448125857579</v>
      </c>
      <c r="BD25" s="32">
        <f t="shared" si="53"/>
        <v>2.2479685567927463</v>
      </c>
      <c r="BE25" s="32">
        <f t="shared" si="53"/>
        <v>2.4109437718458473</v>
      </c>
      <c r="BF25" s="32">
        <f t="shared" si="53"/>
        <v>1.7125054389192695</v>
      </c>
      <c r="BG25" s="32">
        <f t="shared" si="53"/>
        <v>2.1627101747601301</v>
      </c>
      <c r="BH25" s="32">
        <f t="shared" si="53"/>
        <v>2.1118654853116743</v>
      </c>
      <c r="BI25" s="32">
        <f t="shared" si="53"/>
        <v>2.3608543356638565</v>
      </c>
      <c r="BJ25" s="32">
        <f t="shared" si="53"/>
        <v>2.3857841296971491</v>
      </c>
      <c r="BK25" s="32">
        <f t="shared" si="53"/>
        <v>2.5449251985291825</v>
      </c>
      <c r="BL25" s="32">
        <f t="shared" si="53"/>
        <v>2.5278294713619123</v>
      </c>
      <c r="BM25" s="32">
        <f t="shared" si="53"/>
        <v>1.9445142693889232</v>
      </c>
      <c r="BN25" s="32">
        <f t="shared" si="53"/>
        <v>1.673234110655023</v>
      </c>
      <c r="BO25" s="32">
        <f t="shared" ref="BO25:DZ25" si="54">0.611*EXP(17.27*BO11/(BO11+237.3))</f>
        <v>2.4786657160250352</v>
      </c>
      <c r="BP25" s="32">
        <f t="shared" si="54"/>
        <v>2.6512519726122066</v>
      </c>
      <c r="BQ25" s="32">
        <f t="shared" si="54"/>
        <v>1.8130812774594964</v>
      </c>
      <c r="BR25" s="32">
        <f t="shared" si="54"/>
        <v>2.1613585567199105</v>
      </c>
      <c r="BS25" s="32">
        <f t="shared" si="54"/>
        <v>2.3303733938500968</v>
      </c>
      <c r="BT25" s="32">
        <f t="shared" si="54"/>
        <v>2.2243036634686253</v>
      </c>
      <c r="BU25" s="32">
        <f t="shared" si="54"/>
        <v>1.9581054121760602</v>
      </c>
      <c r="BV25" s="32">
        <f t="shared" si="54"/>
        <v>2.1012956656756034</v>
      </c>
      <c r="BW25" s="32">
        <f t="shared" si="54"/>
        <v>2.4528889834375969</v>
      </c>
      <c r="BX25" s="32">
        <f t="shared" si="54"/>
        <v>2.6480227280614925</v>
      </c>
      <c r="BY25" s="32">
        <f t="shared" si="54"/>
        <v>2.8274007005475887</v>
      </c>
      <c r="BZ25" s="32">
        <f t="shared" si="54"/>
        <v>2.8154610481333084</v>
      </c>
      <c r="CA25" s="32">
        <f t="shared" si="54"/>
        <v>2.213242859618954</v>
      </c>
      <c r="CB25" s="32">
        <f t="shared" si="54"/>
        <v>2.2063543193922843</v>
      </c>
      <c r="CC25" s="32">
        <f t="shared" si="54"/>
        <v>1.8410736362408759</v>
      </c>
      <c r="CD25" s="32">
        <f t="shared" si="54"/>
        <v>2.1627101747601301</v>
      </c>
      <c r="CE25" s="32">
        <f t="shared" si="54"/>
        <v>2.8756024374646372</v>
      </c>
      <c r="CF25" s="32">
        <f t="shared" si="54"/>
        <v>2.9510230694255237</v>
      </c>
      <c r="CG25" s="32">
        <f t="shared" si="54"/>
        <v>2.8239848696803209</v>
      </c>
      <c r="CH25" s="32">
        <f t="shared" si="54"/>
        <v>2.6968239117249664</v>
      </c>
      <c r="CI25" s="32">
        <f t="shared" si="54"/>
        <v>2.4124309468917491</v>
      </c>
      <c r="CJ25" s="32">
        <f t="shared" si="54"/>
        <v>2.9795239595242502</v>
      </c>
      <c r="CK25" s="32">
        <f t="shared" si="54"/>
        <v>3.3072840499887981</v>
      </c>
      <c r="CL25" s="32">
        <f t="shared" si="54"/>
        <v>2.8583058386574187</v>
      </c>
      <c r="CM25" s="32">
        <f t="shared" si="54"/>
        <v>3.0830196047559637</v>
      </c>
      <c r="CN25" s="32">
        <f t="shared" si="54"/>
        <v>4.1815657113436391</v>
      </c>
      <c r="CO25" s="32">
        <f t="shared" si="54"/>
        <v>2.4303396985680572</v>
      </c>
      <c r="CP25" s="32">
        <f t="shared" si="54"/>
        <v>2.4139189238153347</v>
      </c>
      <c r="CQ25" s="32">
        <f t="shared" si="54"/>
        <v>2.8548574370915745</v>
      </c>
      <c r="CR25" s="32">
        <f t="shared" si="54"/>
        <v>3.086707264196578</v>
      </c>
      <c r="CS25" s="32">
        <f t="shared" si="54"/>
        <v>3.2624885984968568</v>
      </c>
      <c r="CT25" s="32">
        <f t="shared" si="54"/>
        <v>3.6574741956070831</v>
      </c>
      <c r="CU25" s="32">
        <f t="shared" si="54"/>
        <v>3.7592076207334997</v>
      </c>
      <c r="CV25" s="32">
        <f t="shared" si="54"/>
        <v>2.7198653186981816</v>
      </c>
      <c r="CW25" s="32">
        <f t="shared" si="54"/>
        <v>2.8790726980801549</v>
      </c>
      <c r="CX25" s="32">
        <f t="shared" si="54"/>
        <v>2.4228636452729422</v>
      </c>
      <c r="CY25" s="32">
        <f t="shared" si="54"/>
        <v>2.6480227280614925</v>
      </c>
      <c r="CZ25" s="32">
        <f t="shared" si="54"/>
        <v>2.9938642491729879</v>
      </c>
      <c r="DA25" s="32">
        <f t="shared" si="54"/>
        <v>3.1499887721282045</v>
      </c>
      <c r="DB25" s="32">
        <f t="shared" si="54"/>
        <v>2.8256923345523681</v>
      </c>
      <c r="DC25" s="32">
        <f t="shared" si="54"/>
        <v>2.9122229021753858</v>
      </c>
      <c r="DD25" s="32">
        <f t="shared" si="54"/>
        <v>3.1293926748127241</v>
      </c>
      <c r="DE25" s="32">
        <f t="shared" si="54"/>
        <v>2.9634628023439653</v>
      </c>
      <c r="DF25" s="32">
        <f t="shared" si="54"/>
        <v>3.3784750881185817</v>
      </c>
      <c r="DG25" s="32">
        <f t="shared" si="54"/>
        <v>3.1200697028403117</v>
      </c>
      <c r="DH25" s="32">
        <f t="shared" si="54"/>
        <v>2.6674498437018332</v>
      </c>
      <c r="DI25" s="32">
        <f t="shared" si="54"/>
        <v>2.4771429107045915</v>
      </c>
      <c r="DJ25" s="32">
        <f t="shared" si="54"/>
        <v>2.8912474108470145</v>
      </c>
      <c r="DK25" s="32">
        <f t="shared" si="54"/>
        <v>2.8617578753097068</v>
      </c>
      <c r="DL25" s="32">
        <f t="shared" si="54"/>
        <v>2.8325312092856758</v>
      </c>
      <c r="DM25" s="32">
        <f t="shared" si="54"/>
        <v>2.7580923541162545</v>
      </c>
      <c r="DN25" s="32">
        <f t="shared" si="54"/>
        <v>2.5936487661582142</v>
      </c>
      <c r="DO25" s="32">
        <f t="shared" si="54"/>
        <v>2.7917137178682254</v>
      </c>
      <c r="DP25" s="32">
        <f t="shared" si="54"/>
        <v>2.4453523216711242</v>
      </c>
      <c r="DQ25" s="32">
        <f t="shared" si="54"/>
        <v>2.232630971570515</v>
      </c>
      <c r="DR25" s="32">
        <f t="shared" si="54"/>
        <v>2.2760913309256225</v>
      </c>
      <c r="DS25" s="32">
        <f t="shared" si="54"/>
        <v>2.2732652742894466</v>
      </c>
      <c r="DT25" s="32">
        <f t="shared" si="54"/>
        <v>2.793404137451879</v>
      </c>
      <c r="DU25" s="32">
        <f t="shared" si="54"/>
        <v>3.4085298860553341</v>
      </c>
      <c r="DV25" s="32">
        <f t="shared" si="54"/>
        <v>3.7373582986290974</v>
      </c>
      <c r="DW25" s="32">
        <f t="shared" si="54"/>
        <v>3.8410200136823445</v>
      </c>
      <c r="DX25" s="32">
        <f t="shared" si="54"/>
        <v>3.8387886580426609</v>
      </c>
      <c r="DY25" s="32">
        <f t="shared" si="54"/>
        <v>4.0582153218829919</v>
      </c>
      <c r="DZ25" s="32">
        <f t="shared" si="54"/>
        <v>3.8971720230510281</v>
      </c>
      <c r="EA25" s="32">
        <f t="shared" ref="EA25:GL25" si="55">0.611*EXP(17.27*EA11/(EA11+237.3))</f>
        <v>2.3521101286379031</v>
      </c>
      <c r="EB25" s="32">
        <f t="shared" si="55"/>
        <v>2.1331448125857579</v>
      </c>
      <c r="EC25" s="32">
        <f t="shared" si="55"/>
        <v>2.6335336035842616</v>
      </c>
      <c r="ED25" s="32">
        <f t="shared" si="55"/>
        <v>2.8514126673821028</v>
      </c>
      <c r="EE25" s="32">
        <f t="shared" si="55"/>
        <v>2.8617578753097068</v>
      </c>
      <c r="EF25" s="32">
        <f t="shared" si="55"/>
        <v>3.3170928233768127</v>
      </c>
      <c r="EG25" s="32">
        <f t="shared" si="55"/>
        <v>3.4632159810502143</v>
      </c>
      <c r="EH25" s="32">
        <f t="shared" si="55"/>
        <v>3.2994552437715559</v>
      </c>
      <c r="EI25" s="32">
        <f t="shared" si="55"/>
        <v>3.8746260764490743</v>
      </c>
      <c r="EJ25" s="32">
        <f t="shared" si="55"/>
        <v>3.5602353020265456</v>
      </c>
      <c r="EK25" s="32">
        <f t="shared" si="55"/>
        <v>4.2615258501151434</v>
      </c>
      <c r="EL25" s="32">
        <f t="shared" si="55"/>
        <v>5.3002982563085315</v>
      </c>
      <c r="EM25" s="32">
        <f t="shared" si="55"/>
        <v>3.9494614566224411</v>
      </c>
      <c r="EN25" s="32">
        <f t="shared" si="55"/>
        <v>2.7866478162900234</v>
      </c>
      <c r="EO25" s="32">
        <f t="shared" si="55"/>
        <v>2.7883355576855182</v>
      </c>
      <c r="EP25" s="32">
        <f t="shared" si="55"/>
        <v>3.1991409927491028</v>
      </c>
      <c r="EQ25" s="32">
        <f t="shared" si="55"/>
        <v>4.4634521180151943</v>
      </c>
      <c r="ER25" s="32">
        <f t="shared" si="55"/>
        <v>4.7644014988265369</v>
      </c>
      <c r="ES25" s="32">
        <f t="shared" si="55"/>
        <v>3.2335599578891761</v>
      </c>
      <c r="ET25" s="32">
        <f t="shared" si="55"/>
        <v>4.8457497539262464</v>
      </c>
      <c r="EU25" s="32">
        <f t="shared" si="55"/>
        <v>5.4497277457272206</v>
      </c>
      <c r="EV25" s="32">
        <f t="shared" si="55"/>
        <v>5.8683554985461672</v>
      </c>
      <c r="EW25" s="32">
        <f t="shared" si="55"/>
        <v>4.5274311521603545</v>
      </c>
      <c r="EX25" s="32">
        <f t="shared" si="55"/>
        <v>2.8359560614206178</v>
      </c>
      <c r="EY25" s="32">
        <f t="shared" si="55"/>
        <v>3.9334830396935252</v>
      </c>
      <c r="EZ25" s="32">
        <f t="shared" si="55"/>
        <v>3.7592076207334997</v>
      </c>
      <c r="FA25" s="32">
        <f t="shared" si="55"/>
        <v>4.568794664755603</v>
      </c>
      <c r="FB25" s="32">
        <f t="shared" si="55"/>
        <v>5.0346179668091038</v>
      </c>
      <c r="FC25" s="32">
        <f t="shared" si="55"/>
        <v>5.2444544633814871</v>
      </c>
      <c r="FD25" s="32">
        <f t="shared" si="55"/>
        <v>5.8683554985461672</v>
      </c>
      <c r="FE25" s="32">
        <f t="shared" si="55"/>
        <v>5.9723522896272492</v>
      </c>
      <c r="FF25" s="32">
        <f t="shared" si="55"/>
        <v>6.1716567782058762</v>
      </c>
      <c r="FG25" s="32">
        <f t="shared" si="55"/>
        <v>5.9169068877596285</v>
      </c>
      <c r="FH25" s="32">
        <f t="shared" si="55"/>
        <v>5.3417757621685888</v>
      </c>
      <c r="FI25" s="32">
        <f t="shared" si="55"/>
        <v>5.0261527816368305</v>
      </c>
      <c r="FJ25" s="32">
        <f t="shared" si="55"/>
        <v>5.2503086133904286</v>
      </c>
      <c r="FK25" s="32">
        <f t="shared" si="55"/>
        <v>5.6775861996827039</v>
      </c>
      <c r="FL25" s="32">
        <f t="shared" si="55"/>
        <v>5.5718890278056232</v>
      </c>
      <c r="FM25" s="32">
        <f t="shared" si="55"/>
        <v>4.1647732340099495</v>
      </c>
      <c r="FN25" s="32">
        <f t="shared" si="55"/>
        <v>3.2048552053905963</v>
      </c>
      <c r="FO25" s="32">
        <f t="shared" si="55"/>
        <v>3.1763728798480595</v>
      </c>
      <c r="FP25" s="32">
        <f t="shared" si="55"/>
        <v>2.9670254049401481</v>
      </c>
      <c r="FQ25" s="32">
        <f t="shared" si="55"/>
        <v>3.1707029779260241</v>
      </c>
      <c r="FR25" s="32">
        <f t="shared" si="55"/>
        <v>3.1014964018858122</v>
      </c>
      <c r="FS25" s="32">
        <f t="shared" si="55"/>
        <v>3.6638954226214167</v>
      </c>
      <c r="FT25" s="32">
        <f t="shared" si="55"/>
        <v>4.678939953946192</v>
      </c>
      <c r="FU25" s="32">
        <f t="shared" si="55"/>
        <v>5.8715814806237834</v>
      </c>
      <c r="FV25" s="32">
        <f t="shared" si="55"/>
        <v>6.2325604975865714</v>
      </c>
      <c r="FW25" s="32">
        <f t="shared" si="55"/>
        <v>5.3536780769022458</v>
      </c>
      <c r="FX25" s="32">
        <f t="shared" si="55"/>
        <v>3.9403240311794328</v>
      </c>
      <c r="FY25" s="32">
        <f t="shared" si="55"/>
        <v>3.9861957960080812</v>
      </c>
      <c r="FZ25" s="32">
        <f t="shared" si="55"/>
        <v>4.4736356483591191</v>
      </c>
      <c r="GA25" s="32">
        <f t="shared" si="55"/>
        <v>5.4135354047428246</v>
      </c>
      <c r="GB25" s="32">
        <f t="shared" si="55"/>
        <v>5.7500690717085394</v>
      </c>
      <c r="GC25" s="32">
        <f t="shared" si="55"/>
        <v>5.6338551680205136</v>
      </c>
      <c r="GD25" s="32">
        <f t="shared" si="55"/>
        <v>4.5300068039833619</v>
      </c>
      <c r="GE25" s="32">
        <f t="shared" si="55"/>
        <v>4.6736431116348038</v>
      </c>
      <c r="GF25" s="32">
        <f t="shared" si="55"/>
        <v>4.4634521180151943</v>
      </c>
      <c r="GG25" s="32">
        <f t="shared" si="55"/>
        <v>4.0302036388528863</v>
      </c>
      <c r="GH25" s="32">
        <f t="shared" si="55"/>
        <v>3.7504545840824508</v>
      </c>
      <c r="GI25" s="32">
        <f t="shared" si="55"/>
        <v>5.5411282200048095</v>
      </c>
      <c r="GJ25" s="32">
        <f t="shared" si="55"/>
        <v>7.3740974102254633</v>
      </c>
      <c r="GK25" s="32">
        <f t="shared" si="55"/>
        <v>8.2318492481020975</v>
      </c>
      <c r="GL25" s="32">
        <f t="shared" si="55"/>
        <v>7.1721523022018161</v>
      </c>
      <c r="GM25" s="32">
        <f t="shared" ref="GM25:IX25" si="56">0.611*EXP(17.27*GM11/(GM11+237.3))</f>
        <v>3.5269450072482349</v>
      </c>
      <c r="GN25" s="32">
        <f t="shared" si="56"/>
        <v>4.9560887531793796</v>
      </c>
      <c r="GO25" s="32">
        <f t="shared" si="56"/>
        <v>6.1146106771151167</v>
      </c>
      <c r="GP25" s="32">
        <f t="shared" si="56"/>
        <v>7.0805720231237235</v>
      </c>
      <c r="GQ25" s="32">
        <f t="shared" si="56"/>
        <v>7.5367719486659244</v>
      </c>
      <c r="GR25" s="32">
        <f t="shared" si="56"/>
        <v>6.8856118524148249</v>
      </c>
      <c r="GS25" s="32">
        <f t="shared" si="56"/>
        <v>5.9104133225657804</v>
      </c>
      <c r="GT25" s="32">
        <f t="shared" si="56"/>
        <v>5.3805424380180034</v>
      </c>
      <c r="GU25" s="32">
        <f t="shared" si="56"/>
        <v>5.189121926645555</v>
      </c>
      <c r="GV25" s="32">
        <f t="shared" si="56"/>
        <v>6.2257678102940961</v>
      </c>
      <c r="GW25" s="32">
        <f t="shared" si="56"/>
        <v>6.6054568667679909</v>
      </c>
      <c r="GX25" s="32">
        <f t="shared" si="56"/>
        <v>4.5351619278520934</v>
      </c>
      <c r="GY25" s="32">
        <f t="shared" si="56"/>
        <v>4.610486155147461</v>
      </c>
      <c r="GZ25" s="32">
        <f t="shared" si="56"/>
        <v>4.1313641486843968</v>
      </c>
      <c r="HA25" s="32">
        <f t="shared" si="56"/>
        <v>5.3536780769022458</v>
      </c>
      <c r="HB25" s="32">
        <f t="shared" si="56"/>
        <v>5.9136593327088676</v>
      </c>
      <c r="HC25" s="32">
        <f t="shared" si="56"/>
        <v>6.2325604975865714</v>
      </c>
      <c r="HD25" s="32">
        <f t="shared" si="56"/>
        <v>5.9953132789865089</v>
      </c>
      <c r="HE25" s="32">
        <f t="shared" si="56"/>
        <v>4.8758782051400091</v>
      </c>
      <c r="HF25" s="32">
        <f t="shared" si="56"/>
        <v>3.556059104112681</v>
      </c>
      <c r="HG25" s="32">
        <f t="shared" si="56"/>
        <v>4.0958276074784541</v>
      </c>
      <c r="HH25" s="32">
        <f t="shared" si="56"/>
        <v>5.0572523289821101</v>
      </c>
      <c r="HI25" s="32">
        <f t="shared" si="56"/>
        <v>5.477009556491037</v>
      </c>
      <c r="HJ25" s="32">
        <f t="shared" si="56"/>
        <v>5.0999299219463641</v>
      </c>
      <c r="HK25" s="32">
        <f t="shared" si="56"/>
        <v>5.6619343085277754</v>
      </c>
      <c r="HL25" s="32">
        <f t="shared" si="56"/>
        <v>4.8185006778373811</v>
      </c>
      <c r="HM25" s="32">
        <f t="shared" si="56"/>
        <v>4.079335086168034</v>
      </c>
      <c r="HN25" s="32">
        <f t="shared" si="56"/>
        <v>5.1113632708806325</v>
      </c>
      <c r="HO25" s="32">
        <f t="shared" si="56"/>
        <v>5.7977715071587408</v>
      </c>
      <c r="HP25" s="32">
        <f t="shared" si="56"/>
        <v>6.5095854946170251</v>
      </c>
      <c r="HQ25" s="32">
        <f t="shared" si="56"/>
        <v>7.2299087295720508</v>
      </c>
      <c r="HR25" s="32">
        <f t="shared" si="56"/>
        <v>6.7388200241779206</v>
      </c>
      <c r="HS25" s="32">
        <f t="shared" si="56"/>
        <v>8.6514316312423389</v>
      </c>
      <c r="HT25" s="32">
        <f t="shared" si="56"/>
        <v>9.6201793812025365</v>
      </c>
      <c r="HU25" s="32">
        <f t="shared" si="56"/>
        <v>7.5889952231340976</v>
      </c>
      <c r="HV25" s="32">
        <f t="shared" si="56"/>
        <v>6.6844756479085161</v>
      </c>
      <c r="HW25" s="32">
        <f t="shared" si="56"/>
        <v>6.9937585726992024</v>
      </c>
      <c r="HX25" s="32">
        <f t="shared" si="56"/>
        <v>6.2700351468999065</v>
      </c>
      <c r="HY25" s="32">
        <f t="shared" si="56"/>
        <v>5.6588084238240892</v>
      </c>
      <c r="HZ25" s="32">
        <f t="shared" si="56"/>
        <v>5.3536780769022458</v>
      </c>
      <c r="IA25" s="32">
        <f t="shared" si="56"/>
        <v>5.624522326000541</v>
      </c>
      <c r="IB25" s="32">
        <f t="shared" si="56"/>
        <v>7.4968118787561453</v>
      </c>
      <c r="IC25" s="32">
        <f t="shared" si="56"/>
        <v>7.6010910709419903</v>
      </c>
      <c r="ID25" s="32">
        <f t="shared" si="56"/>
        <v>5.861908142799753</v>
      </c>
      <c r="IE25" s="32">
        <f t="shared" si="56"/>
        <v>5.4497277457272206</v>
      </c>
      <c r="IF25" s="32">
        <f t="shared" si="56"/>
        <v>6.0580219702125282</v>
      </c>
      <c r="IG25" s="32">
        <f t="shared" si="56"/>
        <v>4.9449575711303542</v>
      </c>
      <c r="IH25" s="32">
        <f t="shared" si="56"/>
        <v>4.6948617836056723</v>
      </c>
      <c r="II25" s="32">
        <f t="shared" si="56"/>
        <v>4.1743617389195222</v>
      </c>
      <c r="IJ25" s="32">
        <f t="shared" si="56"/>
        <v>4.7724825880267305</v>
      </c>
      <c r="IK25" s="32">
        <f t="shared" si="56"/>
        <v>5.5873248859528184</v>
      </c>
      <c r="IL25" s="32">
        <f t="shared" si="56"/>
        <v>4.3106308065160652</v>
      </c>
      <c r="IM25" s="32">
        <f t="shared" si="56"/>
        <v>4.5325837290381674</v>
      </c>
      <c r="IN25" s="32">
        <f t="shared" si="56"/>
        <v>5.0657629586104767</v>
      </c>
      <c r="IO25" s="32">
        <f t="shared" si="56"/>
        <v>5.8297633736308292</v>
      </c>
      <c r="IP25" s="32">
        <f t="shared" si="56"/>
        <v>5.9985996565814395</v>
      </c>
      <c r="IQ25" s="32">
        <f t="shared" si="56"/>
        <v>5.1429197681034555</v>
      </c>
      <c r="IR25" s="32">
        <f t="shared" si="56"/>
        <v>4.796797327587675</v>
      </c>
      <c r="IS25" s="32">
        <f t="shared" si="56"/>
        <v>3.8926537222563309</v>
      </c>
      <c r="IT25" s="32">
        <f t="shared" si="56"/>
        <v>4.3328880471413829</v>
      </c>
      <c r="IU25" s="32">
        <f t="shared" si="56"/>
        <v>4.5068717106992224</v>
      </c>
      <c r="IV25" s="32">
        <f t="shared" si="56"/>
        <v>5.2649688023090091</v>
      </c>
      <c r="IW25" s="32">
        <f t="shared" si="56"/>
        <v>5.3805424380180034</v>
      </c>
      <c r="IX25" s="32">
        <f t="shared" si="56"/>
        <v>3.6553359654357851</v>
      </c>
      <c r="IY25" s="32">
        <f t="shared" ref="IY25:LJ25" si="57">0.611*EXP(17.27*IY11/(IY11+237.3))</f>
        <v>2.6447969195164731</v>
      </c>
      <c r="IZ25" s="32">
        <f t="shared" si="57"/>
        <v>3.7221296359033871</v>
      </c>
      <c r="JA25" s="32">
        <f t="shared" si="57"/>
        <v>4.4254430968005236</v>
      </c>
      <c r="JB25" s="32">
        <f t="shared" si="57"/>
        <v>4.1123780987214618</v>
      </c>
      <c r="JC25" s="32">
        <f t="shared" si="57"/>
        <v>3.6983080313077048</v>
      </c>
      <c r="JD25" s="32">
        <f t="shared" si="57"/>
        <v>4.4966224506540229</v>
      </c>
      <c r="JE25" s="32">
        <f t="shared" si="57"/>
        <v>4.4431454838145479</v>
      </c>
      <c r="JF25" s="32">
        <f t="shared" si="57"/>
        <v>3.8232007354697726</v>
      </c>
      <c r="JG25" s="32">
        <f t="shared" si="57"/>
        <v>4.2153273980400412</v>
      </c>
      <c r="JH25" s="32">
        <f t="shared" si="57"/>
        <v>3.1014964018858122</v>
      </c>
      <c r="JI25" s="32">
        <f t="shared" si="57"/>
        <v>3.4754717304257658</v>
      </c>
      <c r="JJ25" s="32">
        <f t="shared" si="57"/>
        <v>3.4571022392044446</v>
      </c>
      <c r="JK25" s="32">
        <f t="shared" si="57"/>
        <v>3.8477208554836331</v>
      </c>
      <c r="JL25" s="32">
        <f t="shared" si="57"/>
        <v>3.9609091628282593</v>
      </c>
      <c r="JM25" s="32">
        <f t="shared" si="57"/>
        <v>3.3506325746232939</v>
      </c>
      <c r="JN25" s="32">
        <f t="shared" si="57"/>
        <v>4.0093054117334415</v>
      </c>
      <c r="JO25" s="32">
        <f t="shared" si="57"/>
        <v>4.8758782051400091</v>
      </c>
      <c r="JP25" s="32">
        <f t="shared" si="57"/>
        <v>4.0652446494154066</v>
      </c>
      <c r="JQ25" s="32">
        <f t="shared" si="57"/>
        <v>3.5414759949729433</v>
      </c>
      <c r="JR25" s="32">
        <f t="shared" si="57"/>
        <v>2.5464843531428611</v>
      </c>
      <c r="JS25" s="32">
        <f t="shared" si="57"/>
        <v>2.9087177923767373</v>
      </c>
      <c r="JT25" s="32">
        <f t="shared" si="57"/>
        <v>3.1033493823184646</v>
      </c>
      <c r="JU25" s="32">
        <f t="shared" si="57"/>
        <v>4.084041329763461</v>
      </c>
      <c r="JV25" s="32">
        <f t="shared" si="57"/>
        <v>4.7509594263741199</v>
      </c>
      <c r="JW25" s="32">
        <f t="shared" si="57"/>
        <v>4.82938429694196</v>
      </c>
      <c r="JX25" s="32">
        <f t="shared" si="57"/>
        <v>4.3428121801107276</v>
      </c>
      <c r="JY25" s="32">
        <f t="shared" si="57"/>
        <v>4.3977489156461047</v>
      </c>
      <c r="JZ25" s="32">
        <f t="shared" si="57"/>
        <v>3.983891221707661</v>
      </c>
      <c r="KA25" s="32">
        <f t="shared" si="57"/>
        <v>4.1887804935031454</v>
      </c>
      <c r="KB25" s="32">
        <f t="shared" si="57"/>
        <v>4.7348724317064308</v>
      </c>
      <c r="KC25" s="32">
        <f t="shared" si="57"/>
        <v>4.4761846838219999</v>
      </c>
      <c r="KD25" s="32">
        <f t="shared" si="57"/>
        <v>4.1242354646232844</v>
      </c>
      <c r="KE25" s="32">
        <f t="shared" si="57"/>
        <v>3.4347655636543553</v>
      </c>
      <c r="KF25" s="32">
        <f t="shared" si="57"/>
        <v>3.8187571754467093</v>
      </c>
      <c r="KG25" s="32">
        <f t="shared" si="57"/>
        <v>4.1671685626401738</v>
      </c>
      <c r="KH25" s="32">
        <f t="shared" si="57"/>
        <v>4.6472369636725919</v>
      </c>
      <c r="KI25" s="32">
        <f t="shared" si="57"/>
        <v>4.2493258823487547</v>
      </c>
      <c r="KJ25" s="32">
        <f t="shared" si="57"/>
        <v>2.886024186101845</v>
      </c>
      <c r="KK25" s="32">
        <f t="shared" si="57"/>
        <v>3.1575075152212171</v>
      </c>
      <c r="KL25" s="32">
        <f t="shared" si="57"/>
        <v>3.2741230721546026</v>
      </c>
      <c r="KM25" s="32">
        <f t="shared" si="57"/>
        <v>3.7833702361820034</v>
      </c>
      <c r="KN25" s="32">
        <f t="shared" si="57"/>
        <v>3.3210234266638703</v>
      </c>
      <c r="KO25" s="32">
        <f t="shared" si="57"/>
        <v>3.4836632067446232</v>
      </c>
      <c r="KP25" s="32">
        <f t="shared" si="57"/>
        <v>3.696149028236877</v>
      </c>
      <c r="KQ25" s="32">
        <f t="shared" si="57"/>
        <v>3.4550664159991</v>
      </c>
      <c r="KR25" s="32">
        <f t="shared" si="57"/>
        <v>2.8342431837876827</v>
      </c>
      <c r="KS25" s="32">
        <f t="shared" si="57"/>
        <v>2.3145449609993496</v>
      </c>
      <c r="KT25" s="32">
        <f t="shared" si="57"/>
        <v>2.7832750089007168</v>
      </c>
      <c r="KU25" s="32">
        <f t="shared" si="57"/>
        <v>2.5574218244563105</v>
      </c>
      <c r="KV25" s="32">
        <f t="shared" si="57"/>
        <v>2.1613585567199105</v>
      </c>
      <c r="KW25" s="32">
        <f t="shared" si="57"/>
        <v>2.0452723939520343</v>
      </c>
      <c r="KX25" s="32">
        <f t="shared" si="57"/>
        <v>1.9867923769226457</v>
      </c>
      <c r="KY25" s="32">
        <f t="shared" si="57"/>
        <v>2.1546115480604695</v>
      </c>
      <c r="KZ25" s="32">
        <f t="shared" si="57"/>
        <v>1.9322304583231229</v>
      </c>
      <c r="LA25" s="32">
        <f t="shared" si="57"/>
        <v>2.3073813546426685</v>
      </c>
      <c r="LB25" s="32">
        <f t="shared" si="57"/>
        <v>2.8308201375127631</v>
      </c>
      <c r="LC25" s="32">
        <f t="shared" si="57"/>
        <v>2.8018696462346577</v>
      </c>
      <c r="LD25" s="32">
        <f t="shared" si="57"/>
        <v>2.9403967313874806</v>
      </c>
      <c r="LE25" s="32">
        <f t="shared" si="57"/>
        <v>2.8001747550335492</v>
      </c>
      <c r="LF25" s="32">
        <f t="shared" si="57"/>
        <v>2.5154593275006158</v>
      </c>
      <c r="LG25" s="32">
        <f t="shared" si="57"/>
        <v>2.8342431837876827</v>
      </c>
      <c r="LH25" s="32">
        <f t="shared" si="57"/>
        <v>3.026350254959242</v>
      </c>
      <c r="LI25" s="32">
        <f t="shared" si="57"/>
        <v>2.8239848696803209</v>
      </c>
      <c r="LJ25" s="32">
        <f t="shared" si="57"/>
        <v>2.3145449609993496</v>
      </c>
      <c r="LK25" s="32">
        <f t="shared" ref="LK25:NC25" si="58">0.611*EXP(17.27*LK11/(LK11+237.3))</f>
        <v>1.999379322834959</v>
      </c>
      <c r="LL25" s="32">
        <f t="shared" si="58"/>
        <v>2.1627101747601301</v>
      </c>
      <c r="LM25" s="32">
        <f t="shared" si="58"/>
        <v>2.1344809786321415</v>
      </c>
      <c r="LN25" s="32">
        <f t="shared" si="58"/>
        <v>2.0763777185341499</v>
      </c>
      <c r="LO25" s="32">
        <f t="shared" si="58"/>
        <v>2.1238121289370455</v>
      </c>
      <c r="LP25" s="32">
        <f t="shared" si="58"/>
        <v>1.81192306871894</v>
      </c>
      <c r="LQ25" s="32">
        <f t="shared" si="58"/>
        <v>1.5980908614056684</v>
      </c>
      <c r="LR25" s="32">
        <f t="shared" si="58"/>
        <v>1.7957760971031187</v>
      </c>
      <c r="LS25" s="32">
        <f t="shared" si="58"/>
        <v>1.7638600928227746</v>
      </c>
      <c r="LT25" s="32">
        <f t="shared" si="58"/>
        <v>1.7559592182181789</v>
      </c>
      <c r="LU25" s="32">
        <f t="shared" si="58"/>
        <v>1.6971382605010861</v>
      </c>
      <c r="LV25" s="32">
        <f t="shared" si="58"/>
        <v>1.568260711501982</v>
      </c>
      <c r="LW25" s="32">
        <f t="shared" si="58"/>
        <v>1.7026125993135988</v>
      </c>
      <c r="LX25" s="32">
        <f t="shared" si="58"/>
        <v>1.8504882080430025</v>
      </c>
      <c r="LY25" s="32">
        <f t="shared" si="58"/>
        <v>1.9593450861120751</v>
      </c>
      <c r="LZ25" s="32">
        <f t="shared" si="58"/>
        <v>1.7257742764052304</v>
      </c>
      <c r="MA25" s="32">
        <f t="shared" si="58"/>
        <v>1.8587605359911441</v>
      </c>
      <c r="MB25" s="32">
        <f t="shared" si="58"/>
        <v>1.7335559867177901</v>
      </c>
      <c r="MC25" s="32">
        <f t="shared" si="58"/>
        <v>1.7302172090960493</v>
      </c>
      <c r="MD25" s="32">
        <f t="shared" si="58"/>
        <v>1.9445142693889232</v>
      </c>
      <c r="ME25" s="32">
        <f t="shared" si="58"/>
        <v>1.7246651074491195</v>
      </c>
      <c r="MF25" s="32">
        <f t="shared" si="58"/>
        <v>1.6721546102588176</v>
      </c>
      <c r="MG25" s="32">
        <f t="shared" si="58"/>
        <v>1.7661232017498822</v>
      </c>
      <c r="MH25" s="32">
        <f t="shared" si="58"/>
        <v>1.7570860116209042</v>
      </c>
      <c r="MI25" s="32">
        <f t="shared" si="58"/>
        <v>2.3404952445756537</v>
      </c>
      <c r="MJ25" s="32">
        <f t="shared" si="58"/>
        <v>2.5809975697576322</v>
      </c>
      <c r="MK25" s="32">
        <f t="shared" si="58"/>
        <v>2.3637753808047837</v>
      </c>
      <c r="ML25" s="32">
        <f t="shared" si="58"/>
        <v>2.2902677565392278</v>
      </c>
      <c r="MM25" s="32">
        <f t="shared" si="58"/>
        <v>2.0816019982042313</v>
      </c>
      <c r="MN25" s="32">
        <f t="shared" si="58"/>
        <v>1.8281971436675644</v>
      </c>
      <c r="MO25" s="32">
        <f t="shared" si="58"/>
        <v>1.9667975746666739</v>
      </c>
      <c r="MP25" s="32">
        <f t="shared" si="58"/>
        <v>1.9705331195352671</v>
      </c>
      <c r="MQ25" s="32">
        <f t="shared" si="58"/>
        <v>2.1184952273783444</v>
      </c>
      <c r="MR25" s="32">
        <f t="shared" si="58"/>
        <v>1.6808077419275758</v>
      </c>
      <c r="MS25" s="32">
        <f t="shared" si="58"/>
        <v>2.2187672317414004</v>
      </c>
      <c r="MT25" s="32">
        <f t="shared" si="58"/>
        <v>2.2201502082154088</v>
      </c>
      <c r="MU25" s="32">
        <f t="shared" si="58"/>
        <v>1.8200441653567638</v>
      </c>
      <c r="MV25" s="32">
        <f t="shared" si="58"/>
        <v>1.9767728365433606</v>
      </c>
      <c r="MW25" s="32">
        <f t="shared" si="58"/>
        <v>1.8177206034367042</v>
      </c>
      <c r="MX25" s="32">
        <f t="shared" si="58"/>
        <v>2.1465394719084503</v>
      </c>
      <c r="MY25" s="32">
        <f t="shared" si="58"/>
        <v>2.2577767556629054</v>
      </c>
      <c r="MZ25" s="32">
        <f t="shared" si="58"/>
        <v>2.1559594733944212</v>
      </c>
      <c r="NA25" s="32">
        <f t="shared" si="58"/>
        <v>1.7866059980336499</v>
      </c>
      <c r="NB25" s="32">
        <f t="shared" si="58"/>
        <v>2.1198233594271052</v>
      </c>
      <c r="NC25" s="32">
        <f t="shared" si="58"/>
        <v>2.8411001171254844</v>
      </c>
      <c r="ND25" s="6"/>
    </row>
    <row r="26" spans="1:368" ht="15.6" hidden="1">
      <c r="A26" s="38"/>
      <c r="B26" s="30" t="s">
        <v>30</v>
      </c>
      <c r="C26" s="32">
        <f t="shared" ref="C26:BN26" si="59">0.611*EXP(17.27*C12/(C12+237.3))</f>
        <v>0.73257671259442669</v>
      </c>
      <c r="D26" s="32">
        <f t="shared" si="59"/>
        <v>0.64937740587511361</v>
      </c>
      <c r="E26" s="32">
        <f t="shared" si="59"/>
        <v>0.50123845981789672</v>
      </c>
      <c r="F26" s="32">
        <f t="shared" si="59"/>
        <v>0.59041392096553247</v>
      </c>
      <c r="G26" s="32">
        <f t="shared" si="59"/>
        <v>0.52136712511234962</v>
      </c>
      <c r="H26" s="32">
        <f t="shared" si="59"/>
        <v>0.58141589549253847</v>
      </c>
      <c r="I26" s="32">
        <f t="shared" si="59"/>
        <v>0.80781918513419737</v>
      </c>
      <c r="J26" s="32">
        <f t="shared" si="59"/>
        <v>0.78422874694892919</v>
      </c>
      <c r="K26" s="32">
        <f t="shared" si="59"/>
        <v>0.66742755430485745</v>
      </c>
      <c r="L26" s="32">
        <f t="shared" si="59"/>
        <v>0.62810542895796051</v>
      </c>
      <c r="M26" s="32">
        <f t="shared" si="59"/>
        <v>0.56627262210765061</v>
      </c>
      <c r="N26" s="32">
        <f t="shared" si="59"/>
        <v>0.44727406281182913</v>
      </c>
      <c r="O26" s="32">
        <f t="shared" si="59"/>
        <v>0.45475118558931926</v>
      </c>
      <c r="P26" s="32">
        <f t="shared" si="59"/>
        <v>0.63176004361850291</v>
      </c>
      <c r="Q26" s="32">
        <f t="shared" si="59"/>
        <v>0.53110770662634044</v>
      </c>
      <c r="R26" s="32">
        <f t="shared" si="59"/>
        <v>0.49974762748104734</v>
      </c>
      <c r="S26" s="32">
        <f t="shared" si="59"/>
        <v>0.52680218253254374</v>
      </c>
      <c r="T26" s="32">
        <f t="shared" si="59"/>
        <v>0.58397429864598438</v>
      </c>
      <c r="U26" s="32">
        <f t="shared" si="59"/>
        <v>0.64750272279315535</v>
      </c>
      <c r="V26" s="32">
        <f t="shared" si="59"/>
        <v>1.1322452233670606</v>
      </c>
      <c r="W26" s="32">
        <f t="shared" si="59"/>
        <v>1.2803407944103113</v>
      </c>
      <c r="X26" s="32">
        <f t="shared" si="59"/>
        <v>1.0449469875221833</v>
      </c>
      <c r="Y26" s="32">
        <f t="shared" si="59"/>
        <v>0.96762666248601514</v>
      </c>
      <c r="Z26" s="32">
        <f t="shared" si="59"/>
        <v>1.155437598273952</v>
      </c>
      <c r="AA26" s="32">
        <f t="shared" si="59"/>
        <v>1.4030231277532583</v>
      </c>
      <c r="AB26" s="32">
        <f t="shared" si="59"/>
        <v>1.5289152105435824</v>
      </c>
      <c r="AC26" s="32">
        <f t="shared" si="59"/>
        <v>1.4253815613819605</v>
      </c>
      <c r="AD26" s="32">
        <f t="shared" si="59"/>
        <v>1.2499307701367863</v>
      </c>
      <c r="AE26" s="32">
        <f t="shared" si="59"/>
        <v>1.2507668403525674</v>
      </c>
      <c r="AF26" s="32">
        <f t="shared" si="59"/>
        <v>1.1679769320520557</v>
      </c>
      <c r="AG26" s="32">
        <f t="shared" si="59"/>
        <v>1.1782531262544609</v>
      </c>
      <c r="AH26" s="32">
        <f t="shared" si="59"/>
        <v>1.3709693176922761</v>
      </c>
      <c r="AI26" s="32">
        <f t="shared" si="59"/>
        <v>1.3448996502243884</v>
      </c>
      <c r="AJ26" s="32">
        <f t="shared" si="59"/>
        <v>1.3289384638569488</v>
      </c>
      <c r="AK26" s="32">
        <f t="shared" si="59"/>
        <v>1.1846163919247832</v>
      </c>
      <c r="AL26" s="32">
        <f t="shared" si="59"/>
        <v>1.1492124617527841</v>
      </c>
      <c r="AM26" s="32">
        <f t="shared" si="59"/>
        <v>1.1246059873027958</v>
      </c>
      <c r="AN26" s="32">
        <f t="shared" si="59"/>
        <v>0.82737250943074792</v>
      </c>
      <c r="AO26" s="32">
        <f t="shared" si="59"/>
        <v>1.1822266339338736</v>
      </c>
      <c r="AP26" s="32">
        <f t="shared" si="59"/>
        <v>1.2234346357570764</v>
      </c>
      <c r="AQ26" s="32">
        <f t="shared" si="59"/>
        <v>1.291480937866138</v>
      </c>
      <c r="AR26" s="32">
        <f t="shared" si="59"/>
        <v>1.4347895369959578</v>
      </c>
      <c r="AS26" s="32">
        <f t="shared" si="59"/>
        <v>1.1027080638918816</v>
      </c>
      <c r="AT26" s="32">
        <f t="shared" si="59"/>
        <v>0.94126007093074771</v>
      </c>
      <c r="AU26" s="32">
        <f t="shared" si="59"/>
        <v>0.87259658934786222</v>
      </c>
      <c r="AV26" s="32">
        <f t="shared" si="59"/>
        <v>1.0056324987440854</v>
      </c>
      <c r="AW26" s="32">
        <f t="shared" si="59"/>
        <v>1.1468856543369517</v>
      </c>
      <c r="AX26" s="32">
        <f t="shared" si="59"/>
        <v>0.93541559507788385</v>
      </c>
      <c r="AY26" s="32">
        <f t="shared" si="59"/>
        <v>1.1437896924801816</v>
      </c>
      <c r="AZ26" s="32">
        <f t="shared" si="59"/>
        <v>1.1902090246652475</v>
      </c>
      <c r="BA26" s="32">
        <f t="shared" si="59"/>
        <v>1.2616805817680199</v>
      </c>
      <c r="BB26" s="32">
        <f t="shared" si="59"/>
        <v>0.89976322600132375</v>
      </c>
      <c r="BC26" s="32">
        <f t="shared" si="59"/>
        <v>0.80214634758046521</v>
      </c>
      <c r="BD26" s="32">
        <f t="shared" si="59"/>
        <v>1.0392490667839775</v>
      </c>
      <c r="BE26" s="32">
        <f t="shared" si="59"/>
        <v>0.97163725909140775</v>
      </c>
      <c r="BF26" s="32">
        <f t="shared" si="59"/>
        <v>1.2201575987481763</v>
      </c>
      <c r="BG26" s="32">
        <f t="shared" si="59"/>
        <v>1.2633670280196654</v>
      </c>
      <c r="BH26" s="32">
        <f t="shared" si="59"/>
        <v>0.9960098316772964</v>
      </c>
      <c r="BI26" s="32">
        <f t="shared" si="59"/>
        <v>1.0819222111863416</v>
      </c>
      <c r="BJ26" s="32">
        <f t="shared" si="59"/>
        <v>1.1468856543369517</v>
      </c>
      <c r="BK26" s="32">
        <f t="shared" si="59"/>
        <v>1.1383894493487743</v>
      </c>
      <c r="BL26" s="32">
        <f t="shared" si="59"/>
        <v>1.1322452233670606</v>
      </c>
      <c r="BM26" s="32">
        <f t="shared" si="59"/>
        <v>1.2424282211065076</v>
      </c>
      <c r="BN26" s="32">
        <f t="shared" si="59"/>
        <v>1.1185272910840898</v>
      </c>
      <c r="BO26" s="32">
        <f t="shared" ref="BO26:DZ26" si="60">0.611*EXP(17.27*BO12/(BO12+237.3))</f>
        <v>1.1492124617527841</v>
      </c>
      <c r="BP26" s="32">
        <f t="shared" si="60"/>
        <v>0.95634239742106286</v>
      </c>
      <c r="BQ26" s="32">
        <f t="shared" si="60"/>
        <v>0.97633479196985884</v>
      </c>
      <c r="BR26" s="32">
        <f t="shared" si="60"/>
        <v>0.83320237946451525</v>
      </c>
      <c r="BS26" s="32">
        <f t="shared" si="60"/>
        <v>0.80214634758046521</v>
      </c>
      <c r="BT26" s="32">
        <f t="shared" si="60"/>
        <v>0.93606339807317507</v>
      </c>
      <c r="BU26" s="32">
        <f t="shared" si="60"/>
        <v>1.0132505116938675</v>
      </c>
      <c r="BV26" s="32">
        <f t="shared" si="60"/>
        <v>0.81467329109603637</v>
      </c>
      <c r="BW26" s="32">
        <f t="shared" si="60"/>
        <v>0.89103953465215091</v>
      </c>
      <c r="BX26" s="32">
        <f t="shared" si="60"/>
        <v>0.9912289834181276</v>
      </c>
      <c r="BY26" s="32">
        <f t="shared" si="60"/>
        <v>1.1601258997621393</v>
      </c>
      <c r="BZ26" s="32">
        <f t="shared" si="60"/>
        <v>1.3113992552890195</v>
      </c>
      <c r="CA26" s="32">
        <f t="shared" si="60"/>
        <v>1.1593433559504753</v>
      </c>
      <c r="CB26" s="32">
        <f t="shared" si="60"/>
        <v>0.89851239294261642</v>
      </c>
      <c r="CC26" s="32">
        <f t="shared" si="60"/>
        <v>0.83378735453852315</v>
      </c>
      <c r="CD26" s="32">
        <f t="shared" si="60"/>
        <v>0.70536748628819301</v>
      </c>
      <c r="CE26" s="32">
        <f t="shared" si="60"/>
        <v>0.7145065295956522</v>
      </c>
      <c r="CF26" s="32">
        <f t="shared" si="60"/>
        <v>0.81639481338088526</v>
      </c>
      <c r="CG26" s="32">
        <f t="shared" si="60"/>
        <v>0.85269886983338261</v>
      </c>
      <c r="CH26" s="32">
        <f t="shared" si="60"/>
        <v>0.82679150627941544</v>
      </c>
      <c r="CI26" s="32">
        <f t="shared" si="60"/>
        <v>0.97768061377253468</v>
      </c>
      <c r="CJ26" s="32">
        <f t="shared" si="60"/>
        <v>1.0549845606247978</v>
      </c>
      <c r="CK26" s="32">
        <f t="shared" si="60"/>
        <v>1.2880441624830223</v>
      </c>
      <c r="CL26" s="32">
        <f t="shared" si="60"/>
        <v>1.5002225927569575</v>
      </c>
      <c r="CM26" s="32">
        <f t="shared" si="60"/>
        <v>1.5867178882384925</v>
      </c>
      <c r="CN26" s="32">
        <f t="shared" si="60"/>
        <v>1.5601181802719459</v>
      </c>
      <c r="CO26" s="32">
        <f t="shared" si="60"/>
        <v>1.3892060663419339</v>
      </c>
      <c r="CP26" s="32">
        <f t="shared" si="60"/>
        <v>1.2684382629816515</v>
      </c>
      <c r="CQ26" s="32">
        <f t="shared" si="60"/>
        <v>1.1322452233670606</v>
      </c>
      <c r="CR26" s="32">
        <f t="shared" si="60"/>
        <v>1.2846154283963744</v>
      </c>
      <c r="CS26" s="32">
        <f t="shared" si="60"/>
        <v>1.1998504380193145</v>
      </c>
      <c r="CT26" s="32">
        <f t="shared" si="60"/>
        <v>1.1314792505716371</v>
      </c>
      <c r="CU26" s="32">
        <f t="shared" si="60"/>
        <v>1.0716592180992659</v>
      </c>
      <c r="CV26" s="32">
        <f t="shared" si="60"/>
        <v>1.2599961149099099</v>
      </c>
      <c r="CW26" s="32">
        <f t="shared" si="60"/>
        <v>1.4528150235835844</v>
      </c>
      <c r="CX26" s="32">
        <f t="shared" si="60"/>
        <v>1.4366776619531232</v>
      </c>
      <c r="CY26" s="32">
        <f t="shared" si="60"/>
        <v>1.2391064840459081</v>
      </c>
      <c r="CZ26" s="32">
        <f t="shared" si="60"/>
        <v>1.0513900110721115</v>
      </c>
      <c r="DA26" s="32">
        <f t="shared" si="60"/>
        <v>1.3974818860101321</v>
      </c>
      <c r="DB26" s="32">
        <f t="shared" si="60"/>
        <v>1.627363579016925</v>
      </c>
      <c r="DC26" s="32">
        <f t="shared" si="60"/>
        <v>1.4933680240532525</v>
      </c>
      <c r="DD26" s="32">
        <f t="shared" si="60"/>
        <v>1.2006569809135152</v>
      </c>
      <c r="DE26" s="32">
        <f t="shared" si="60"/>
        <v>1.1376198202470496</v>
      </c>
      <c r="DF26" s="32">
        <f t="shared" si="60"/>
        <v>1.1307137337695039</v>
      </c>
      <c r="DG26" s="32">
        <f t="shared" si="60"/>
        <v>1.3664431264636057</v>
      </c>
      <c r="DH26" s="32">
        <f t="shared" si="60"/>
        <v>1.2794873695918314</v>
      </c>
      <c r="DI26" s="32">
        <f t="shared" si="60"/>
        <v>1.2030794712355641</v>
      </c>
      <c r="DJ26" s="32">
        <f t="shared" si="60"/>
        <v>1.3637337177276783</v>
      </c>
      <c r="DK26" s="32">
        <f t="shared" si="60"/>
        <v>1.4030231277532583</v>
      </c>
      <c r="DL26" s="32">
        <f t="shared" si="60"/>
        <v>1.4662239025085191</v>
      </c>
      <c r="DM26" s="32">
        <f t="shared" si="60"/>
        <v>1.5041518765196449</v>
      </c>
      <c r="DN26" s="32">
        <f t="shared" si="60"/>
        <v>1.4490037469578676</v>
      </c>
      <c r="DO26" s="32">
        <f t="shared" si="60"/>
        <v>1.3289384638569488</v>
      </c>
      <c r="DP26" s="32">
        <f t="shared" si="60"/>
        <v>1.1538785394586275</v>
      </c>
      <c r="DQ26" s="32">
        <f t="shared" si="60"/>
        <v>1.0286391620390141</v>
      </c>
      <c r="DR26" s="32">
        <f t="shared" si="60"/>
        <v>0.92638774634228793</v>
      </c>
      <c r="DS26" s="32">
        <f t="shared" si="60"/>
        <v>0.91998638388719012</v>
      </c>
      <c r="DT26" s="32">
        <f t="shared" si="60"/>
        <v>0.83437269184801777</v>
      </c>
      <c r="DU26" s="32">
        <f t="shared" si="60"/>
        <v>0.91807359307885039</v>
      </c>
      <c r="DV26" s="32">
        <f t="shared" si="60"/>
        <v>1.0342858463311138</v>
      </c>
      <c r="DW26" s="32">
        <f t="shared" si="60"/>
        <v>1.0244219817336664</v>
      </c>
      <c r="DX26" s="32">
        <f t="shared" si="60"/>
        <v>1.1854139215820612</v>
      </c>
      <c r="DY26" s="32">
        <f t="shared" si="60"/>
        <v>1.0636556583277588</v>
      </c>
      <c r="DZ26" s="32">
        <f t="shared" si="60"/>
        <v>1.353839555813704</v>
      </c>
      <c r="EA26" s="32">
        <f t="shared" ref="EA26:GL26" si="61">0.611*EXP(17.27*EA12/(EA12+237.3))</f>
        <v>1.1846163919247832</v>
      </c>
      <c r="EB26" s="32">
        <f t="shared" si="61"/>
        <v>1.1012117908666723</v>
      </c>
      <c r="EC26" s="32">
        <f t="shared" si="61"/>
        <v>0.98443426704800308</v>
      </c>
      <c r="ED26" s="32">
        <f t="shared" si="61"/>
        <v>1.2168882830214995</v>
      </c>
      <c r="EE26" s="32">
        <f t="shared" si="61"/>
        <v>1.1117233349029294</v>
      </c>
      <c r="EF26" s="32">
        <f t="shared" si="61"/>
        <v>1.2718290196695798</v>
      </c>
      <c r="EG26" s="32">
        <f t="shared" si="61"/>
        <v>1.2474255068319482</v>
      </c>
      <c r="EH26" s="32">
        <f t="shared" si="61"/>
        <v>1.4710390531932802</v>
      </c>
      <c r="EI26" s="32">
        <f t="shared" si="61"/>
        <v>1.272677952794296</v>
      </c>
      <c r="EJ26" s="32">
        <f t="shared" si="61"/>
        <v>1.2063161444773751</v>
      </c>
      <c r="EK26" s="32">
        <f t="shared" si="61"/>
        <v>1.1934152300948322</v>
      </c>
      <c r="EL26" s="32">
        <f t="shared" si="61"/>
        <v>1.3218981992116727</v>
      </c>
      <c r="EM26" s="32">
        <f t="shared" si="61"/>
        <v>1.3166395306913878</v>
      </c>
      <c r="EN26" s="32">
        <f t="shared" si="61"/>
        <v>1.1616923815450027</v>
      </c>
      <c r="EO26" s="32">
        <f t="shared" si="61"/>
        <v>1.0900465832743278</v>
      </c>
      <c r="EP26" s="32">
        <f t="shared" si="61"/>
        <v>1.1162552453979184</v>
      </c>
      <c r="EQ26" s="32">
        <f t="shared" si="61"/>
        <v>1.0585899253295545</v>
      </c>
      <c r="ER26" s="32">
        <f t="shared" si="61"/>
        <v>1.3736913498897101</v>
      </c>
      <c r="ES26" s="32">
        <f t="shared" si="61"/>
        <v>1.498261331998219</v>
      </c>
      <c r="ET26" s="32">
        <f t="shared" si="61"/>
        <v>1.3351257017467155</v>
      </c>
      <c r="EU26" s="32">
        <f t="shared" si="61"/>
        <v>1.4633414594876724</v>
      </c>
      <c r="EV26" s="32">
        <f t="shared" si="61"/>
        <v>1.4225697536058386</v>
      </c>
      <c r="EW26" s="32">
        <f t="shared" si="61"/>
        <v>1.8212069221310991</v>
      </c>
      <c r="EX26" s="32">
        <f t="shared" si="61"/>
        <v>1.5289152105435824</v>
      </c>
      <c r="EY26" s="32">
        <f t="shared" si="61"/>
        <v>1.2168882830214995</v>
      </c>
      <c r="EZ26" s="32">
        <f t="shared" si="61"/>
        <v>1.2992431667867657</v>
      </c>
      <c r="FA26" s="32">
        <f t="shared" si="61"/>
        <v>1.1049558283621803</v>
      </c>
      <c r="FB26" s="32">
        <f t="shared" si="61"/>
        <v>1.3993268268451524</v>
      </c>
      <c r="FC26" s="32">
        <f t="shared" si="61"/>
        <v>1.2743773135305834</v>
      </c>
      <c r="FD26" s="32">
        <f t="shared" si="61"/>
        <v>1.3910414075842117</v>
      </c>
      <c r="FE26" s="32">
        <f t="shared" si="61"/>
        <v>1.3574301110209714</v>
      </c>
      <c r="FF26" s="32">
        <f t="shared" si="61"/>
        <v>1.4461510538654034</v>
      </c>
      <c r="FG26" s="32">
        <f t="shared" si="61"/>
        <v>1.4528150235835844</v>
      </c>
      <c r="FH26" s="32">
        <f t="shared" si="61"/>
        <v>1.4787721750550831</v>
      </c>
      <c r="FI26" s="32">
        <f t="shared" si="61"/>
        <v>1.7180232100796413</v>
      </c>
      <c r="FJ26" s="32">
        <f t="shared" si="61"/>
        <v>1.9297818692097644</v>
      </c>
      <c r="FK26" s="32">
        <f t="shared" si="61"/>
        <v>1.6147610312585201</v>
      </c>
      <c r="FL26" s="32">
        <f t="shared" si="61"/>
        <v>1.8933778080200421</v>
      </c>
      <c r="FM26" s="32">
        <f t="shared" si="61"/>
        <v>1.8873693248642978</v>
      </c>
      <c r="FN26" s="32">
        <f t="shared" si="61"/>
        <v>1.7346701671640548</v>
      </c>
      <c r="FO26" s="32">
        <f t="shared" si="61"/>
        <v>1.4933680240532525</v>
      </c>
      <c r="FP26" s="32">
        <f t="shared" si="61"/>
        <v>1.5836285200033462</v>
      </c>
      <c r="FQ26" s="32">
        <f t="shared" si="61"/>
        <v>1.5249291924953658</v>
      </c>
      <c r="FR26" s="32">
        <f t="shared" si="61"/>
        <v>1.5249291924953658</v>
      </c>
      <c r="FS26" s="32">
        <f t="shared" si="61"/>
        <v>1.3395606407879945</v>
      </c>
      <c r="FT26" s="32">
        <f t="shared" si="61"/>
        <v>1.4225697536058386</v>
      </c>
      <c r="FU26" s="32">
        <f t="shared" si="61"/>
        <v>1.4595059422181114</v>
      </c>
      <c r="FV26" s="32">
        <f t="shared" si="61"/>
        <v>1.9236722837502227</v>
      </c>
      <c r="FW26" s="32">
        <f t="shared" si="61"/>
        <v>1.7114037512844094</v>
      </c>
      <c r="FX26" s="32">
        <f t="shared" si="61"/>
        <v>1.4923910478002411</v>
      </c>
      <c r="FY26" s="32">
        <f t="shared" si="61"/>
        <v>1.2625235573457025</v>
      </c>
      <c r="FZ26" s="32">
        <f t="shared" si="61"/>
        <v>1.3673473130151319</v>
      </c>
      <c r="GA26" s="32">
        <f t="shared" si="61"/>
        <v>1.2718290196695798</v>
      </c>
      <c r="GB26" s="32">
        <f t="shared" si="61"/>
        <v>1.354736411426982</v>
      </c>
      <c r="GC26" s="32">
        <f t="shared" si="61"/>
        <v>1.4471014031137168</v>
      </c>
      <c r="GD26" s="32">
        <f t="shared" si="61"/>
        <v>1.7808955522590695</v>
      </c>
      <c r="GE26" s="32">
        <f t="shared" si="61"/>
        <v>1.5784913004187435</v>
      </c>
      <c r="GF26" s="32">
        <f t="shared" si="61"/>
        <v>1.739133169821284</v>
      </c>
      <c r="GG26" s="32">
        <f t="shared" si="61"/>
        <v>1.6829771509983513</v>
      </c>
      <c r="GH26" s="32">
        <f t="shared" si="61"/>
        <v>1.3800612299337229</v>
      </c>
      <c r="GI26" s="32">
        <f t="shared" si="61"/>
        <v>1.4300787550839145</v>
      </c>
      <c r="GJ26" s="32">
        <f t="shared" si="61"/>
        <v>1.5570743096595139</v>
      </c>
      <c r="GK26" s="32">
        <f t="shared" si="61"/>
        <v>1.9531535831265916</v>
      </c>
      <c r="GL26" s="32">
        <f t="shared" si="61"/>
        <v>2.0006418494824323</v>
      </c>
      <c r="GM26" s="32">
        <f t="shared" ref="GM26:IX26" si="62">0.611*EXP(17.27*GM12/(GM12+237.3))</f>
        <v>1.5150040262169486</v>
      </c>
      <c r="GN26" s="32">
        <f t="shared" si="62"/>
        <v>1.4366776619531232</v>
      </c>
      <c r="GO26" s="32">
        <f t="shared" si="62"/>
        <v>1.5279178496783383</v>
      </c>
      <c r="GP26" s="32">
        <f t="shared" si="62"/>
        <v>2.0196636980337974</v>
      </c>
      <c r="GQ26" s="32">
        <f t="shared" si="62"/>
        <v>1.9805249663633431</v>
      </c>
      <c r="GR26" s="32">
        <f t="shared" si="62"/>
        <v>2.0452723939520343</v>
      </c>
      <c r="GS26" s="32">
        <f t="shared" si="62"/>
        <v>1.8909724068403675</v>
      </c>
      <c r="GT26" s="32">
        <f t="shared" si="62"/>
        <v>1.7114037512844094</v>
      </c>
      <c r="GU26" s="32">
        <f t="shared" si="62"/>
        <v>1.8049874236630399</v>
      </c>
      <c r="GV26" s="32">
        <f t="shared" si="62"/>
        <v>1.5621503271320114</v>
      </c>
      <c r="GW26" s="32">
        <f t="shared" si="62"/>
        <v>1.4836234798302117</v>
      </c>
      <c r="GX26" s="32">
        <f t="shared" si="62"/>
        <v>1.7059046297032363</v>
      </c>
      <c r="GY26" s="32">
        <f t="shared" si="62"/>
        <v>1.4894634847716317</v>
      </c>
      <c r="GZ26" s="32">
        <f t="shared" si="62"/>
        <v>1.7593415001839374</v>
      </c>
      <c r="HA26" s="32">
        <f t="shared" si="62"/>
        <v>2.0933987158771723</v>
      </c>
      <c r="HB26" s="32">
        <f t="shared" si="62"/>
        <v>1.6667662651502215</v>
      </c>
      <c r="HC26" s="32">
        <f t="shared" si="62"/>
        <v>1.6829771509983513</v>
      </c>
      <c r="HD26" s="32">
        <f t="shared" si="62"/>
        <v>1.7729278081089486</v>
      </c>
      <c r="HE26" s="32">
        <f t="shared" si="62"/>
        <v>1.5021861068630367</v>
      </c>
      <c r="HF26" s="32">
        <f t="shared" si="62"/>
        <v>1.5970540076880366</v>
      </c>
      <c r="HG26" s="32">
        <f t="shared" si="62"/>
        <v>1.4263199146695429</v>
      </c>
      <c r="HH26" s="32">
        <f t="shared" si="62"/>
        <v>1.8623157268465689</v>
      </c>
      <c r="HI26" s="32">
        <f t="shared" si="62"/>
        <v>1.6884114202403966</v>
      </c>
      <c r="HJ26" s="32">
        <f t="shared" si="62"/>
        <v>1.9730269333827579</v>
      </c>
      <c r="HK26" s="32">
        <f t="shared" si="62"/>
        <v>1.673234110655023</v>
      </c>
      <c r="HL26" s="32">
        <f t="shared" si="62"/>
        <v>1.8363821098455935</v>
      </c>
      <c r="HM26" s="32">
        <f t="shared" si="62"/>
        <v>1.7649913293161792</v>
      </c>
      <c r="HN26" s="32">
        <f t="shared" si="62"/>
        <v>1.3755086746426002</v>
      </c>
      <c r="HO26" s="32">
        <f t="shared" si="62"/>
        <v>1.3773281111292857</v>
      </c>
      <c r="HP26" s="32">
        <f t="shared" si="62"/>
        <v>1.645364864315773</v>
      </c>
      <c r="HQ26" s="32">
        <f t="shared" si="62"/>
        <v>1.8410736362408759</v>
      </c>
      <c r="HR26" s="32">
        <f t="shared" si="62"/>
        <v>1.8317010632314483</v>
      </c>
      <c r="HS26" s="32">
        <f t="shared" si="62"/>
        <v>2.0069649599376187</v>
      </c>
      <c r="HT26" s="32">
        <f t="shared" si="62"/>
        <v>2.3347066330248598</v>
      </c>
      <c r="HU26" s="32">
        <f t="shared" si="62"/>
        <v>2.1131899790955138</v>
      </c>
      <c r="HV26" s="32">
        <f t="shared" si="62"/>
        <v>1.6840627760776321</v>
      </c>
      <c r="HW26" s="32">
        <f t="shared" si="62"/>
        <v>1.8921747725664171</v>
      </c>
      <c r="HX26" s="32">
        <f t="shared" si="62"/>
        <v>1.753707531656898</v>
      </c>
      <c r="HY26" s="32">
        <f t="shared" si="62"/>
        <v>1.4623817514170148</v>
      </c>
      <c r="HZ26" s="32">
        <f t="shared" si="62"/>
        <v>1.3556337889933563</v>
      </c>
      <c r="IA26" s="32">
        <f t="shared" si="62"/>
        <v>1.5080901913058991</v>
      </c>
      <c r="IB26" s="32">
        <f t="shared" si="62"/>
        <v>1.6689197729938732</v>
      </c>
      <c r="IC26" s="32">
        <f t="shared" si="62"/>
        <v>1.935908444566993</v>
      </c>
      <c r="ID26" s="32">
        <f t="shared" si="62"/>
        <v>1.9212331977781465</v>
      </c>
      <c r="IE26" s="32">
        <f t="shared" si="62"/>
        <v>2.0881485255852756</v>
      </c>
      <c r="IF26" s="32">
        <f t="shared" si="62"/>
        <v>1.7357849753970012</v>
      </c>
      <c r="IG26" s="32">
        <f t="shared" si="62"/>
        <v>1.6242048803721565</v>
      </c>
      <c r="IH26" s="32">
        <f t="shared" si="62"/>
        <v>1.6678427142344381</v>
      </c>
      <c r="II26" s="32">
        <f t="shared" si="62"/>
        <v>1.6474941022148033</v>
      </c>
      <c r="IJ26" s="32">
        <f t="shared" si="62"/>
        <v>1.7548330583310321</v>
      </c>
      <c r="IK26" s="32">
        <f t="shared" si="62"/>
        <v>1.7492117510432368</v>
      </c>
      <c r="IL26" s="32">
        <f t="shared" si="62"/>
        <v>1.8038337478435307</v>
      </c>
      <c r="IM26" s="32">
        <f t="shared" si="62"/>
        <v>1.7717921136534667</v>
      </c>
      <c r="IN26" s="32">
        <f t="shared" si="62"/>
        <v>1.753707531656898</v>
      </c>
      <c r="IO26" s="32">
        <f t="shared" si="62"/>
        <v>1.6379315278627149</v>
      </c>
      <c r="IP26" s="32">
        <f t="shared" si="62"/>
        <v>1.9139321862231067</v>
      </c>
      <c r="IQ26" s="32">
        <f t="shared" si="62"/>
        <v>2.3347066330248598</v>
      </c>
      <c r="IR26" s="32">
        <f t="shared" si="62"/>
        <v>2.1052539092191398</v>
      </c>
      <c r="IS26" s="32">
        <f t="shared" si="62"/>
        <v>1.9248928435707779</v>
      </c>
      <c r="IT26" s="32">
        <f t="shared" si="62"/>
        <v>1.9006101027543281</v>
      </c>
      <c r="IU26" s="32">
        <f t="shared" si="62"/>
        <v>1.7503347478886555</v>
      </c>
      <c r="IV26" s="32">
        <f t="shared" si="62"/>
        <v>1.8516679905039177</v>
      </c>
      <c r="IW26" s="32">
        <f t="shared" si="62"/>
        <v>1.574392059021646</v>
      </c>
      <c r="IX26" s="32">
        <f t="shared" si="62"/>
        <v>1.9248928435707779</v>
      </c>
      <c r="IY26" s="32">
        <f t="shared" ref="IY26:LJ26" si="63">0.611*EXP(17.27*IY12/(IY12+237.3))</f>
        <v>1.791185903943241</v>
      </c>
      <c r="IZ26" s="32">
        <f t="shared" si="63"/>
        <v>1.7246651074491195</v>
      </c>
      <c r="JA26" s="32">
        <f t="shared" si="63"/>
        <v>1.9273359984791885</v>
      </c>
      <c r="JB26" s="32">
        <f t="shared" si="63"/>
        <v>1.7313295079839752</v>
      </c>
      <c r="JC26" s="32">
        <f t="shared" si="63"/>
        <v>1.5140146352940356</v>
      </c>
      <c r="JD26" s="32">
        <f t="shared" si="63"/>
        <v>1.4160278050879165</v>
      </c>
      <c r="JE26" s="32">
        <f t="shared" si="63"/>
        <v>1.5379172032464434</v>
      </c>
      <c r="JF26" s="32">
        <f t="shared" si="63"/>
        <v>1.9212331977781465</v>
      </c>
      <c r="JG26" s="32">
        <f t="shared" si="63"/>
        <v>1.9090783583065094</v>
      </c>
      <c r="JH26" s="32">
        <f t="shared" si="63"/>
        <v>1.6022441846960509</v>
      </c>
      <c r="JI26" s="32">
        <f t="shared" si="63"/>
        <v>1.6786407856747023</v>
      </c>
      <c r="JJ26" s="32">
        <f t="shared" si="63"/>
        <v>1.6485596271998624</v>
      </c>
      <c r="JK26" s="32">
        <f t="shared" si="63"/>
        <v>1.4518613801357092</v>
      </c>
      <c r="JL26" s="32">
        <f t="shared" si="63"/>
        <v>1.5621503271320114</v>
      </c>
      <c r="JM26" s="32">
        <f t="shared" si="63"/>
        <v>1.4253815613819605</v>
      </c>
      <c r="JN26" s="32">
        <f t="shared" si="63"/>
        <v>1.2457577849512491</v>
      </c>
      <c r="JO26" s="32">
        <f t="shared" si="63"/>
        <v>1.2811947195547415</v>
      </c>
      <c r="JP26" s="32">
        <f t="shared" si="63"/>
        <v>1.4404604588486194</v>
      </c>
      <c r="JQ26" s="32">
        <f t="shared" si="63"/>
        <v>1.5080901913058991</v>
      </c>
      <c r="JR26" s="32">
        <f t="shared" si="63"/>
        <v>1.2625235573457025</v>
      </c>
      <c r="JS26" s="32">
        <f t="shared" si="63"/>
        <v>1.1727099523850433</v>
      </c>
      <c r="JT26" s="32">
        <f t="shared" si="63"/>
        <v>1.3280566327417493</v>
      </c>
      <c r="JU26" s="32">
        <f t="shared" si="63"/>
        <v>1.4778035871122484</v>
      </c>
      <c r="JV26" s="32">
        <f t="shared" si="63"/>
        <v>1.6032839940546157</v>
      </c>
      <c r="JW26" s="32">
        <f t="shared" si="63"/>
        <v>1.4253815613819605</v>
      </c>
      <c r="JX26" s="32">
        <f t="shared" si="63"/>
        <v>1.4643017205122995</v>
      </c>
      <c r="JY26" s="32">
        <f t="shared" si="63"/>
        <v>1.3984040891793657</v>
      </c>
      <c r="JZ26" s="32">
        <f t="shared" si="63"/>
        <v>1.8765961418299961</v>
      </c>
      <c r="KA26" s="32">
        <f t="shared" si="63"/>
        <v>1.7224486445003462</v>
      </c>
      <c r="KB26" s="32">
        <f t="shared" si="63"/>
        <v>1.3709693176922761</v>
      </c>
      <c r="KC26" s="32">
        <f t="shared" si="63"/>
        <v>1.2659004130999667</v>
      </c>
      <c r="KD26" s="32">
        <f t="shared" si="63"/>
        <v>1.3087859978522032</v>
      </c>
      <c r="KE26" s="32">
        <f t="shared" si="63"/>
        <v>1.382799111906019</v>
      </c>
      <c r="KF26" s="32">
        <f t="shared" si="63"/>
        <v>1.4816812838155864</v>
      </c>
      <c r="KG26" s="32">
        <f t="shared" si="63"/>
        <v>1.6927699087374839</v>
      </c>
      <c r="KH26" s="32">
        <f t="shared" si="63"/>
        <v>1.8754024538139025</v>
      </c>
      <c r="KI26" s="32">
        <f t="shared" si="63"/>
        <v>1.5219456675908911</v>
      </c>
      <c r="KJ26" s="32">
        <f t="shared" si="63"/>
        <v>1.3368981267138118</v>
      </c>
      <c r="KK26" s="32">
        <f t="shared" si="63"/>
        <v>1.1330116523877718</v>
      </c>
      <c r="KL26" s="32">
        <f t="shared" si="63"/>
        <v>1.076047101948463</v>
      </c>
      <c r="KM26" s="32">
        <f t="shared" si="63"/>
        <v>1.0687427200300166</v>
      </c>
      <c r="KN26" s="32">
        <f t="shared" si="63"/>
        <v>1.04067097612469</v>
      </c>
      <c r="KO26" s="32">
        <f t="shared" si="63"/>
        <v>1.0687427200300166</v>
      </c>
      <c r="KP26" s="32">
        <f t="shared" si="63"/>
        <v>1.2794873695918314</v>
      </c>
      <c r="KQ26" s="32">
        <f t="shared" si="63"/>
        <v>1.0399598074745293</v>
      </c>
      <c r="KR26" s="32">
        <f t="shared" si="63"/>
        <v>1.7424870251498348</v>
      </c>
      <c r="KS26" s="32">
        <f t="shared" si="63"/>
        <v>2.1425133672285255</v>
      </c>
      <c r="KT26" s="32">
        <f t="shared" si="63"/>
        <v>2.1776268601907862</v>
      </c>
      <c r="KU26" s="32">
        <f t="shared" si="63"/>
        <v>1.3113992552890195</v>
      </c>
      <c r="KV26" s="32">
        <f t="shared" si="63"/>
        <v>1.2006569809135152</v>
      </c>
      <c r="KW26" s="32">
        <f t="shared" si="63"/>
        <v>1.0265286648269454</v>
      </c>
      <c r="KX26" s="32">
        <f t="shared" si="63"/>
        <v>0.93412117422292895</v>
      </c>
      <c r="KY26" s="32">
        <f t="shared" si="63"/>
        <v>0.82215642265711719</v>
      </c>
      <c r="KZ26" s="32">
        <f t="shared" si="63"/>
        <v>0.79650868879481573</v>
      </c>
      <c r="LA26" s="32">
        <f t="shared" si="63"/>
        <v>0.70184139345185814</v>
      </c>
      <c r="LB26" s="32">
        <f t="shared" si="63"/>
        <v>0.77650151073829465</v>
      </c>
      <c r="LC26" s="32">
        <f t="shared" si="63"/>
        <v>0.94060909958421635</v>
      </c>
      <c r="LD26" s="32">
        <f t="shared" si="63"/>
        <v>0.98240386912817801</v>
      </c>
      <c r="LE26" s="32">
        <f t="shared" si="63"/>
        <v>0.92190268636763006</v>
      </c>
      <c r="LF26" s="32">
        <f t="shared" si="63"/>
        <v>1.04067097612469</v>
      </c>
      <c r="LG26" s="32">
        <f t="shared" si="63"/>
        <v>0.9231821750089072</v>
      </c>
      <c r="LH26" s="32">
        <f t="shared" si="63"/>
        <v>0.91172291507045877</v>
      </c>
      <c r="LI26" s="32">
        <f t="shared" si="63"/>
        <v>0.86289865992249615</v>
      </c>
      <c r="LJ26" s="32">
        <f t="shared" si="63"/>
        <v>0.93412117422292895</v>
      </c>
      <c r="LK26" s="32">
        <f t="shared" ref="LK26:NC26" si="64">0.611*EXP(17.27*LK12/(LK12+237.3))</f>
        <v>0.88177554973173011</v>
      </c>
      <c r="LL26" s="32">
        <f t="shared" si="64"/>
        <v>1.0622061329936259</v>
      </c>
      <c r="LM26" s="32">
        <f t="shared" si="64"/>
        <v>1.1766670154356764</v>
      </c>
      <c r="LN26" s="32">
        <f t="shared" si="64"/>
        <v>1.3529432218947572</v>
      </c>
      <c r="LO26" s="32">
        <f t="shared" si="64"/>
        <v>1.2574731216500727</v>
      </c>
      <c r="LP26" s="32">
        <f t="shared" si="64"/>
        <v>0.82273455168225285</v>
      </c>
      <c r="LQ26" s="32">
        <f t="shared" si="64"/>
        <v>0.66454838837343022</v>
      </c>
      <c r="LR26" s="32">
        <f t="shared" si="64"/>
        <v>0.66120323685870785</v>
      </c>
      <c r="LS26" s="32">
        <f t="shared" si="64"/>
        <v>0.77266315231560634</v>
      </c>
      <c r="LT26" s="32">
        <f t="shared" si="64"/>
        <v>0.73205487451135764</v>
      </c>
      <c r="LU26" s="32">
        <f t="shared" si="64"/>
        <v>0.77925348882216849</v>
      </c>
      <c r="LV26" s="32">
        <f t="shared" si="64"/>
        <v>0.67176697037723321</v>
      </c>
      <c r="LW26" s="32">
        <f t="shared" si="64"/>
        <v>0.94582799727165112</v>
      </c>
      <c r="LX26" s="32">
        <f t="shared" si="64"/>
        <v>0.79146471891832815</v>
      </c>
      <c r="LY26" s="32">
        <f t="shared" si="64"/>
        <v>0.6391257087036778</v>
      </c>
      <c r="LZ26" s="32">
        <f t="shared" si="64"/>
        <v>0.82911768040475242</v>
      </c>
      <c r="MA26" s="32">
        <f t="shared" si="64"/>
        <v>0.64843946558317345</v>
      </c>
      <c r="MB26" s="32">
        <f t="shared" si="64"/>
        <v>0.86834198323316214</v>
      </c>
      <c r="MC26" s="32">
        <f t="shared" si="64"/>
        <v>0.901642353790157</v>
      </c>
      <c r="MD26" s="32">
        <f t="shared" si="64"/>
        <v>0.77430610767805441</v>
      </c>
      <c r="ME26" s="32">
        <f t="shared" si="64"/>
        <v>1.1345458800335289</v>
      </c>
      <c r="MF26" s="32">
        <f t="shared" si="64"/>
        <v>0.93865856532442749</v>
      </c>
      <c r="MG26" s="32">
        <f t="shared" si="64"/>
        <v>0.92126352834779879</v>
      </c>
      <c r="MH26" s="32">
        <f t="shared" si="64"/>
        <v>1.1990443716641839</v>
      </c>
      <c r="MI26" s="32">
        <f t="shared" si="64"/>
        <v>1.1147428055246222</v>
      </c>
      <c r="MJ26" s="32">
        <f t="shared" si="64"/>
        <v>0.9994371469287755</v>
      </c>
      <c r="MK26" s="32">
        <f t="shared" si="64"/>
        <v>1.008396828280681</v>
      </c>
      <c r="ML26" s="32">
        <f t="shared" si="64"/>
        <v>0.97970241079348297</v>
      </c>
      <c r="MM26" s="32">
        <f t="shared" si="64"/>
        <v>0.94517424274413619</v>
      </c>
      <c r="MN26" s="32">
        <f t="shared" si="64"/>
        <v>0.82737250943074792</v>
      </c>
      <c r="MO26" s="32">
        <f t="shared" si="64"/>
        <v>0.96230189118326503</v>
      </c>
      <c r="MP26" s="32">
        <f t="shared" si="64"/>
        <v>0.85688583363663695</v>
      </c>
      <c r="MQ26" s="32">
        <f t="shared" si="64"/>
        <v>0.95304563906971673</v>
      </c>
      <c r="MR26" s="32">
        <f t="shared" si="64"/>
        <v>1.2111855131342737</v>
      </c>
      <c r="MS26" s="32">
        <f t="shared" si="64"/>
        <v>1.3475761594843061</v>
      </c>
      <c r="MT26" s="32">
        <f t="shared" si="64"/>
        <v>1.2168882830214995</v>
      </c>
      <c r="MU26" s="32">
        <f t="shared" si="64"/>
        <v>1.3368981267138118</v>
      </c>
      <c r="MV26" s="32">
        <f t="shared" si="64"/>
        <v>1.2193395465534231</v>
      </c>
      <c r="MW26" s="32">
        <f t="shared" si="64"/>
        <v>1.3148907312569671</v>
      </c>
      <c r="MX26" s="32">
        <f t="shared" si="64"/>
        <v>1.3511521181053197</v>
      </c>
      <c r="MY26" s="32">
        <f t="shared" si="64"/>
        <v>1.55808835361568</v>
      </c>
      <c r="MZ26" s="32">
        <f t="shared" si="64"/>
        <v>1.3873728525534625</v>
      </c>
      <c r="NA26" s="32">
        <f t="shared" si="64"/>
        <v>1.2906209892700238</v>
      </c>
      <c r="NB26" s="32">
        <f t="shared" si="64"/>
        <v>1.1934152300948322</v>
      </c>
      <c r="NC26" s="32">
        <f t="shared" si="64"/>
        <v>1.0848703400023985</v>
      </c>
      <c r="ND26" s="6"/>
    </row>
    <row r="27" spans="1:368" ht="15.6">
      <c r="A27" s="38">
        <v>0</v>
      </c>
      <c r="B27" s="30" t="s">
        <v>31</v>
      </c>
      <c r="C27" s="32">
        <f>(1+$A27/100)*(C25+C26)/2</f>
        <v>1.0423120610029541</v>
      </c>
      <c r="D27" s="32">
        <f t="shared" ref="D27:BO27" si="65">(1+$A27/100)*(D25+D26)/2</f>
        <v>1.06552934484535</v>
      </c>
      <c r="E27" s="32">
        <f t="shared" si="65"/>
        <v>0.93068348750180263</v>
      </c>
      <c r="F27" s="32">
        <f t="shared" si="65"/>
        <v>1.0681859564103022</v>
      </c>
      <c r="G27" s="32">
        <f t="shared" si="65"/>
        <v>0.86668293899012538</v>
      </c>
      <c r="H27" s="32">
        <f t="shared" si="65"/>
        <v>0.80291893861310237</v>
      </c>
      <c r="I27" s="32">
        <f t="shared" si="65"/>
        <v>1.0042380830238562</v>
      </c>
      <c r="J27" s="32">
        <f t="shared" si="65"/>
        <v>0.91924676666991667</v>
      </c>
      <c r="K27" s="32">
        <f t="shared" si="65"/>
        <v>0.74652906694685495</v>
      </c>
      <c r="L27" s="32">
        <f t="shared" si="65"/>
        <v>0.94489300536299026</v>
      </c>
      <c r="M27" s="32">
        <f t="shared" si="65"/>
        <v>0.98742814051477423</v>
      </c>
      <c r="N27" s="32">
        <f t="shared" si="65"/>
        <v>0.95819269612693136</v>
      </c>
      <c r="O27" s="32">
        <f t="shared" si="65"/>
        <v>1.1710602552268086</v>
      </c>
      <c r="P27" s="32">
        <f t="shared" si="65"/>
        <v>1.1118193155267369</v>
      </c>
      <c r="Q27" s="32">
        <f t="shared" si="65"/>
        <v>1.1907979573346714</v>
      </c>
      <c r="R27" s="32">
        <f t="shared" si="65"/>
        <v>1.2495634751580031</v>
      </c>
      <c r="S27" s="32">
        <f t="shared" si="65"/>
        <v>1.3679548318947519</v>
      </c>
      <c r="T27" s="32">
        <f t="shared" si="65"/>
        <v>1.3545587381684552</v>
      </c>
      <c r="U27" s="32">
        <f t="shared" si="65"/>
        <v>1.0650774127082356</v>
      </c>
      <c r="V27" s="32">
        <f t="shared" si="65"/>
        <v>1.4379257298382324</v>
      </c>
      <c r="W27" s="32">
        <f t="shared" si="65"/>
        <v>1.6013965981680838</v>
      </c>
      <c r="X27" s="32">
        <f t="shared" si="65"/>
        <v>1.4215110225262759</v>
      </c>
      <c r="Y27" s="32">
        <f t="shared" si="65"/>
        <v>1.2792359667691418</v>
      </c>
      <c r="Z27" s="32">
        <f t="shared" si="65"/>
        <v>1.4619132269633557</v>
      </c>
      <c r="AA27" s="32">
        <f t="shared" si="65"/>
        <v>1.6416021643170282</v>
      </c>
      <c r="AB27" s="32">
        <f t="shared" si="65"/>
        <v>1.8137878337256104</v>
      </c>
      <c r="AC27" s="32">
        <f t="shared" si="65"/>
        <v>1.612879079255026</v>
      </c>
      <c r="AD27" s="32">
        <f t="shared" si="65"/>
        <v>1.8780736180883741</v>
      </c>
      <c r="AE27" s="32">
        <f t="shared" si="65"/>
        <v>1.5061831833977775</v>
      </c>
      <c r="AF27" s="32">
        <f t="shared" si="65"/>
        <v>1.5963698949846012</v>
      </c>
      <c r="AG27" s="32">
        <f t="shared" si="65"/>
        <v>1.4824295621440555</v>
      </c>
      <c r="AH27" s="32">
        <f t="shared" si="65"/>
        <v>1.6807652358940324</v>
      </c>
      <c r="AI27" s="32">
        <f t="shared" si="65"/>
        <v>1.5680427770838148</v>
      </c>
      <c r="AJ27" s="32">
        <f t="shared" si="65"/>
        <v>1.4629962357724926</v>
      </c>
      <c r="AK27" s="32">
        <f t="shared" si="65"/>
        <v>1.3064073204072046</v>
      </c>
      <c r="AL27" s="32">
        <f t="shared" si="65"/>
        <v>1.2320515965048755</v>
      </c>
      <c r="AM27" s="32">
        <f t="shared" si="65"/>
        <v>1.2106286004255309</v>
      </c>
      <c r="AN27" s="32">
        <f t="shared" si="65"/>
        <v>1.1203023602733464</v>
      </c>
      <c r="AO27" s="32">
        <f t="shared" si="65"/>
        <v>1.5087187502117474</v>
      </c>
      <c r="AP27" s="32">
        <f t="shared" si="65"/>
        <v>1.4451004504536491</v>
      </c>
      <c r="AQ27" s="32">
        <f t="shared" si="65"/>
        <v>1.5396154745095132</v>
      </c>
      <c r="AR27" s="32">
        <f t="shared" si="65"/>
        <v>1.6731467298240472</v>
      </c>
      <c r="AS27" s="32">
        <f t="shared" si="65"/>
        <v>1.6463031827229715</v>
      </c>
      <c r="AT27" s="32">
        <f t="shared" si="65"/>
        <v>1.7540447585828174</v>
      </c>
      <c r="AU27" s="32">
        <f t="shared" si="65"/>
        <v>1.8845377365922287</v>
      </c>
      <c r="AV27" s="32">
        <f t="shared" si="65"/>
        <v>1.7675059846800318</v>
      </c>
      <c r="AW27" s="32">
        <f t="shared" si="65"/>
        <v>1.7841282518686308</v>
      </c>
      <c r="AX27" s="32">
        <f t="shared" si="65"/>
        <v>1.7277537566857095</v>
      </c>
      <c r="AY27" s="32">
        <f t="shared" si="65"/>
        <v>1.7908128006009025</v>
      </c>
      <c r="AZ27" s="32">
        <f t="shared" si="65"/>
        <v>1.5661305372748968</v>
      </c>
      <c r="BA27" s="32">
        <f t="shared" si="65"/>
        <v>1.6967449801839964</v>
      </c>
      <c r="BB27" s="32">
        <f t="shared" si="65"/>
        <v>1.3200068591041065</v>
      </c>
      <c r="BC27" s="32">
        <f t="shared" si="65"/>
        <v>1.4676455800831116</v>
      </c>
      <c r="BD27" s="32">
        <f t="shared" si="65"/>
        <v>1.6436088117883618</v>
      </c>
      <c r="BE27" s="32">
        <f t="shared" si="65"/>
        <v>1.6912905154686275</v>
      </c>
      <c r="BF27" s="32">
        <f t="shared" si="65"/>
        <v>1.4663315188337229</v>
      </c>
      <c r="BG27" s="32">
        <f t="shared" si="65"/>
        <v>1.7130386013898977</v>
      </c>
      <c r="BH27" s="32">
        <f t="shared" si="65"/>
        <v>1.5539376584944853</v>
      </c>
      <c r="BI27" s="32">
        <f t="shared" si="65"/>
        <v>1.7213882734250991</v>
      </c>
      <c r="BJ27" s="32">
        <f t="shared" si="65"/>
        <v>1.7663348920170505</v>
      </c>
      <c r="BK27" s="32">
        <f t="shared" si="65"/>
        <v>1.8416573239389784</v>
      </c>
      <c r="BL27" s="32">
        <f t="shared" si="65"/>
        <v>1.8300373473644864</v>
      </c>
      <c r="BM27" s="32">
        <f t="shared" si="65"/>
        <v>1.5934712452477156</v>
      </c>
      <c r="BN27" s="32">
        <f t="shared" si="65"/>
        <v>1.3958807008695564</v>
      </c>
      <c r="BO27" s="32">
        <f t="shared" si="65"/>
        <v>1.8139390888889095</v>
      </c>
      <c r="BP27" s="32">
        <f t="shared" ref="BP27:EA27" si="66">(1+$A27/100)*(BP25+BP26)/2</f>
        <v>1.8037971850166348</v>
      </c>
      <c r="BQ27" s="32">
        <f t="shared" si="66"/>
        <v>1.3947080347146776</v>
      </c>
      <c r="BR27" s="32">
        <f t="shared" si="66"/>
        <v>1.4972804680922129</v>
      </c>
      <c r="BS27" s="32">
        <f t="shared" si="66"/>
        <v>1.5662598707152811</v>
      </c>
      <c r="BT27" s="32">
        <f t="shared" si="66"/>
        <v>1.5801835307709002</v>
      </c>
      <c r="BU27" s="32">
        <f t="shared" si="66"/>
        <v>1.4856779619349638</v>
      </c>
      <c r="BV27" s="32">
        <f t="shared" si="66"/>
        <v>1.45798447838582</v>
      </c>
      <c r="BW27" s="32">
        <f t="shared" si="66"/>
        <v>1.671964259044874</v>
      </c>
      <c r="BX27" s="32">
        <f t="shared" si="66"/>
        <v>1.8196258557398099</v>
      </c>
      <c r="BY27" s="32">
        <f t="shared" si="66"/>
        <v>1.993763300154864</v>
      </c>
      <c r="BZ27" s="32">
        <f t="shared" si="66"/>
        <v>2.063430151711164</v>
      </c>
      <c r="CA27" s="32">
        <f t="shared" si="66"/>
        <v>1.6862931077847145</v>
      </c>
      <c r="CB27" s="32">
        <f t="shared" si="66"/>
        <v>1.5524333561674504</v>
      </c>
      <c r="CC27" s="32">
        <f t="shared" si="66"/>
        <v>1.3374304953896996</v>
      </c>
      <c r="CD27" s="32">
        <f t="shared" si="66"/>
        <v>1.4340388305241616</v>
      </c>
      <c r="CE27" s="32">
        <f t="shared" si="66"/>
        <v>1.7950544835301447</v>
      </c>
      <c r="CF27" s="32">
        <f t="shared" si="66"/>
        <v>1.8837089414032044</v>
      </c>
      <c r="CG27" s="32">
        <f t="shared" si="66"/>
        <v>1.8383418697568517</v>
      </c>
      <c r="CH27" s="32">
        <f t="shared" si="66"/>
        <v>1.7618077090021909</v>
      </c>
      <c r="CI27" s="32">
        <f t="shared" si="66"/>
        <v>1.695055780332142</v>
      </c>
      <c r="CJ27" s="32">
        <f t="shared" si="66"/>
        <v>2.017254260074524</v>
      </c>
      <c r="CK27" s="32">
        <f t="shared" si="66"/>
        <v>2.29766410623591</v>
      </c>
      <c r="CL27" s="32">
        <f t="shared" si="66"/>
        <v>2.179264215707188</v>
      </c>
      <c r="CM27" s="32">
        <f t="shared" si="66"/>
        <v>2.3348687464972282</v>
      </c>
      <c r="CN27" s="32">
        <f t="shared" si="66"/>
        <v>2.8708419458077925</v>
      </c>
      <c r="CO27" s="32">
        <f t="shared" si="66"/>
        <v>1.9097728824549955</v>
      </c>
      <c r="CP27" s="32">
        <f t="shared" si="66"/>
        <v>1.8411785933984932</v>
      </c>
      <c r="CQ27" s="32">
        <f t="shared" si="66"/>
        <v>1.9935513302293175</v>
      </c>
      <c r="CR27" s="32">
        <f t="shared" si="66"/>
        <v>2.1856613462964765</v>
      </c>
      <c r="CS27" s="32">
        <f t="shared" si="66"/>
        <v>2.2311695182580857</v>
      </c>
      <c r="CT27" s="32">
        <f t="shared" si="66"/>
        <v>2.39447672308936</v>
      </c>
      <c r="CU27" s="32">
        <f t="shared" si="66"/>
        <v>2.4154334194163827</v>
      </c>
      <c r="CV27" s="32">
        <f t="shared" si="66"/>
        <v>1.9899307168040457</v>
      </c>
      <c r="CW27" s="32">
        <f t="shared" si="66"/>
        <v>2.1659438608318697</v>
      </c>
      <c r="CX27" s="32">
        <f t="shared" si="66"/>
        <v>1.9297706536130326</v>
      </c>
      <c r="CY27" s="32">
        <f t="shared" si="66"/>
        <v>1.9435646060537004</v>
      </c>
      <c r="CZ27" s="32">
        <f t="shared" si="66"/>
        <v>2.0226271301225496</v>
      </c>
      <c r="DA27" s="32">
        <f t="shared" si="66"/>
        <v>2.2737353290691682</v>
      </c>
      <c r="DB27" s="32">
        <f t="shared" si="66"/>
        <v>2.2265279567846465</v>
      </c>
      <c r="DC27" s="32">
        <f t="shared" si="66"/>
        <v>2.2027954631143194</v>
      </c>
      <c r="DD27" s="32">
        <f t="shared" si="66"/>
        <v>2.1650248278631197</v>
      </c>
      <c r="DE27" s="32">
        <f t="shared" si="66"/>
        <v>2.0505413112955075</v>
      </c>
      <c r="DF27" s="32">
        <f t="shared" si="66"/>
        <v>2.2545944109440428</v>
      </c>
      <c r="DG27" s="32">
        <f t="shared" si="66"/>
        <v>2.2432564146519587</v>
      </c>
      <c r="DH27" s="32">
        <f t="shared" si="66"/>
        <v>1.9734686066468323</v>
      </c>
      <c r="DI27" s="32">
        <f t="shared" si="66"/>
        <v>1.8401111909700778</v>
      </c>
      <c r="DJ27" s="32">
        <f t="shared" si="66"/>
        <v>2.1274905642873465</v>
      </c>
      <c r="DK27" s="32">
        <f t="shared" si="66"/>
        <v>2.1323905015314826</v>
      </c>
      <c r="DL27" s="32">
        <f t="shared" si="66"/>
        <v>2.1493775558970976</v>
      </c>
      <c r="DM27" s="32">
        <f t="shared" si="66"/>
        <v>2.1311221153179498</v>
      </c>
      <c r="DN27" s="32">
        <f t="shared" si="66"/>
        <v>2.0213262565580408</v>
      </c>
      <c r="DO27" s="32">
        <f t="shared" si="66"/>
        <v>2.0603260908625871</v>
      </c>
      <c r="DP27" s="32">
        <f t="shared" si="66"/>
        <v>1.7996154305648759</v>
      </c>
      <c r="DQ27" s="32">
        <f t="shared" si="66"/>
        <v>1.6306350668047647</v>
      </c>
      <c r="DR27" s="32">
        <f t="shared" si="66"/>
        <v>1.6012395386339553</v>
      </c>
      <c r="DS27" s="32">
        <f t="shared" si="66"/>
        <v>1.5966258290883184</v>
      </c>
      <c r="DT27" s="32">
        <f t="shared" si="66"/>
        <v>1.8138884146499483</v>
      </c>
      <c r="DU27" s="32">
        <f t="shared" si="66"/>
        <v>2.1633017395670922</v>
      </c>
      <c r="DV27" s="32">
        <f t="shared" si="66"/>
        <v>2.3858220724801056</v>
      </c>
      <c r="DW27" s="32">
        <f t="shared" si="66"/>
        <v>2.4327209977080053</v>
      </c>
      <c r="DX27" s="32">
        <f t="shared" si="66"/>
        <v>2.5121012898123611</v>
      </c>
      <c r="DY27" s="32">
        <f t="shared" si="66"/>
        <v>2.5609354901053756</v>
      </c>
      <c r="DZ27" s="32">
        <f t="shared" si="66"/>
        <v>2.6255057894323661</v>
      </c>
      <c r="EA27" s="32">
        <f t="shared" si="66"/>
        <v>1.7683632602813431</v>
      </c>
      <c r="EB27" s="32">
        <f t="shared" ref="EB27:GM27" si="67">(1+$A27/100)*(EB25+EB26)/2</f>
        <v>1.6171783017262151</v>
      </c>
      <c r="EC27" s="32">
        <f t="shared" si="67"/>
        <v>1.8089839353161323</v>
      </c>
      <c r="ED27" s="32">
        <f t="shared" si="67"/>
        <v>2.0341504752018009</v>
      </c>
      <c r="EE27" s="32">
        <f t="shared" si="67"/>
        <v>1.9867406051063181</v>
      </c>
      <c r="EF27" s="32">
        <f t="shared" si="67"/>
        <v>2.2944609215231964</v>
      </c>
      <c r="EG27" s="32">
        <f t="shared" si="67"/>
        <v>2.355320743941081</v>
      </c>
      <c r="EH27" s="32">
        <f t="shared" si="67"/>
        <v>2.385247148482418</v>
      </c>
      <c r="EI27" s="32">
        <f t="shared" si="67"/>
        <v>2.5736520146216852</v>
      </c>
      <c r="EJ27" s="32">
        <f t="shared" si="67"/>
        <v>2.3832757232519604</v>
      </c>
      <c r="EK27" s="32">
        <f t="shared" si="67"/>
        <v>2.7274705401049877</v>
      </c>
      <c r="EL27" s="32">
        <f t="shared" si="67"/>
        <v>3.3110982277601022</v>
      </c>
      <c r="EM27" s="32">
        <f t="shared" si="67"/>
        <v>2.6330504936569143</v>
      </c>
      <c r="EN27" s="32">
        <f t="shared" si="67"/>
        <v>1.974170098917513</v>
      </c>
      <c r="EO27" s="32">
        <f t="shared" si="67"/>
        <v>1.9391910704799229</v>
      </c>
      <c r="EP27" s="32">
        <f t="shared" si="67"/>
        <v>2.1576981190735105</v>
      </c>
      <c r="EQ27" s="32">
        <f t="shared" si="67"/>
        <v>2.7610210216723745</v>
      </c>
      <c r="ER27" s="32">
        <f t="shared" si="67"/>
        <v>3.0690464243581235</v>
      </c>
      <c r="ES27" s="32">
        <f t="shared" si="67"/>
        <v>2.3659106449436975</v>
      </c>
      <c r="ET27" s="32">
        <f t="shared" si="67"/>
        <v>3.090437727836481</v>
      </c>
      <c r="EU27" s="32">
        <f t="shared" si="67"/>
        <v>3.4565346026074466</v>
      </c>
      <c r="EV27" s="32">
        <f t="shared" si="67"/>
        <v>3.6454626260760028</v>
      </c>
      <c r="EW27" s="32">
        <f t="shared" si="67"/>
        <v>3.1743190371457271</v>
      </c>
      <c r="EX27" s="32">
        <f t="shared" si="67"/>
        <v>2.1824356359821002</v>
      </c>
      <c r="EY27" s="32">
        <f t="shared" si="67"/>
        <v>2.5751856613575121</v>
      </c>
      <c r="EZ27" s="32">
        <f t="shared" si="67"/>
        <v>2.5292253937601328</v>
      </c>
      <c r="FA27" s="32">
        <f t="shared" si="67"/>
        <v>2.8368752465588916</v>
      </c>
      <c r="FB27" s="32">
        <f t="shared" si="67"/>
        <v>3.2169723968271282</v>
      </c>
      <c r="FC27" s="32">
        <f t="shared" si="67"/>
        <v>3.2594158884560351</v>
      </c>
      <c r="FD27" s="32">
        <f t="shared" si="67"/>
        <v>3.6296984530651892</v>
      </c>
      <c r="FE27" s="32">
        <f t="shared" si="67"/>
        <v>3.6648912003241101</v>
      </c>
      <c r="FF27" s="32">
        <f t="shared" si="67"/>
        <v>3.8089039160356397</v>
      </c>
      <c r="FG27" s="32">
        <f t="shared" si="67"/>
        <v>3.6848609556716063</v>
      </c>
      <c r="FH27" s="32">
        <f t="shared" si="67"/>
        <v>3.4102739686118362</v>
      </c>
      <c r="FI27" s="32">
        <f t="shared" si="67"/>
        <v>3.3720879958582359</v>
      </c>
      <c r="FJ27" s="32">
        <f t="shared" si="67"/>
        <v>3.5900452413000963</v>
      </c>
      <c r="FK27" s="32">
        <f t="shared" si="67"/>
        <v>3.6461736154706119</v>
      </c>
      <c r="FL27" s="32">
        <f t="shared" si="67"/>
        <v>3.7326334179128327</v>
      </c>
      <c r="FM27" s="32">
        <f t="shared" si="67"/>
        <v>3.0260712794371236</v>
      </c>
      <c r="FN27" s="32">
        <f t="shared" si="67"/>
        <v>2.4697626862773254</v>
      </c>
      <c r="FO27" s="32">
        <f t="shared" si="67"/>
        <v>2.334870451950656</v>
      </c>
      <c r="FP27" s="32">
        <f t="shared" si="67"/>
        <v>2.2753269624717474</v>
      </c>
      <c r="FQ27" s="32">
        <f t="shared" si="67"/>
        <v>2.3478160852106948</v>
      </c>
      <c r="FR27" s="32">
        <f t="shared" si="67"/>
        <v>2.3132127971905891</v>
      </c>
      <c r="FS27" s="32">
        <f t="shared" si="67"/>
        <v>2.5017280317047055</v>
      </c>
      <c r="FT27" s="32">
        <f t="shared" si="67"/>
        <v>3.0507548537760152</v>
      </c>
      <c r="FU27" s="32">
        <f t="shared" si="67"/>
        <v>3.6655437114209475</v>
      </c>
      <c r="FV27" s="32">
        <f t="shared" si="67"/>
        <v>4.0781163906683968</v>
      </c>
      <c r="FW27" s="32">
        <f t="shared" si="67"/>
        <v>3.5325409140933277</v>
      </c>
      <c r="FX27" s="32">
        <f t="shared" si="67"/>
        <v>2.7163575394898372</v>
      </c>
      <c r="FY27" s="32">
        <f t="shared" si="67"/>
        <v>2.624359676676892</v>
      </c>
      <c r="FZ27" s="32">
        <f t="shared" si="67"/>
        <v>2.9204914806871254</v>
      </c>
      <c r="GA27" s="32">
        <f t="shared" si="67"/>
        <v>3.3426822122062023</v>
      </c>
      <c r="GB27" s="32">
        <f t="shared" si="67"/>
        <v>3.5524027415677608</v>
      </c>
      <c r="GC27" s="32">
        <f t="shared" si="67"/>
        <v>3.5404782855671151</v>
      </c>
      <c r="GD27" s="32">
        <f t="shared" si="67"/>
        <v>3.1554511781212158</v>
      </c>
      <c r="GE27" s="32">
        <f t="shared" si="67"/>
        <v>3.1260672060267738</v>
      </c>
      <c r="GF27" s="32">
        <f t="shared" si="67"/>
        <v>3.1012926439182391</v>
      </c>
      <c r="GG27" s="32">
        <f t="shared" si="67"/>
        <v>2.8565903949256191</v>
      </c>
      <c r="GH27" s="32">
        <f t="shared" si="67"/>
        <v>2.5652579070080868</v>
      </c>
      <c r="GI27" s="32">
        <f t="shared" si="67"/>
        <v>3.485603487544362</v>
      </c>
      <c r="GJ27" s="32">
        <f t="shared" si="67"/>
        <v>4.4655858599424887</v>
      </c>
      <c r="GK27" s="32">
        <f t="shared" si="67"/>
        <v>5.0925014156143442</v>
      </c>
      <c r="GL27" s="32">
        <f t="shared" si="67"/>
        <v>4.5863970758421244</v>
      </c>
      <c r="GM27" s="32">
        <f t="shared" si="67"/>
        <v>2.5209745167325917</v>
      </c>
      <c r="GN27" s="32">
        <f t="shared" ref="GN27:IY27" si="68">(1+$A27/100)*(GN25+GN26)/2</f>
        <v>3.1963832075662513</v>
      </c>
      <c r="GO27" s="32">
        <f t="shared" si="68"/>
        <v>3.8212642633967278</v>
      </c>
      <c r="GP27" s="32">
        <f t="shared" si="68"/>
        <v>4.5501178605787604</v>
      </c>
      <c r="GQ27" s="32">
        <f t="shared" si="68"/>
        <v>4.7586484575146333</v>
      </c>
      <c r="GR27" s="32">
        <f t="shared" si="68"/>
        <v>4.4654421231834291</v>
      </c>
      <c r="GS27" s="32">
        <f t="shared" si="68"/>
        <v>3.9006928647030739</v>
      </c>
      <c r="GT27" s="32">
        <f t="shared" si="68"/>
        <v>3.5459730946512065</v>
      </c>
      <c r="GU27" s="32">
        <f t="shared" si="68"/>
        <v>3.4970546751542972</v>
      </c>
      <c r="GV27" s="32">
        <f t="shared" si="68"/>
        <v>3.8939590687130536</v>
      </c>
      <c r="GW27" s="32">
        <f t="shared" si="68"/>
        <v>4.0445401732991009</v>
      </c>
      <c r="GX27" s="32">
        <f t="shared" si="68"/>
        <v>3.120533278777665</v>
      </c>
      <c r="GY27" s="32">
        <f t="shared" si="68"/>
        <v>3.0499748199595462</v>
      </c>
      <c r="GZ27" s="32">
        <f t="shared" si="68"/>
        <v>2.9453528244341669</v>
      </c>
      <c r="HA27" s="32">
        <f t="shared" si="68"/>
        <v>3.7235383963897091</v>
      </c>
      <c r="HB27" s="32">
        <f t="shared" si="68"/>
        <v>3.7902127989295447</v>
      </c>
      <c r="HC27" s="32">
        <f t="shared" si="68"/>
        <v>3.9577688242924616</v>
      </c>
      <c r="HD27" s="32">
        <f t="shared" si="68"/>
        <v>3.8841205435477288</v>
      </c>
      <c r="HE27" s="32">
        <f t="shared" si="68"/>
        <v>3.1890321560015229</v>
      </c>
      <c r="HF27" s="32">
        <f t="shared" si="68"/>
        <v>2.5765565559003587</v>
      </c>
      <c r="HG27" s="32">
        <f t="shared" si="68"/>
        <v>2.7610737610739986</v>
      </c>
      <c r="HH27" s="32">
        <f t="shared" si="68"/>
        <v>3.4597840279143393</v>
      </c>
      <c r="HI27" s="32">
        <f t="shared" si="68"/>
        <v>3.5827104883657168</v>
      </c>
      <c r="HJ27" s="32">
        <f t="shared" si="68"/>
        <v>3.5364784276645609</v>
      </c>
      <c r="HK27" s="32">
        <f t="shared" si="68"/>
        <v>3.6675842095913991</v>
      </c>
      <c r="HL27" s="32">
        <f t="shared" si="68"/>
        <v>3.3274413938414873</v>
      </c>
      <c r="HM27" s="32">
        <f t="shared" si="68"/>
        <v>2.9221632077421065</v>
      </c>
      <c r="HN27" s="32">
        <f t="shared" si="68"/>
        <v>3.2434359727616164</v>
      </c>
      <c r="HO27" s="32">
        <f t="shared" si="68"/>
        <v>3.5875498091440132</v>
      </c>
      <c r="HP27" s="32">
        <f t="shared" si="68"/>
        <v>4.0774751794663988</v>
      </c>
      <c r="HQ27" s="32">
        <f t="shared" si="68"/>
        <v>4.5354911829064637</v>
      </c>
      <c r="HR27" s="32">
        <f t="shared" si="68"/>
        <v>4.285260543704684</v>
      </c>
      <c r="HS27" s="32">
        <f t="shared" si="68"/>
        <v>5.329198295589979</v>
      </c>
      <c r="HT27" s="32">
        <f t="shared" si="68"/>
        <v>5.9774430071136981</v>
      </c>
      <c r="HU27" s="32">
        <f t="shared" si="68"/>
        <v>4.8510926011148054</v>
      </c>
      <c r="HV27" s="32">
        <f t="shared" si="68"/>
        <v>4.1842692119930742</v>
      </c>
      <c r="HW27" s="32">
        <f t="shared" si="68"/>
        <v>4.4429666726328101</v>
      </c>
      <c r="HX27" s="32">
        <f t="shared" si="68"/>
        <v>4.011871339278402</v>
      </c>
      <c r="HY27" s="32">
        <f t="shared" si="68"/>
        <v>3.5605950876205519</v>
      </c>
      <c r="HZ27" s="32">
        <f t="shared" si="68"/>
        <v>3.354655932947801</v>
      </c>
      <c r="IA27" s="32">
        <f t="shared" si="68"/>
        <v>3.5663062586532202</v>
      </c>
      <c r="IB27" s="32">
        <f t="shared" si="68"/>
        <v>4.5828658258750092</v>
      </c>
      <c r="IC27" s="32">
        <f t="shared" si="68"/>
        <v>4.7684997577544914</v>
      </c>
      <c r="ID27" s="32">
        <f t="shared" si="68"/>
        <v>3.8915706702889499</v>
      </c>
      <c r="IE27" s="32">
        <f t="shared" si="68"/>
        <v>3.7689381356562484</v>
      </c>
      <c r="IF27" s="32">
        <f t="shared" si="68"/>
        <v>3.8969034728047647</v>
      </c>
      <c r="IG27" s="32">
        <f t="shared" si="68"/>
        <v>3.2845812257512552</v>
      </c>
      <c r="IH27" s="32">
        <f t="shared" si="68"/>
        <v>3.1813522489200552</v>
      </c>
      <c r="II27" s="32">
        <f t="shared" si="68"/>
        <v>2.910927920567163</v>
      </c>
      <c r="IJ27" s="32">
        <f t="shared" si="68"/>
        <v>3.2636578231788813</v>
      </c>
      <c r="IK27" s="32">
        <f t="shared" si="68"/>
        <v>3.6682683184980274</v>
      </c>
      <c r="IL27" s="32">
        <f t="shared" si="68"/>
        <v>3.0572322771797982</v>
      </c>
      <c r="IM27" s="32">
        <f t="shared" si="68"/>
        <v>3.152187921345817</v>
      </c>
      <c r="IN27" s="32">
        <f t="shared" si="68"/>
        <v>3.4097352451336871</v>
      </c>
      <c r="IO27" s="32">
        <f t="shared" si="68"/>
        <v>3.7338474507467723</v>
      </c>
      <c r="IP27" s="32">
        <f t="shared" si="68"/>
        <v>3.9562659214022728</v>
      </c>
      <c r="IQ27" s="32">
        <f t="shared" si="68"/>
        <v>3.7388132005641577</v>
      </c>
      <c r="IR27" s="32">
        <f t="shared" si="68"/>
        <v>3.4510256184034072</v>
      </c>
      <c r="IS27" s="32">
        <f t="shared" si="68"/>
        <v>2.9087732829135544</v>
      </c>
      <c r="IT27" s="32">
        <f t="shared" si="68"/>
        <v>3.1167490749478555</v>
      </c>
      <c r="IU27" s="32">
        <f t="shared" si="68"/>
        <v>3.128603229293939</v>
      </c>
      <c r="IV27" s="32">
        <f t="shared" si="68"/>
        <v>3.5583183964064635</v>
      </c>
      <c r="IW27" s="32">
        <f t="shared" si="68"/>
        <v>3.4774672485198246</v>
      </c>
      <c r="IX27" s="32">
        <f t="shared" si="68"/>
        <v>2.7901144045032815</v>
      </c>
      <c r="IY27" s="32">
        <f t="shared" si="68"/>
        <v>2.2179914117298569</v>
      </c>
      <c r="IZ27" s="32">
        <f t="shared" ref="IZ27:LK27" si="69">(1+$A27/100)*(IZ25+IZ26)/2</f>
        <v>2.7233973716762532</v>
      </c>
      <c r="JA27" s="32">
        <f t="shared" si="69"/>
        <v>3.176389547639856</v>
      </c>
      <c r="JB27" s="32">
        <f t="shared" si="69"/>
        <v>2.9218538033527186</v>
      </c>
      <c r="JC27" s="32">
        <f t="shared" si="69"/>
        <v>2.6061613333008702</v>
      </c>
      <c r="JD27" s="32">
        <f t="shared" si="69"/>
        <v>2.9563251278709695</v>
      </c>
      <c r="JE27" s="32">
        <f t="shared" si="69"/>
        <v>2.9905313435304954</v>
      </c>
      <c r="JF27" s="32">
        <f t="shared" si="69"/>
        <v>2.8722169666239594</v>
      </c>
      <c r="JG27" s="32">
        <f t="shared" si="69"/>
        <v>3.0622028781732755</v>
      </c>
      <c r="JH27" s="32">
        <f t="shared" si="69"/>
        <v>2.3518702932909314</v>
      </c>
      <c r="JI27" s="32">
        <f t="shared" si="69"/>
        <v>2.5770562580502343</v>
      </c>
      <c r="JJ27" s="32">
        <f t="shared" si="69"/>
        <v>2.5528309332021535</v>
      </c>
      <c r="JK27" s="32">
        <f t="shared" si="69"/>
        <v>2.6497911178096709</v>
      </c>
      <c r="JL27" s="32">
        <f t="shared" si="69"/>
        <v>2.7615297449801353</v>
      </c>
      <c r="JM27" s="32">
        <f t="shared" si="69"/>
        <v>2.3880070680026271</v>
      </c>
      <c r="JN27" s="32">
        <f t="shared" si="69"/>
        <v>2.6275315983423453</v>
      </c>
      <c r="JO27" s="32">
        <f t="shared" si="69"/>
        <v>3.0785364623473752</v>
      </c>
      <c r="JP27" s="32">
        <f t="shared" si="69"/>
        <v>2.752852554132013</v>
      </c>
      <c r="JQ27" s="32">
        <f t="shared" si="69"/>
        <v>2.5247830931394213</v>
      </c>
      <c r="JR27" s="32">
        <f t="shared" si="69"/>
        <v>1.904503955244282</v>
      </c>
      <c r="JS27" s="32">
        <f t="shared" si="69"/>
        <v>2.0407138723808904</v>
      </c>
      <c r="JT27" s="32">
        <f t="shared" si="69"/>
        <v>2.2157030075301067</v>
      </c>
      <c r="JU27" s="32">
        <f t="shared" si="69"/>
        <v>2.7809224584378547</v>
      </c>
      <c r="JV27" s="32">
        <f t="shared" si="69"/>
        <v>3.1771217102143678</v>
      </c>
      <c r="JW27" s="32">
        <f t="shared" si="69"/>
        <v>3.1273829291619601</v>
      </c>
      <c r="JX27" s="32">
        <f t="shared" si="69"/>
        <v>2.9035569503115135</v>
      </c>
      <c r="JY27" s="32">
        <f t="shared" si="69"/>
        <v>2.8980765024127351</v>
      </c>
      <c r="JZ27" s="32">
        <f t="shared" si="69"/>
        <v>2.9302436817688284</v>
      </c>
      <c r="KA27" s="32">
        <f t="shared" si="69"/>
        <v>2.9556145690017459</v>
      </c>
      <c r="KB27" s="32">
        <f t="shared" si="69"/>
        <v>3.0529208746993532</v>
      </c>
      <c r="KC27" s="32">
        <f t="shared" si="69"/>
        <v>2.8710425484609834</v>
      </c>
      <c r="KD27" s="32">
        <f t="shared" si="69"/>
        <v>2.7165107312377437</v>
      </c>
      <c r="KE27" s="32">
        <f t="shared" si="69"/>
        <v>2.4087823377801874</v>
      </c>
      <c r="KF27" s="32">
        <f t="shared" si="69"/>
        <v>2.6502192296311478</v>
      </c>
      <c r="KG27" s="32">
        <f t="shared" si="69"/>
        <v>2.9299692356888287</v>
      </c>
      <c r="KH27" s="32">
        <f t="shared" si="69"/>
        <v>3.2613197087432471</v>
      </c>
      <c r="KI27" s="32">
        <f t="shared" si="69"/>
        <v>2.8856357749698232</v>
      </c>
      <c r="KJ27" s="32">
        <f t="shared" si="69"/>
        <v>2.1114611564078283</v>
      </c>
      <c r="KK27" s="32">
        <f t="shared" si="69"/>
        <v>2.1452595838044943</v>
      </c>
      <c r="KL27" s="32">
        <f t="shared" si="69"/>
        <v>2.1750850870515328</v>
      </c>
      <c r="KM27" s="32">
        <f t="shared" si="69"/>
        <v>2.4260564781060099</v>
      </c>
      <c r="KN27" s="32">
        <f t="shared" si="69"/>
        <v>2.1808472013942799</v>
      </c>
      <c r="KO27" s="32">
        <f t="shared" si="69"/>
        <v>2.2762029633873198</v>
      </c>
      <c r="KP27" s="32">
        <f t="shared" si="69"/>
        <v>2.4878181989143542</v>
      </c>
      <c r="KQ27" s="32">
        <f t="shared" si="69"/>
        <v>2.2475131117368146</v>
      </c>
      <c r="KR27" s="32">
        <f t="shared" si="69"/>
        <v>2.2883651044687587</v>
      </c>
      <c r="KS27" s="32">
        <f t="shared" si="69"/>
        <v>2.2285291641139375</v>
      </c>
      <c r="KT27" s="32">
        <f t="shared" si="69"/>
        <v>2.4804509345457513</v>
      </c>
      <c r="KU27" s="32">
        <f t="shared" si="69"/>
        <v>1.934410539872665</v>
      </c>
      <c r="KV27" s="32">
        <f t="shared" si="69"/>
        <v>1.6810077688167129</v>
      </c>
      <c r="KW27" s="32">
        <f t="shared" si="69"/>
        <v>1.5359005293894898</v>
      </c>
      <c r="KX27" s="32">
        <f t="shared" si="69"/>
        <v>1.4604567755727873</v>
      </c>
      <c r="KY27" s="32">
        <f t="shared" si="69"/>
        <v>1.4883839853587935</v>
      </c>
      <c r="KZ27" s="32">
        <f t="shared" si="69"/>
        <v>1.3643695735589694</v>
      </c>
      <c r="LA27" s="32">
        <f t="shared" si="69"/>
        <v>1.5046113740472633</v>
      </c>
      <c r="LB27" s="32">
        <f t="shared" si="69"/>
        <v>1.803660824125529</v>
      </c>
      <c r="LC27" s="32">
        <f t="shared" si="69"/>
        <v>1.871239372909437</v>
      </c>
      <c r="LD27" s="32">
        <f t="shared" si="69"/>
        <v>1.9614003002578293</v>
      </c>
      <c r="LE27" s="32">
        <f t="shared" si="69"/>
        <v>1.8610387207005896</v>
      </c>
      <c r="LF27" s="32">
        <f t="shared" si="69"/>
        <v>1.7780651518126529</v>
      </c>
      <c r="LG27" s="32">
        <f t="shared" si="69"/>
        <v>1.8787126793982949</v>
      </c>
      <c r="LH27" s="32">
        <f t="shared" si="69"/>
        <v>1.9690365850148503</v>
      </c>
      <c r="LI27" s="32">
        <f t="shared" si="69"/>
        <v>1.8434417648014085</v>
      </c>
      <c r="LJ27" s="32">
        <f t="shared" si="69"/>
        <v>1.6243330676111394</v>
      </c>
      <c r="LK27" s="32">
        <f t="shared" si="69"/>
        <v>1.4405774362833446</v>
      </c>
      <c r="LL27" s="32">
        <f t="shared" ref="LL27:NC27" si="70">(1+$A27/100)*(LL25+LL26)/2</f>
        <v>1.6124581538768781</v>
      </c>
      <c r="LM27" s="32">
        <f t="shared" si="70"/>
        <v>1.655573997033909</v>
      </c>
      <c r="LN27" s="32">
        <f t="shared" si="70"/>
        <v>1.7146604702144534</v>
      </c>
      <c r="LO27" s="32">
        <f t="shared" si="70"/>
        <v>1.6906426252935591</v>
      </c>
      <c r="LP27" s="32">
        <f t="shared" si="70"/>
        <v>1.3173288102005964</v>
      </c>
      <c r="LQ27" s="32">
        <f t="shared" si="70"/>
        <v>1.1313196248895494</v>
      </c>
      <c r="LR27" s="32">
        <f t="shared" si="70"/>
        <v>1.2284896669809133</v>
      </c>
      <c r="LS27" s="32">
        <f t="shared" si="70"/>
        <v>1.2682616225691905</v>
      </c>
      <c r="LT27" s="32">
        <f t="shared" si="70"/>
        <v>1.2440070463647683</v>
      </c>
      <c r="LU27" s="32">
        <f t="shared" si="70"/>
        <v>1.2381958746616273</v>
      </c>
      <c r="LV27" s="32">
        <f t="shared" si="70"/>
        <v>1.1200138409396077</v>
      </c>
      <c r="LW27" s="32">
        <f t="shared" si="70"/>
        <v>1.324220298292625</v>
      </c>
      <c r="LX27" s="32">
        <f t="shared" si="70"/>
        <v>1.3209764634806653</v>
      </c>
      <c r="LY27" s="32">
        <f t="shared" si="70"/>
        <v>1.2992353974078765</v>
      </c>
      <c r="LZ27" s="32">
        <f t="shared" si="70"/>
        <v>1.2774459784049914</v>
      </c>
      <c r="MA27" s="32">
        <f t="shared" si="70"/>
        <v>1.2536000007871588</v>
      </c>
      <c r="MB27" s="32">
        <f t="shared" si="70"/>
        <v>1.3009489849754761</v>
      </c>
      <c r="MC27" s="32">
        <f t="shared" si="70"/>
        <v>1.3159297814431032</v>
      </c>
      <c r="MD27" s="32">
        <f t="shared" si="70"/>
        <v>1.3594101885334888</v>
      </c>
      <c r="ME27" s="32">
        <f t="shared" si="70"/>
        <v>1.4296054937413243</v>
      </c>
      <c r="MF27" s="32">
        <f t="shared" si="70"/>
        <v>1.3054065877916226</v>
      </c>
      <c r="MG27" s="32">
        <f t="shared" si="70"/>
        <v>1.3436933650488405</v>
      </c>
      <c r="MH27" s="32">
        <f t="shared" si="70"/>
        <v>1.478065191642544</v>
      </c>
      <c r="MI27" s="32">
        <f t="shared" si="70"/>
        <v>1.727619025050138</v>
      </c>
      <c r="MJ27" s="32">
        <f t="shared" si="70"/>
        <v>1.7902173583432037</v>
      </c>
      <c r="MK27" s="32">
        <f t="shared" si="70"/>
        <v>1.6860861045427322</v>
      </c>
      <c r="ML27" s="32">
        <f t="shared" si="70"/>
        <v>1.6349850836663553</v>
      </c>
      <c r="MM27" s="32">
        <f t="shared" si="70"/>
        <v>1.5133881204741837</v>
      </c>
      <c r="MN27" s="32">
        <f t="shared" si="70"/>
        <v>1.3277848265491561</v>
      </c>
      <c r="MO27" s="32">
        <f t="shared" si="70"/>
        <v>1.4645497329249695</v>
      </c>
      <c r="MP27" s="32">
        <f t="shared" si="70"/>
        <v>1.4137094765859519</v>
      </c>
      <c r="MQ27" s="32">
        <f t="shared" si="70"/>
        <v>1.5357704332240305</v>
      </c>
      <c r="MR27" s="32">
        <f t="shared" si="70"/>
        <v>1.4459966275309246</v>
      </c>
      <c r="MS27" s="32">
        <f t="shared" si="70"/>
        <v>1.7831716956128534</v>
      </c>
      <c r="MT27" s="32">
        <f t="shared" si="70"/>
        <v>1.7185192456184541</v>
      </c>
      <c r="MU27" s="32">
        <f t="shared" si="70"/>
        <v>1.5784711460352878</v>
      </c>
      <c r="MV27" s="32">
        <f t="shared" si="70"/>
        <v>1.598056191548392</v>
      </c>
      <c r="MW27" s="32">
        <f t="shared" si="70"/>
        <v>1.5663056673468356</v>
      </c>
      <c r="MX27" s="32">
        <f t="shared" si="70"/>
        <v>1.748845795006885</v>
      </c>
      <c r="MY27" s="32">
        <f t="shared" si="70"/>
        <v>1.9079325546392927</v>
      </c>
      <c r="MZ27" s="32">
        <f t="shared" si="70"/>
        <v>1.7716661629739419</v>
      </c>
      <c r="NA27" s="32">
        <f t="shared" si="70"/>
        <v>1.538613493651837</v>
      </c>
      <c r="NB27" s="32">
        <f t="shared" si="70"/>
        <v>1.6566192947609686</v>
      </c>
      <c r="NC27" s="32">
        <f t="shared" si="70"/>
        <v>1.9629852285639413</v>
      </c>
      <c r="ND27" s="6"/>
    </row>
    <row r="28" spans="1:368" ht="15.6">
      <c r="A28" s="38"/>
      <c r="B28" s="30" t="s">
        <v>32</v>
      </c>
      <c r="C28" s="32">
        <f>(1+$A27/100)*(C26*C13/100+C25*C14/100)/2</f>
        <v>0.78304461469074127</v>
      </c>
      <c r="D28" s="32">
        <f t="shared" ref="D28:BO28" si="71">(1+$A27/100)*(D26*D13/100+D25*D14/100)/2</f>
        <v>0.69651662111107826</v>
      </c>
      <c r="E28" s="32">
        <f t="shared" si="71"/>
        <v>0.59377965429030266</v>
      </c>
      <c r="F28" s="32">
        <f t="shared" si="71"/>
        <v>0.68672082192006334</v>
      </c>
      <c r="G28" s="32">
        <f t="shared" si="71"/>
        <v>0.64137237083198251</v>
      </c>
      <c r="H28" s="32">
        <f t="shared" si="71"/>
        <v>0.56899217908421962</v>
      </c>
      <c r="I28" s="32">
        <f t="shared" si="71"/>
        <v>0.68462617865941588</v>
      </c>
      <c r="J28" s="32">
        <f t="shared" si="71"/>
        <v>0.64855851388754571</v>
      </c>
      <c r="K28" s="32">
        <f t="shared" si="71"/>
        <v>0.60338004438525072</v>
      </c>
      <c r="L28" s="32">
        <f t="shared" si="71"/>
        <v>0.63666443923706284</v>
      </c>
      <c r="M28" s="32">
        <f t="shared" si="71"/>
        <v>0.5055661866085045</v>
      </c>
      <c r="N28" s="32">
        <f t="shared" si="71"/>
        <v>0.41902327719963983</v>
      </c>
      <c r="O28" s="32">
        <f t="shared" si="71"/>
        <v>0.52869410550924467</v>
      </c>
      <c r="P28" s="32">
        <f t="shared" si="71"/>
        <v>0.73454409030464873</v>
      </c>
      <c r="Q28" s="32">
        <f t="shared" si="71"/>
        <v>0.67599213785710821</v>
      </c>
      <c r="R28" s="32">
        <f t="shared" si="71"/>
        <v>0.57617251922718893</v>
      </c>
      <c r="S28" s="32">
        <f t="shared" si="71"/>
        <v>0.6892158827323186</v>
      </c>
      <c r="T28" s="32">
        <f t="shared" si="71"/>
        <v>0.63838548728661315</v>
      </c>
      <c r="U28" s="32">
        <f t="shared" si="71"/>
        <v>0.89360869703984935</v>
      </c>
      <c r="V28" s="32">
        <f t="shared" si="71"/>
        <v>1.2347956033081868</v>
      </c>
      <c r="W28" s="32">
        <f t="shared" si="71"/>
        <v>1.3073575032935241</v>
      </c>
      <c r="X28" s="32">
        <f t="shared" si="71"/>
        <v>0.97227140171280257</v>
      </c>
      <c r="Y28" s="32">
        <f t="shared" si="71"/>
        <v>1.172808418135745</v>
      </c>
      <c r="Z28" s="32">
        <f t="shared" si="71"/>
        <v>1.2111556872317943</v>
      </c>
      <c r="AA28" s="32">
        <f t="shared" si="71"/>
        <v>1.4634549955335727</v>
      </c>
      <c r="AB28" s="32">
        <f t="shared" si="71"/>
        <v>1.6763255737981599</v>
      </c>
      <c r="AC28" s="32">
        <f t="shared" si="71"/>
        <v>1.5217800234403445</v>
      </c>
      <c r="AD28" s="32">
        <f t="shared" si="71"/>
        <v>1.4051505709466334</v>
      </c>
      <c r="AE28" s="32">
        <f t="shared" si="71"/>
        <v>1.36860226038258</v>
      </c>
      <c r="AF28" s="32">
        <f t="shared" si="71"/>
        <v>1.0997968040804209</v>
      </c>
      <c r="AG28" s="32">
        <f t="shared" si="71"/>
        <v>1.3974764469375553</v>
      </c>
      <c r="AH28" s="32">
        <f t="shared" si="71"/>
        <v>1.3256491260033436</v>
      </c>
      <c r="AI28" s="32">
        <f t="shared" si="71"/>
        <v>1.2567346669784794</v>
      </c>
      <c r="AJ28" s="32">
        <f t="shared" si="71"/>
        <v>1.3183031426759566</v>
      </c>
      <c r="AK28" s="32">
        <f t="shared" si="71"/>
        <v>1.2493508003640641</v>
      </c>
      <c r="AL28" s="32">
        <f t="shared" si="71"/>
        <v>1.2256743764582794</v>
      </c>
      <c r="AM28" s="32">
        <f t="shared" si="71"/>
        <v>1.1241419644818615</v>
      </c>
      <c r="AN28" s="32">
        <f t="shared" si="71"/>
        <v>0.87386037117627413</v>
      </c>
      <c r="AO28" s="32">
        <f t="shared" si="71"/>
        <v>1.1035523517757606</v>
      </c>
      <c r="AP28" s="32">
        <f t="shared" si="71"/>
        <v>1.2859242721318029</v>
      </c>
      <c r="AQ28" s="32">
        <f t="shared" si="71"/>
        <v>1.44942348644685</v>
      </c>
      <c r="AR28" s="32">
        <f t="shared" si="71"/>
        <v>1.475114923437286</v>
      </c>
      <c r="AS28" s="32">
        <f t="shared" si="71"/>
        <v>1.120289610689686</v>
      </c>
      <c r="AT28" s="32">
        <f t="shared" si="71"/>
        <v>0.88414625925381407</v>
      </c>
      <c r="AU28" s="32">
        <f t="shared" si="71"/>
        <v>0.88510769772441156</v>
      </c>
      <c r="AV28" s="32">
        <f t="shared" si="71"/>
        <v>1.0118419330246888</v>
      </c>
      <c r="AW28" s="32">
        <f t="shared" si="71"/>
        <v>1.1989728413319647</v>
      </c>
      <c r="AX28" s="32">
        <f t="shared" si="71"/>
        <v>1.1404463351274012</v>
      </c>
      <c r="AY28" s="32">
        <f t="shared" si="71"/>
        <v>0.99315289126718742</v>
      </c>
      <c r="AZ28" s="32">
        <f t="shared" si="71"/>
        <v>1.2045270664125556</v>
      </c>
      <c r="BA28" s="32">
        <f t="shared" si="71"/>
        <v>1.1105300880050395</v>
      </c>
      <c r="BB28" s="32">
        <f t="shared" si="71"/>
        <v>0.8933084545747596</v>
      </c>
      <c r="BC28" s="32">
        <f t="shared" si="71"/>
        <v>0.84391403688303601</v>
      </c>
      <c r="BD28" s="32">
        <f t="shared" si="71"/>
        <v>0.90964271983678924</v>
      </c>
      <c r="BE28" s="32">
        <f t="shared" si="71"/>
        <v>0.9918691472174701</v>
      </c>
      <c r="BF28" s="32">
        <f t="shared" si="71"/>
        <v>1.2143256517069272</v>
      </c>
      <c r="BG28" s="32">
        <f t="shared" si="71"/>
        <v>1.2858626528640609</v>
      </c>
      <c r="BH28" s="32">
        <f t="shared" si="71"/>
        <v>1.0759169058941878</v>
      </c>
      <c r="BI28" s="32">
        <f t="shared" si="71"/>
        <v>1.0539615276857495</v>
      </c>
      <c r="BJ28" s="32">
        <f t="shared" si="71"/>
        <v>1.0930378525626412</v>
      </c>
      <c r="BK28" s="32">
        <f t="shared" si="71"/>
        <v>1.1403432222642806</v>
      </c>
      <c r="BL28" s="32">
        <f t="shared" si="71"/>
        <v>1.0897837114136659</v>
      </c>
      <c r="BM28" s="32">
        <f t="shared" si="71"/>
        <v>1.1907616225044917</v>
      </c>
      <c r="BN28" s="32">
        <f t="shared" si="71"/>
        <v>1.1426367182219188</v>
      </c>
      <c r="BO28" s="32">
        <f t="shared" si="71"/>
        <v>1.0466924915606168</v>
      </c>
      <c r="BP28" s="32">
        <f t="shared" ref="BP28:EA28" si="72">(1+$A27/100)*(BP26*BP13/100+BP25*BP14/100)/2</f>
        <v>1.0349341129590948</v>
      </c>
      <c r="BQ28" s="32">
        <f t="shared" si="72"/>
        <v>0.92808337612549319</v>
      </c>
      <c r="BR28" s="32">
        <f t="shared" si="72"/>
        <v>0.87113489421045487</v>
      </c>
      <c r="BS28" s="32">
        <f t="shared" si="72"/>
        <v>0.7661223626544057</v>
      </c>
      <c r="BT28" s="32">
        <f t="shared" si="72"/>
        <v>1.0862769022976919</v>
      </c>
      <c r="BU28" s="32">
        <f t="shared" si="72"/>
        <v>0.95512930050586031</v>
      </c>
      <c r="BV28" s="32">
        <f t="shared" si="72"/>
        <v>0.77422286877497859</v>
      </c>
      <c r="BW28" s="32">
        <f t="shared" si="72"/>
        <v>0.84238947303464262</v>
      </c>
      <c r="BX28" s="32">
        <f t="shared" si="72"/>
        <v>0.87838786634180366</v>
      </c>
      <c r="BY28" s="32">
        <f t="shared" si="72"/>
        <v>0.90131818530099439</v>
      </c>
      <c r="BZ28" s="32">
        <f t="shared" si="72"/>
        <v>0.84104246223219548</v>
      </c>
      <c r="CA28" s="32">
        <f t="shared" si="72"/>
        <v>0.61407269400195719</v>
      </c>
      <c r="CB28" s="32">
        <f t="shared" si="72"/>
        <v>0.78058494746925922</v>
      </c>
      <c r="CC28" s="32">
        <f t="shared" si="72"/>
        <v>0.58001527323561053</v>
      </c>
      <c r="CD28" s="32">
        <f t="shared" si="72"/>
        <v>0.57396062558240324</v>
      </c>
      <c r="CE28" s="32">
        <f t="shared" si="72"/>
        <v>0.70657981372017753</v>
      </c>
      <c r="CF28" s="32">
        <f t="shared" si="72"/>
        <v>0.77215182955688355</v>
      </c>
      <c r="CG28" s="32">
        <f t="shared" si="72"/>
        <v>0.83032047052446134</v>
      </c>
      <c r="CH28" s="32">
        <f t="shared" si="72"/>
        <v>0.87131645335060692</v>
      </c>
      <c r="CI28" s="32">
        <f t="shared" si="72"/>
        <v>0.94415036563110633</v>
      </c>
      <c r="CJ28" s="32">
        <f t="shared" si="72"/>
        <v>0.84937506245770911</v>
      </c>
      <c r="CK28" s="32">
        <f t="shared" si="72"/>
        <v>1.0001774078504286</v>
      </c>
      <c r="CL28" s="32">
        <f t="shared" si="72"/>
        <v>1.273563956490084</v>
      </c>
      <c r="CM28" s="32">
        <f t="shared" si="72"/>
        <v>1.2176159542029752</v>
      </c>
      <c r="CN28" s="32">
        <f t="shared" si="72"/>
        <v>0.88335869322296612</v>
      </c>
      <c r="CO28" s="32">
        <f t="shared" si="72"/>
        <v>1.3578900139031129</v>
      </c>
      <c r="CP28" s="32">
        <f t="shared" si="72"/>
        <v>1.1986788091125904</v>
      </c>
      <c r="CQ28" s="32">
        <f t="shared" si="72"/>
        <v>1.1915033776571136</v>
      </c>
      <c r="CR28" s="32">
        <f t="shared" si="72"/>
        <v>1.0423495134331204</v>
      </c>
      <c r="CS28" s="32">
        <f t="shared" si="72"/>
        <v>1.0742910612311003</v>
      </c>
      <c r="CT28" s="32">
        <f t="shared" si="72"/>
        <v>0.92508646500421443</v>
      </c>
      <c r="CU28" s="32">
        <f t="shared" si="72"/>
        <v>0.94563868206833246</v>
      </c>
      <c r="CV28" s="32">
        <f t="shared" si="72"/>
        <v>1.2304189711261759</v>
      </c>
      <c r="CW28" s="32">
        <f t="shared" si="72"/>
        <v>1.2683851319916792</v>
      </c>
      <c r="CX28" s="32">
        <f t="shared" si="72"/>
        <v>1.396960366204258</v>
      </c>
      <c r="CY28" s="32">
        <f t="shared" si="72"/>
        <v>1.1735170748252051</v>
      </c>
      <c r="CZ28" s="32">
        <f t="shared" si="72"/>
        <v>1.1319525159935857</v>
      </c>
      <c r="DA28" s="32">
        <f t="shared" si="72"/>
        <v>1.2522636420000415</v>
      </c>
      <c r="DB28" s="32">
        <f t="shared" si="72"/>
        <v>1.5236428830464495</v>
      </c>
      <c r="DC28" s="32">
        <f t="shared" si="72"/>
        <v>1.4405517000046419</v>
      </c>
      <c r="DD28" s="32">
        <f t="shared" si="72"/>
        <v>1.245765729636882</v>
      </c>
      <c r="DE28" s="32">
        <f t="shared" si="72"/>
        <v>0.90756620323222448</v>
      </c>
      <c r="DF28" s="32">
        <f t="shared" si="72"/>
        <v>0.813613614291673</v>
      </c>
      <c r="DG28" s="32">
        <f t="shared" si="72"/>
        <v>1.0207950233962961</v>
      </c>
      <c r="DH28" s="32">
        <f t="shared" si="72"/>
        <v>1.1814758887074897</v>
      </c>
      <c r="DI28" s="32">
        <f t="shared" si="72"/>
        <v>1.1739162775195298</v>
      </c>
      <c r="DJ28" s="32">
        <f t="shared" si="72"/>
        <v>1.1911600902845407</v>
      </c>
      <c r="DK28" s="32">
        <f t="shared" si="72"/>
        <v>1.3231321608531066</v>
      </c>
      <c r="DL28" s="32">
        <f t="shared" si="72"/>
        <v>1.3350626010353177</v>
      </c>
      <c r="DM28" s="32">
        <f t="shared" si="72"/>
        <v>1.449363542314722</v>
      </c>
      <c r="DN28" s="32">
        <f t="shared" si="72"/>
        <v>1.4360512150014824</v>
      </c>
      <c r="DO28" s="32">
        <f t="shared" si="72"/>
        <v>1.3245517508874305</v>
      </c>
      <c r="DP28" s="32">
        <f t="shared" si="72"/>
        <v>1.2508783695818755</v>
      </c>
      <c r="DQ28" s="32">
        <f t="shared" si="72"/>
        <v>0.96311175221917922</v>
      </c>
      <c r="DR28" s="32">
        <f t="shared" si="72"/>
        <v>0.8779225597810455</v>
      </c>
      <c r="DS28" s="32">
        <f t="shared" si="72"/>
        <v>0.80988707747159316</v>
      </c>
      <c r="DT28" s="32">
        <f t="shared" si="72"/>
        <v>0.82806912989504766</v>
      </c>
      <c r="DU28" s="32">
        <f t="shared" si="72"/>
        <v>0.82966844070964019</v>
      </c>
      <c r="DV28" s="32">
        <f t="shared" si="72"/>
        <v>0.92656769905021208</v>
      </c>
      <c r="DW28" s="32">
        <f t="shared" si="72"/>
        <v>0.88176563767663063</v>
      </c>
      <c r="DX28" s="32">
        <f t="shared" si="72"/>
        <v>1.0002576918860211</v>
      </c>
      <c r="DY28" s="32">
        <f t="shared" si="72"/>
        <v>1.0231860044428618</v>
      </c>
      <c r="DZ28" s="32">
        <f t="shared" si="72"/>
        <v>1.1969993377030463</v>
      </c>
      <c r="EA28" s="32">
        <f t="shared" si="72"/>
        <v>1.1569099728901451</v>
      </c>
      <c r="EB28" s="32">
        <f t="shared" ref="EB28:GM28" si="73">(1+$A27/100)*(EB26*EB13/100+EB25*EB14/100)/2</f>
        <v>1.1276655111604055</v>
      </c>
      <c r="EC28" s="32">
        <f t="shared" si="73"/>
        <v>0.94647347222368594</v>
      </c>
      <c r="ED28" s="32">
        <f t="shared" si="73"/>
        <v>1.1143139543426732</v>
      </c>
      <c r="EE28" s="32">
        <f t="shared" si="73"/>
        <v>1.2375911722818194</v>
      </c>
      <c r="EF28" s="32">
        <f t="shared" si="73"/>
        <v>1.1838433295536408</v>
      </c>
      <c r="EG28" s="32">
        <f t="shared" si="73"/>
        <v>1.3901362846802727</v>
      </c>
      <c r="EH28" s="32">
        <f t="shared" si="73"/>
        <v>1.5218769784883373</v>
      </c>
      <c r="EI28" s="32">
        <f t="shared" si="73"/>
        <v>0.98194745706054287</v>
      </c>
      <c r="EJ28" s="32">
        <f t="shared" si="73"/>
        <v>1.2922069419517941</v>
      </c>
      <c r="EK28" s="32">
        <f t="shared" si="73"/>
        <v>0.86408688063667216</v>
      </c>
      <c r="EL28" s="32">
        <f t="shared" si="73"/>
        <v>0.99739974550463795</v>
      </c>
      <c r="EM28" s="32">
        <f t="shared" si="73"/>
        <v>1.2226268098899018</v>
      </c>
      <c r="EN28" s="32">
        <f t="shared" si="73"/>
        <v>0.85490338713937586</v>
      </c>
      <c r="EO28" s="32">
        <f t="shared" si="73"/>
        <v>0.78915668357557678</v>
      </c>
      <c r="EP28" s="32">
        <f t="shared" si="73"/>
        <v>1.1455084521923553</v>
      </c>
      <c r="EQ28" s="32">
        <f t="shared" si="73"/>
        <v>0.91333150894119086</v>
      </c>
      <c r="ER28" s="32">
        <f t="shared" si="73"/>
        <v>1.096305130479525</v>
      </c>
      <c r="ES28" s="32">
        <f t="shared" si="73"/>
        <v>1.1936109342475225</v>
      </c>
      <c r="ET28" s="32">
        <f t="shared" si="73"/>
        <v>1.002116560051433</v>
      </c>
      <c r="EU28" s="32">
        <f t="shared" si="73"/>
        <v>1.258362593901156</v>
      </c>
      <c r="EV28" s="32">
        <f t="shared" si="73"/>
        <v>1.327535272651355</v>
      </c>
      <c r="EW28" s="32">
        <f t="shared" si="73"/>
        <v>1.4889324046613024</v>
      </c>
      <c r="EX28" s="32">
        <f t="shared" si="73"/>
        <v>1.3006368471214294</v>
      </c>
      <c r="EY28" s="32">
        <f t="shared" si="73"/>
        <v>1.0771606833871692</v>
      </c>
      <c r="EZ28" s="32">
        <f t="shared" si="73"/>
        <v>1.1109076510182727</v>
      </c>
      <c r="FA28" s="32">
        <f t="shared" si="73"/>
        <v>0.88079849080650696</v>
      </c>
      <c r="FB28" s="32">
        <f t="shared" si="73"/>
        <v>1.0812375702761834</v>
      </c>
      <c r="FC28" s="32">
        <f t="shared" si="73"/>
        <v>0.92428198977970366</v>
      </c>
      <c r="FD28" s="32">
        <f t="shared" si="73"/>
        <v>1.1030614980445703</v>
      </c>
      <c r="FE28" s="32">
        <f t="shared" si="73"/>
        <v>0.89511484617157633</v>
      </c>
      <c r="FF28" s="32">
        <f t="shared" si="73"/>
        <v>0.90166633348105762</v>
      </c>
      <c r="FG28" s="32">
        <f t="shared" si="73"/>
        <v>1.1257985207787842</v>
      </c>
      <c r="FH28" s="32">
        <f t="shared" si="73"/>
        <v>1.3774666187738742</v>
      </c>
      <c r="FI28" s="32">
        <f t="shared" si="73"/>
        <v>1.5670240420970334</v>
      </c>
      <c r="FJ28" s="32">
        <f t="shared" si="73"/>
        <v>1.4949642805451666</v>
      </c>
      <c r="FK28" s="32">
        <f t="shared" si="73"/>
        <v>1.4157614467203139</v>
      </c>
      <c r="FL28" s="32">
        <f t="shared" si="73"/>
        <v>1.5642886058573389</v>
      </c>
      <c r="FM28" s="32">
        <f t="shared" si="73"/>
        <v>1.5254753930408578</v>
      </c>
      <c r="FN28" s="32">
        <f t="shared" si="73"/>
        <v>1.6419847157801286</v>
      </c>
      <c r="FO28" s="32">
        <f t="shared" si="73"/>
        <v>1.3538773286762027</v>
      </c>
      <c r="FP28" s="32">
        <f t="shared" si="73"/>
        <v>1.4673831640058834</v>
      </c>
      <c r="FQ28" s="32">
        <f t="shared" si="73"/>
        <v>1.3124296570332485</v>
      </c>
      <c r="FR28" s="32">
        <f t="shared" si="73"/>
        <v>1.4140663206643711</v>
      </c>
      <c r="FS28" s="32">
        <f t="shared" si="73"/>
        <v>1.2659776617133467</v>
      </c>
      <c r="FT28" s="32">
        <f t="shared" si="73"/>
        <v>1.1967644687187677</v>
      </c>
      <c r="FU28" s="32">
        <f t="shared" si="73"/>
        <v>1.139380576234478</v>
      </c>
      <c r="FV28" s="32">
        <f t="shared" si="73"/>
        <v>1.3147168657765751</v>
      </c>
      <c r="FW28" s="32">
        <f t="shared" si="73"/>
        <v>1.2931683038580903</v>
      </c>
      <c r="FX28" s="32">
        <f t="shared" si="73"/>
        <v>1.3575064962632855</v>
      </c>
      <c r="FY28" s="32">
        <f t="shared" si="73"/>
        <v>1.0849784181899271</v>
      </c>
      <c r="FZ28" s="32">
        <f t="shared" si="73"/>
        <v>1.0257269471796349</v>
      </c>
      <c r="GA28" s="32">
        <f t="shared" si="73"/>
        <v>1.0573427828316797</v>
      </c>
      <c r="GB28" s="32">
        <f t="shared" si="73"/>
        <v>0.99740293757313603</v>
      </c>
      <c r="GC28" s="32">
        <f t="shared" si="73"/>
        <v>1.1753717621299293</v>
      </c>
      <c r="GD28" s="32">
        <f t="shared" si="73"/>
        <v>1.7424005102520366</v>
      </c>
      <c r="GE28" s="32">
        <f t="shared" si="73"/>
        <v>1.5370167237625378</v>
      </c>
      <c r="GF28" s="32">
        <f t="shared" si="73"/>
        <v>1.6714269358672478</v>
      </c>
      <c r="GG28" s="32">
        <f t="shared" si="73"/>
        <v>1.4503113572108202</v>
      </c>
      <c r="GH28" s="32">
        <f t="shared" si="73"/>
        <v>1.1754864994393066</v>
      </c>
      <c r="GI28" s="32">
        <f t="shared" si="73"/>
        <v>1.0454484719269788</v>
      </c>
      <c r="GJ28" s="32">
        <f t="shared" si="73"/>
        <v>1.0432148918164974</v>
      </c>
      <c r="GK28" s="32">
        <f t="shared" si="73"/>
        <v>1.2565552552651462</v>
      </c>
      <c r="GL28" s="32">
        <f t="shared" si="73"/>
        <v>1.5042639109967029</v>
      </c>
      <c r="GM28" s="32">
        <f t="shared" si="73"/>
        <v>1.2057250990872905</v>
      </c>
      <c r="GN28" s="32">
        <f t="shared" ref="GN28:IY28" si="74">(1+$A27/100)*(GN26*GN13/100+GN25*GN14/100)/2</f>
        <v>1.0004903201613349</v>
      </c>
      <c r="GO28" s="32">
        <f t="shared" si="74"/>
        <v>1.1212445134621636</v>
      </c>
      <c r="GP28" s="32">
        <f t="shared" si="74"/>
        <v>1.2586044256989444</v>
      </c>
      <c r="GQ28" s="32">
        <f t="shared" si="74"/>
        <v>1.3698607033018191</v>
      </c>
      <c r="GR28" s="32">
        <f t="shared" si="74"/>
        <v>1.5335144468983344</v>
      </c>
      <c r="GS28" s="32">
        <f t="shared" si="74"/>
        <v>1.47210619096546</v>
      </c>
      <c r="GT28" s="32">
        <f t="shared" si="74"/>
        <v>1.5955782145176216</v>
      </c>
      <c r="GU28" s="32">
        <f t="shared" si="74"/>
        <v>1.5123241200568307</v>
      </c>
      <c r="GV28" s="32">
        <f t="shared" si="74"/>
        <v>1.215293258408676</v>
      </c>
      <c r="GW28" s="32">
        <f t="shared" si="74"/>
        <v>1.0817074971349239</v>
      </c>
      <c r="GX28" s="32">
        <f t="shared" si="74"/>
        <v>1.3603465797033025</v>
      </c>
      <c r="GY28" s="32">
        <f t="shared" si="74"/>
        <v>1.290984276801822</v>
      </c>
      <c r="GZ28" s="32">
        <f t="shared" si="74"/>
        <v>1.6357523780253698</v>
      </c>
      <c r="HA28" s="32">
        <f t="shared" si="74"/>
        <v>1.4861971153391549</v>
      </c>
      <c r="HB28" s="32">
        <f t="shared" si="74"/>
        <v>1.3813029173702389</v>
      </c>
      <c r="HC28" s="32">
        <f t="shared" si="74"/>
        <v>1.3630539753349804</v>
      </c>
      <c r="HD28" s="32">
        <f t="shared" si="74"/>
        <v>1.2868066564601874</v>
      </c>
      <c r="HE28" s="32">
        <f t="shared" si="74"/>
        <v>1.3334799487141353</v>
      </c>
      <c r="HF28" s="32">
        <f t="shared" si="74"/>
        <v>1.1047380945792682</v>
      </c>
      <c r="HG28" s="32">
        <f t="shared" si="74"/>
        <v>1.222341067890782</v>
      </c>
      <c r="HH28" s="32">
        <f t="shared" si="74"/>
        <v>1.5694559502529537</v>
      </c>
      <c r="HI28" s="32">
        <f t="shared" si="74"/>
        <v>1.3676117328018109</v>
      </c>
      <c r="HJ28" s="32">
        <f t="shared" si="74"/>
        <v>1.5813574704731268</v>
      </c>
      <c r="HK28" s="32">
        <f t="shared" si="74"/>
        <v>1.3776063010783606</v>
      </c>
      <c r="HL28" s="32">
        <f t="shared" si="74"/>
        <v>1.4810552473110306</v>
      </c>
      <c r="HM28" s="32">
        <f t="shared" si="74"/>
        <v>1.3993624076688542</v>
      </c>
      <c r="HN28" s="32">
        <f t="shared" si="74"/>
        <v>1.1596699494784373</v>
      </c>
      <c r="HO28" s="32">
        <f t="shared" si="74"/>
        <v>1.0704638067635031</v>
      </c>
      <c r="HP28" s="32">
        <f t="shared" si="74"/>
        <v>1.3146124869715099</v>
      </c>
      <c r="HQ28" s="32">
        <f t="shared" si="74"/>
        <v>1.39345144608279</v>
      </c>
      <c r="HR28" s="32">
        <f t="shared" si="74"/>
        <v>1.4873708066242948</v>
      </c>
      <c r="HS28" s="32">
        <f t="shared" si="74"/>
        <v>1.4260136782033794</v>
      </c>
      <c r="HT28" s="32">
        <f t="shared" si="74"/>
        <v>1.5094273139765892</v>
      </c>
      <c r="HU28" s="32">
        <f t="shared" si="74"/>
        <v>1.0035106574733714</v>
      </c>
      <c r="HV28" s="32">
        <f t="shared" si="74"/>
        <v>1.1477755698774335</v>
      </c>
      <c r="HW28" s="32">
        <f t="shared" si="74"/>
        <v>1.2551642752026901</v>
      </c>
      <c r="HX28" s="32">
        <f t="shared" si="74"/>
        <v>1.1461914758930332</v>
      </c>
      <c r="HY28" s="32">
        <f t="shared" si="74"/>
        <v>1.2842283834821084</v>
      </c>
      <c r="HZ28" s="32">
        <f t="shared" si="74"/>
        <v>1.111044790543426</v>
      </c>
      <c r="IA28" s="32">
        <f t="shared" si="74"/>
        <v>1.3879686336033132</v>
      </c>
      <c r="IB28" s="32">
        <f t="shared" si="74"/>
        <v>1.4622525785541542</v>
      </c>
      <c r="IC28" s="32">
        <f t="shared" si="74"/>
        <v>1.4809316983455196</v>
      </c>
      <c r="ID28" s="32">
        <f t="shared" si="74"/>
        <v>1.9764831103876039</v>
      </c>
      <c r="IE28" s="32">
        <f t="shared" si="74"/>
        <v>1.8504727987324046</v>
      </c>
      <c r="IF28" s="32">
        <f t="shared" si="74"/>
        <v>1.5546596441329896</v>
      </c>
      <c r="IG28" s="32">
        <f t="shared" si="74"/>
        <v>1.5383987459685806</v>
      </c>
      <c r="IH28" s="32">
        <f t="shared" si="74"/>
        <v>1.6978248361922952</v>
      </c>
      <c r="II28" s="32">
        <f t="shared" si="74"/>
        <v>1.587072293687056</v>
      </c>
      <c r="IJ28" s="32">
        <f t="shared" si="74"/>
        <v>1.6659355718729416</v>
      </c>
      <c r="IK28" s="32">
        <f t="shared" si="74"/>
        <v>1.4288189031109853</v>
      </c>
      <c r="IL28" s="32">
        <f t="shared" si="74"/>
        <v>1.6269344610411551</v>
      </c>
      <c r="IM28" s="32">
        <f t="shared" si="74"/>
        <v>1.6215758358199277</v>
      </c>
      <c r="IN28" s="32">
        <f t="shared" si="74"/>
        <v>1.5347573578087053</v>
      </c>
      <c r="IO28" s="32">
        <f t="shared" si="74"/>
        <v>1.4636234134067996</v>
      </c>
      <c r="IP28" s="32">
        <f t="shared" si="74"/>
        <v>1.4158821107207475</v>
      </c>
      <c r="IQ28" s="32">
        <f t="shared" si="74"/>
        <v>1.6737425419613539</v>
      </c>
      <c r="IR28" s="32">
        <f t="shared" si="74"/>
        <v>1.7112367857758635</v>
      </c>
      <c r="IS28" s="32">
        <f t="shared" si="74"/>
        <v>1.7149825392414266</v>
      </c>
      <c r="IT28" s="32">
        <f t="shared" si="74"/>
        <v>1.7610809205667621</v>
      </c>
      <c r="IU28" s="32">
        <f t="shared" si="74"/>
        <v>1.6443847677321792</v>
      </c>
      <c r="IV28" s="32">
        <f t="shared" si="74"/>
        <v>1.4690936113371378</v>
      </c>
      <c r="IW28" s="32">
        <f t="shared" si="74"/>
        <v>1.3695192862424994</v>
      </c>
      <c r="IX28" s="32">
        <f t="shared" si="74"/>
        <v>1.7482890012102938</v>
      </c>
      <c r="IY28" s="32">
        <f t="shared" si="74"/>
        <v>1.8863527666401914</v>
      </c>
      <c r="IZ28" s="32">
        <f t="shared" ref="IZ28:LK28" si="75">(1+$A27/100)*(IZ26*IZ13/100+IZ25*IZ14/100)/2</f>
        <v>1.7119047093742745</v>
      </c>
      <c r="JA28" s="32">
        <f t="shared" si="75"/>
        <v>1.7341894309942798</v>
      </c>
      <c r="JB28" s="32">
        <f t="shared" si="75"/>
        <v>1.4588461965026891</v>
      </c>
      <c r="JC28" s="32">
        <f t="shared" si="75"/>
        <v>1.222549889444537</v>
      </c>
      <c r="JD28" s="32">
        <f t="shared" si="75"/>
        <v>1.1388745287035924</v>
      </c>
      <c r="JE28" s="32">
        <f t="shared" si="75"/>
        <v>1.2474705254803871</v>
      </c>
      <c r="JF28" s="32">
        <f t="shared" si="75"/>
        <v>0.9832248808355557</v>
      </c>
      <c r="JG28" s="32">
        <f t="shared" si="75"/>
        <v>1.3894425454553121</v>
      </c>
      <c r="JH28" s="32">
        <f t="shared" si="75"/>
        <v>1.7041113629332287</v>
      </c>
      <c r="JI28" s="32">
        <f t="shared" si="75"/>
        <v>1.4844375760401913</v>
      </c>
      <c r="JJ28" s="32">
        <f t="shared" si="75"/>
        <v>1.590778822488075</v>
      </c>
      <c r="JK28" s="32">
        <f t="shared" si="75"/>
        <v>1.4218169763425639</v>
      </c>
      <c r="JL28" s="32">
        <f t="shared" si="75"/>
        <v>1.3664464753214469</v>
      </c>
      <c r="JM28" s="32">
        <f t="shared" si="75"/>
        <v>1.2586008569662772</v>
      </c>
      <c r="JN28" s="32">
        <f t="shared" si="75"/>
        <v>1.021784434385006</v>
      </c>
      <c r="JO28" s="32">
        <f t="shared" si="75"/>
        <v>1.2317720583364871</v>
      </c>
      <c r="JP28" s="32">
        <f t="shared" si="75"/>
        <v>1.2998583052995207</v>
      </c>
      <c r="JQ28" s="32">
        <f t="shared" si="75"/>
        <v>1.6316559173309237</v>
      </c>
      <c r="JR28" s="32">
        <f t="shared" si="75"/>
        <v>1.116508533720346</v>
      </c>
      <c r="JS28" s="32">
        <f t="shared" si="75"/>
        <v>1.100863025039104</v>
      </c>
      <c r="JT28" s="32">
        <f t="shared" si="75"/>
        <v>1.5689414328057882</v>
      </c>
      <c r="JU28" s="32">
        <f t="shared" si="75"/>
        <v>1.5712025122048421</v>
      </c>
      <c r="JV28" s="32">
        <f t="shared" si="75"/>
        <v>1.4037695411317412</v>
      </c>
      <c r="JW28" s="32">
        <f t="shared" si="75"/>
        <v>1.1779310452963394</v>
      </c>
      <c r="JX28" s="32">
        <f t="shared" si="75"/>
        <v>1.3339661832455172</v>
      </c>
      <c r="JY28" s="32">
        <f t="shared" si="75"/>
        <v>1.3183733595895872</v>
      </c>
      <c r="JZ28" s="32">
        <f t="shared" si="75"/>
        <v>1.3905264303785894</v>
      </c>
      <c r="KA28" s="32">
        <f t="shared" si="75"/>
        <v>1.3430438059239791</v>
      </c>
      <c r="KB28" s="32">
        <f t="shared" si="75"/>
        <v>1.2284020937663582</v>
      </c>
      <c r="KC28" s="32">
        <f t="shared" si="75"/>
        <v>1.1677916394154475</v>
      </c>
      <c r="KD28" s="32">
        <f t="shared" si="75"/>
        <v>1.1562846573754497</v>
      </c>
      <c r="KE28" s="32">
        <f t="shared" si="75"/>
        <v>1.1759113412372333</v>
      </c>
      <c r="KF28" s="32">
        <f t="shared" si="75"/>
        <v>1.4945776376398574</v>
      </c>
      <c r="KG28" s="32">
        <f t="shared" si="75"/>
        <v>1.7003036876215978</v>
      </c>
      <c r="KH28" s="32">
        <f t="shared" si="75"/>
        <v>1.6792564842172886</v>
      </c>
      <c r="KI28" s="32">
        <f t="shared" si="75"/>
        <v>1.4463493639536857</v>
      </c>
      <c r="KJ28" s="32">
        <f t="shared" si="75"/>
        <v>1.244182299745423</v>
      </c>
      <c r="KK28" s="32">
        <f t="shared" si="75"/>
        <v>1.041951631305007</v>
      </c>
      <c r="KL28" s="32">
        <f t="shared" si="75"/>
        <v>0.92372529478083454</v>
      </c>
      <c r="KM28" s="32">
        <f t="shared" si="75"/>
        <v>0.91338622070574416</v>
      </c>
      <c r="KN28" s="32">
        <f t="shared" si="75"/>
        <v>0.98634740854132974</v>
      </c>
      <c r="KO28" s="32">
        <f t="shared" si="75"/>
        <v>0.98075031754527664</v>
      </c>
      <c r="KP28" s="32">
        <f t="shared" si="75"/>
        <v>0.83490713480544465</v>
      </c>
      <c r="KQ28" s="32">
        <f t="shared" si="75"/>
        <v>0.99032563782420402</v>
      </c>
      <c r="KR28" s="32">
        <f t="shared" si="75"/>
        <v>1.6646225420469973</v>
      </c>
      <c r="KS28" s="32">
        <f t="shared" si="75"/>
        <v>2.1451304957672361</v>
      </c>
      <c r="KT28" s="32">
        <f t="shared" si="75"/>
        <v>2.1565811227538978</v>
      </c>
      <c r="KU28" s="32">
        <f t="shared" si="75"/>
        <v>1.5669424851479248</v>
      </c>
      <c r="KV28" s="32">
        <f t="shared" si="75"/>
        <v>1.2551120652150547</v>
      </c>
      <c r="KW28" s="32">
        <f t="shared" si="75"/>
        <v>0.97618098828849331</v>
      </c>
      <c r="KX28" s="32">
        <f t="shared" si="75"/>
        <v>0.88096471271531751</v>
      </c>
      <c r="KY28" s="32">
        <f t="shared" si="75"/>
        <v>0.77821266212153639</v>
      </c>
      <c r="KZ28" s="32">
        <f t="shared" si="75"/>
        <v>0.68598630842825115</v>
      </c>
      <c r="LA28" s="32">
        <f t="shared" si="75"/>
        <v>0.58359588409701801</v>
      </c>
      <c r="LB28" s="32">
        <f t="shared" si="75"/>
        <v>0.86264930492059722</v>
      </c>
      <c r="LC28" s="32">
        <f t="shared" si="75"/>
        <v>0.96972184811142148</v>
      </c>
      <c r="LD28" s="32">
        <f t="shared" si="75"/>
        <v>0.8721286804826156</v>
      </c>
      <c r="LE28" s="32">
        <f t="shared" si="75"/>
        <v>0.98641879245460884</v>
      </c>
      <c r="LF28" s="32">
        <f t="shared" si="75"/>
        <v>0.99767868538183091</v>
      </c>
      <c r="LG28" s="32">
        <f t="shared" si="75"/>
        <v>0.93955509310103524</v>
      </c>
      <c r="LH28" s="32">
        <f t="shared" si="75"/>
        <v>0.99908035914626991</v>
      </c>
      <c r="LI28" s="32">
        <f t="shared" si="75"/>
        <v>0.91751983519115954</v>
      </c>
      <c r="LJ28" s="32">
        <f t="shared" si="75"/>
        <v>0.84721422412788572</v>
      </c>
      <c r="LK28" s="32">
        <f t="shared" si="75"/>
        <v>0.84782459153589218</v>
      </c>
      <c r="LL28" s="32">
        <f t="shared" ref="LL28:NC28" si="76">(1+$A27/100)*(LL26*LL13/100+LL25*LL14/100)/2</f>
        <v>0.92362527254404458</v>
      </c>
      <c r="LM28" s="32">
        <f t="shared" si="76"/>
        <v>1.0176885618012768</v>
      </c>
      <c r="LN28" s="32">
        <f t="shared" si="76"/>
        <v>1.3020120655439846</v>
      </c>
      <c r="LO28" s="32">
        <f t="shared" si="76"/>
        <v>1.3146096155319853</v>
      </c>
      <c r="LP28" s="32">
        <f t="shared" si="76"/>
        <v>0.83633077056936855</v>
      </c>
      <c r="LQ28" s="32">
        <f t="shared" si="76"/>
        <v>0.75113380896114079</v>
      </c>
      <c r="LR28" s="32">
        <f t="shared" si="76"/>
        <v>0.78026395314397479</v>
      </c>
      <c r="LS28" s="32">
        <f t="shared" si="76"/>
        <v>0.87355617568502075</v>
      </c>
      <c r="LT28" s="32">
        <f t="shared" si="76"/>
        <v>0.75936230213655087</v>
      </c>
      <c r="LU28" s="32">
        <f t="shared" si="76"/>
        <v>0.75587180773763452</v>
      </c>
      <c r="LV28" s="32">
        <f t="shared" si="76"/>
        <v>0.67194483367270674</v>
      </c>
      <c r="LW28" s="32">
        <f t="shared" si="76"/>
        <v>0.96214177179180616</v>
      </c>
      <c r="LX28" s="32">
        <f t="shared" si="76"/>
        <v>0.86077069715248622</v>
      </c>
      <c r="LY28" s="32">
        <f t="shared" si="76"/>
        <v>0.82948241301250647</v>
      </c>
      <c r="LZ28" s="32">
        <f t="shared" si="76"/>
        <v>0.70654772481952477</v>
      </c>
      <c r="MA28" s="32">
        <f t="shared" si="76"/>
        <v>0.723574433949284</v>
      </c>
      <c r="MB28" s="32">
        <f t="shared" si="76"/>
        <v>1.1518631701177462</v>
      </c>
      <c r="MC28" s="32">
        <f t="shared" si="76"/>
        <v>0.87425165169717012</v>
      </c>
      <c r="MD28" s="32">
        <f t="shared" si="76"/>
        <v>0.94250632917650368</v>
      </c>
      <c r="ME28" s="32">
        <f t="shared" si="76"/>
        <v>1.2648367832242073</v>
      </c>
      <c r="MF28" s="32">
        <f t="shared" si="76"/>
        <v>0.98194524838298047</v>
      </c>
      <c r="MG28" s="32">
        <f t="shared" si="76"/>
        <v>1.0693261256569964</v>
      </c>
      <c r="MH28" s="32">
        <f t="shared" si="76"/>
        <v>1.312378008255638</v>
      </c>
      <c r="MI28" s="32">
        <f t="shared" si="76"/>
        <v>1.2079326316542283</v>
      </c>
      <c r="MJ28" s="32">
        <f t="shared" si="76"/>
        <v>1.0986390595266462</v>
      </c>
      <c r="MK28" s="32">
        <f t="shared" si="76"/>
        <v>0.97819724993863666</v>
      </c>
      <c r="ML28" s="32">
        <f t="shared" si="76"/>
        <v>0.93294538367996083</v>
      </c>
      <c r="MM28" s="32">
        <f t="shared" si="76"/>
        <v>0.88800325870433672</v>
      </c>
      <c r="MN28" s="32">
        <f t="shared" si="76"/>
        <v>0.82945364122313081</v>
      </c>
      <c r="MO28" s="32">
        <f t="shared" si="76"/>
        <v>0.85979022029581142</v>
      </c>
      <c r="MP28" s="32">
        <f t="shared" si="76"/>
        <v>0.92436539972687171</v>
      </c>
      <c r="MQ28" s="32">
        <f t="shared" si="76"/>
        <v>0.90638675103056132</v>
      </c>
      <c r="MR28" s="32">
        <f t="shared" si="76"/>
        <v>1.2125039313710126</v>
      </c>
      <c r="MS28" s="32">
        <f t="shared" si="76"/>
        <v>1.3713231265164658</v>
      </c>
      <c r="MT28" s="32">
        <f t="shared" si="76"/>
        <v>1.3265633585142149</v>
      </c>
      <c r="MU28" s="32">
        <f t="shared" si="76"/>
        <v>1.5409153690179742</v>
      </c>
      <c r="MV28" s="32">
        <f t="shared" si="76"/>
        <v>1.234033473698932</v>
      </c>
      <c r="MW28" s="32">
        <f t="shared" si="76"/>
        <v>1.484417354162012</v>
      </c>
      <c r="MX28" s="32">
        <f t="shared" si="76"/>
        <v>1.553523690576051</v>
      </c>
      <c r="MY28" s="32">
        <f t="shared" si="76"/>
        <v>1.6357575667441293</v>
      </c>
      <c r="MZ28" s="32">
        <f t="shared" si="76"/>
        <v>1.5038959963783549</v>
      </c>
      <c r="NA28" s="32">
        <f t="shared" si="76"/>
        <v>1.3824641294236959</v>
      </c>
      <c r="NB28" s="32">
        <f t="shared" si="76"/>
        <v>1.2750510900640899</v>
      </c>
      <c r="NC28" s="32">
        <f t="shared" si="76"/>
        <v>1.042938742221269</v>
      </c>
      <c r="ND28" s="6"/>
    </row>
    <row r="29" spans="1:368" ht="16.8">
      <c r="A29" s="38">
        <v>0</v>
      </c>
      <c r="B29" s="30" t="s">
        <v>55</v>
      </c>
      <c r="C29" s="32">
        <f>(1+$A29/100)*C15*4.87/(LN(67.8*$C$4-5.42))</f>
        <v>1.3502999750607496</v>
      </c>
      <c r="D29" s="32">
        <f t="shared" ref="D29:BO29" si="77">(1+$A29/100)*D15*4.87/(LN(67.8*$C$4-5.42))</f>
        <v>1.0802399800485998</v>
      </c>
      <c r="E29" s="32">
        <f t="shared" si="77"/>
        <v>0.64014221039917008</v>
      </c>
      <c r="F29" s="32">
        <f t="shared" si="77"/>
        <v>0.4500999916869165</v>
      </c>
      <c r="G29" s="32">
        <f t="shared" si="77"/>
        <v>0.900199983373833</v>
      </c>
      <c r="H29" s="32">
        <f t="shared" si="77"/>
        <v>1.800399966747666</v>
      </c>
      <c r="I29" s="32">
        <f t="shared" si="77"/>
        <v>1.6703710802603344</v>
      </c>
      <c r="J29" s="32">
        <f t="shared" si="77"/>
        <v>2.2504999584345824</v>
      </c>
      <c r="K29" s="32">
        <f t="shared" si="77"/>
        <v>1.2302733106109049</v>
      </c>
      <c r="L29" s="32">
        <f t="shared" si="77"/>
        <v>0.98021775967372915</v>
      </c>
      <c r="M29" s="32">
        <f t="shared" si="77"/>
        <v>0.99021998171121628</v>
      </c>
      <c r="N29" s="32">
        <f t="shared" si="77"/>
        <v>0.59013110021173498</v>
      </c>
      <c r="O29" s="32">
        <f t="shared" si="77"/>
        <v>0.44009776964942948</v>
      </c>
      <c r="P29" s="32">
        <f t="shared" si="77"/>
        <v>1.0502333139361384</v>
      </c>
      <c r="Q29" s="32">
        <f t="shared" si="77"/>
        <v>0.44009776964942948</v>
      </c>
      <c r="R29" s="32">
        <f t="shared" si="77"/>
        <v>0.4500999916869165</v>
      </c>
      <c r="S29" s="32">
        <f t="shared" si="77"/>
        <v>0.49010887983686457</v>
      </c>
      <c r="T29" s="32">
        <f t="shared" si="77"/>
        <v>0.68015109854911826</v>
      </c>
      <c r="U29" s="32">
        <f t="shared" si="77"/>
        <v>1.5403421937730031</v>
      </c>
      <c r="V29" s="32">
        <f t="shared" si="77"/>
        <v>2.1704821821346862</v>
      </c>
      <c r="W29" s="32">
        <f t="shared" si="77"/>
        <v>1.9804399634224326</v>
      </c>
      <c r="X29" s="32">
        <f t="shared" si="77"/>
        <v>2.0104466295348935</v>
      </c>
      <c r="Y29" s="32">
        <f t="shared" si="77"/>
        <v>1.7303844124852568</v>
      </c>
      <c r="Z29" s="32">
        <f t="shared" si="77"/>
        <v>1.0002222037487034</v>
      </c>
      <c r="AA29" s="32">
        <f t="shared" si="77"/>
        <v>1.4903310835855681</v>
      </c>
      <c r="AB29" s="32">
        <f t="shared" si="77"/>
        <v>0.8001777629989627</v>
      </c>
      <c r="AC29" s="32">
        <f t="shared" si="77"/>
        <v>0.72015998669906633</v>
      </c>
      <c r="AD29" s="32">
        <f t="shared" si="77"/>
        <v>0.6501444324366572</v>
      </c>
      <c r="AE29" s="32">
        <f t="shared" si="77"/>
        <v>0.76016887484901452</v>
      </c>
      <c r="AF29" s="32">
        <f t="shared" si="77"/>
        <v>1.7403866345227439</v>
      </c>
      <c r="AG29" s="32">
        <f t="shared" si="77"/>
        <v>1.5103355276605419</v>
      </c>
      <c r="AH29" s="32">
        <f t="shared" si="77"/>
        <v>0.95021109356126809</v>
      </c>
      <c r="AI29" s="32">
        <f t="shared" si="77"/>
        <v>1.1502555343110086</v>
      </c>
      <c r="AJ29" s="32">
        <f t="shared" si="77"/>
        <v>1.82040441082264</v>
      </c>
      <c r="AK29" s="32">
        <f t="shared" si="77"/>
        <v>1.1502555343110086</v>
      </c>
      <c r="AL29" s="32">
        <f t="shared" si="77"/>
        <v>0.91020220541132002</v>
      </c>
      <c r="AM29" s="32">
        <f t="shared" si="77"/>
        <v>1.3502999750607496</v>
      </c>
      <c r="AN29" s="32">
        <f t="shared" si="77"/>
        <v>1.7903977447101789</v>
      </c>
      <c r="AO29" s="32">
        <f t="shared" si="77"/>
        <v>1.9704377413849454</v>
      </c>
      <c r="AP29" s="32">
        <f t="shared" si="77"/>
        <v>2.3205155126969914</v>
      </c>
      <c r="AQ29" s="32">
        <f t="shared" si="77"/>
        <v>1.1502555343110086</v>
      </c>
      <c r="AR29" s="32">
        <f t="shared" si="77"/>
        <v>1.2802844207983402</v>
      </c>
      <c r="AS29" s="32">
        <f t="shared" si="77"/>
        <v>0.81017998503644983</v>
      </c>
      <c r="AT29" s="32">
        <f t="shared" si="77"/>
        <v>0.41009110353696832</v>
      </c>
      <c r="AU29" s="32">
        <f t="shared" si="77"/>
        <v>0.81017998503644983</v>
      </c>
      <c r="AV29" s="32">
        <f t="shared" si="77"/>
        <v>1.6203599700728997</v>
      </c>
      <c r="AW29" s="32">
        <f t="shared" si="77"/>
        <v>0.87019331726137195</v>
      </c>
      <c r="AX29" s="32">
        <f t="shared" si="77"/>
        <v>0.64014221039917008</v>
      </c>
      <c r="AY29" s="32">
        <f t="shared" si="77"/>
        <v>0.900199983373833</v>
      </c>
      <c r="AZ29" s="32">
        <f t="shared" si="77"/>
        <v>2.0704599617598158</v>
      </c>
      <c r="BA29" s="32">
        <f t="shared" si="77"/>
        <v>3.4607688249705135</v>
      </c>
      <c r="BB29" s="32">
        <f t="shared" si="77"/>
        <v>1.750388856560231</v>
      </c>
      <c r="BC29" s="32">
        <f t="shared" si="77"/>
        <v>0.79017554096147569</v>
      </c>
      <c r="BD29" s="32">
        <f t="shared" si="77"/>
        <v>1.520337749698029</v>
      </c>
      <c r="BE29" s="32">
        <f t="shared" si="77"/>
        <v>1.3502999750607496</v>
      </c>
      <c r="BF29" s="32">
        <f t="shared" si="77"/>
        <v>0.82018220707393663</v>
      </c>
      <c r="BG29" s="32">
        <f t="shared" si="77"/>
        <v>0.83018442911142365</v>
      </c>
      <c r="BH29" s="32">
        <f t="shared" si="77"/>
        <v>0.76016887484901452</v>
      </c>
      <c r="BI29" s="32">
        <f t="shared" si="77"/>
        <v>0.79017554096147569</v>
      </c>
      <c r="BJ29" s="32">
        <f t="shared" si="77"/>
        <v>0.8501888731863978</v>
      </c>
      <c r="BK29" s="32">
        <f t="shared" si="77"/>
        <v>0.49010887983686457</v>
      </c>
      <c r="BL29" s="32">
        <f t="shared" si="77"/>
        <v>1.0502333139361384</v>
      </c>
      <c r="BM29" s="32">
        <f t="shared" si="77"/>
        <v>1.3002888648733144</v>
      </c>
      <c r="BN29" s="32">
        <f t="shared" si="77"/>
        <v>1.8604132989725883</v>
      </c>
      <c r="BO29" s="32">
        <f t="shared" si="77"/>
        <v>0.86019109522388482</v>
      </c>
      <c r="BP29" s="32">
        <f t="shared" ref="BP29:EA29" si="78">(1+$A29/100)*BP15*4.87/(LN(67.8*$C$4-5.42))</f>
        <v>0.74016443077404048</v>
      </c>
      <c r="BQ29" s="32">
        <f t="shared" si="78"/>
        <v>0.74016443077404048</v>
      </c>
      <c r="BR29" s="32">
        <f t="shared" si="78"/>
        <v>0.68015109854911826</v>
      </c>
      <c r="BS29" s="32">
        <f t="shared" si="78"/>
        <v>0.51011332391183872</v>
      </c>
      <c r="BT29" s="32">
        <f t="shared" si="78"/>
        <v>0.58012887817424785</v>
      </c>
      <c r="BU29" s="32">
        <f t="shared" si="78"/>
        <v>1.2902866428358273</v>
      </c>
      <c r="BV29" s="32">
        <f t="shared" si="78"/>
        <v>1.1902644224609569</v>
      </c>
      <c r="BW29" s="32">
        <f t="shared" si="78"/>
        <v>0.97021553763624213</v>
      </c>
      <c r="BX29" s="32">
        <f t="shared" si="78"/>
        <v>1.2702821987608532</v>
      </c>
      <c r="BY29" s="32">
        <f t="shared" si="78"/>
        <v>1.7203821904477696</v>
      </c>
      <c r="BZ29" s="32">
        <f t="shared" si="78"/>
        <v>2.2504999584345824</v>
      </c>
      <c r="CA29" s="32">
        <f t="shared" si="78"/>
        <v>2.3805288449219137</v>
      </c>
      <c r="CB29" s="32">
        <f t="shared" si="78"/>
        <v>1.2602799767233663</v>
      </c>
      <c r="CC29" s="32">
        <f t="shared" si="78"/>
        <v>1.9504332973099714</v>
      </c>
      <c r="CD29" s="32">
        <f t="shared" si="78"/>
        <v>0.91020220541132002</v>
      </c>
      <c r="CE29" s="32">
        <f t="shared" si="78"/>
        <v>0.5501222120617868</v>
      </c>
      <c r="CF29" s="32">
        <f t="shared" si="78"/>
        <v>0.76016887484901452</v>
      </c>
      <c r="CG29" s="32">
        <f t="shared" si="78"/>
        <v>0.77017109688650154</v>
      </c>
      <c r="CH29" s="32">
        <f t="shared" si="78"/>
        <v>0.64014221039917008</v>
      </c>
      <c r="CI29" s="32">
        <f t="shared" si="78"/>
        <v>1.0102244257861903</v>
      </c>
      <c r="CJ29" s="32">
        <f t="shared" si="78"/>
        <v>0.97021553763624213</v>
      </c>
      <c r="CK29" s="32">
        <f t="shared" si="78"/>
        <v>1.4003110852481846</v>
      </c>
      <c r="CL29" s="32">
        <f t="shared" si="78"/>
        <v>1.0802399800485998</v>
      </c>
      <c r="CM29" s="32">
        <f t="shared" si="78"/>
        <v>1.4903310835855681</v>
      </c>
      <c r="CN29" s="32">
        <f t="shared" si="78"/>
        <v>2.3805288449219137</v>
      </c>
      <c r="CO29" s="32">
        <f t="shared" si="78"/>
        <v>1.6403644141478733</v>
      </c>
      <c r="CP29" s="32">
        <f t="shared" si="78"/>
        <v>0.88019553929885896</v>
      </c>
      <c r="CQ29" s="32">
        <f t="shared" si="78"/>
        <v>0.8001777629989627</v>
      </c>
      <c r="CR29" s="32">
        <f t="shared" si="78"/>
        <v>0.8001777629989627</v>
      </c>
      <c r="CS29" s="32">
        <f t="shared" si="78"/>
        <v>0.72015998669906633</v>
      </c>
      <c r="CT29" s="32">
        <f t="shared" si="78"/>
        <v>0.62013776632419604</v>
      </c>
      <c r="CU29" s="32">
        <f t="shared" si="78"/>
        <v>0.7001555426240923</v>
      </c>
      <c r="CV29" s="32">
        <f t="shared" si="78"/>
        <v>0.83018442911142365</v>
      </c>
      <c r="CW29" s="32">
        <f t="shared" si="78"/>
        <v>1.200266644498444</v>
      </c>
      <c r="CX29" s="32">
        <f t="shared" si="78"/>
        <v>1.7203821904477696</v>
      </c>
      <c r="CY29" s="32">
        <f t="shared" si="78"/>
        <v>1.0702377580111126</v>
      </c>
      <c r="CZ29" s="32">
        <f t="shared" si="78"/>
        <v>0.8501888731863978</v>
      </c>
      <c r="DA29" s="32">
        <f t="shared" si="78"/>
        <v>0.79017554096147569</v>
      </c>
      <c r="DB29" s="32">
        <f t="shared" si="78"/>
        <v>0.87019331726137195</v>
      </c>
      <c r="DC29" s="32">
        <f t="shared" si="78"/>
        <v>0.93020664948629417</v>
      </c>
      <c r="DD29" s="32">
        <f t="shared" si="78"/>
        <v>0.58012887817424785</v>
      </c>
      <c r="DE29" s="32">
        <f t="shared" si="78"/>
        <v>1.0902422020860867</v>
      </c>
      <c r="DF29" s="32">
        <f t="shared" si="78"/>
        <v>0.68015109854911826</v>
      </c>
      <c r="DG29" s="32">
        <f t="shared" si="78"/>
        <v>1.0602355359736255</v>
      </c>
      <c r="DH29" s="32">
        <f t="shared" si="78"/>
        <v>1.3402977530232625</v>
      </c>
      <c r="DI29" s="32">
        <f t="shared" si="78"/>
        <v>0.89019776133634587</v>
      </c>
      <c r="DJ29" s="32">
        <f t="shared" si="78"/>
        <v>0.7001555426240923</v>
      </c>
      <c r="DK29" s="32">
        <f t="shared" si="78"/>
        <v>1.9004221871225362</v>
      </c>
      <c r="DL29" s="32">
        <f t="shared" si="78"/>
        <v>2.4405421771468361</v>
      </c>
      <c r="DM29" s="32">
        <f t="shared" si="78"/>
        <v>1.2402755326483921</v>
      </c>
      <c r="DN29" s="32">
        <f t="shared" si="78"/>
        <v>1.3703044191357237</v>
      </c>
      <c r="DO29" s="32">
        <f t="shared" si="78"/>
        <v>1.0802399800485998</v>
      </c>
      <c r="DP29" s="32">
        <f t="shared" si="78"/>
        <v>1.1202488681985479</v>
      </c>
      <c r="DQ29" s="32">
        <f t="shared" si="78"/>
        <v>0.97021553763624213</v>
      </c>
      <c r="DR29" s="32">
        <f t="shared" si="78"/>
        <v>1.3302955309857754</v>
      </c>
      <c r="DS29" s="32">
        <f t="shared" si="78"/>
        <v>1.5903533039604383</v>
      </c>
      <c r="DT29" s="32">
        <f t="shared" si="78"/>
        <v>0.91020220541132002</v>
      </c>
      <c r="DU29" s="32">
        <f t="shared" si="78"/>
        <v>0.71015776466157932</v>
      </c>
      <c r="DV29" s="32">
        <f t="shared" si="78"/>
        <v>1.0502333139361384</v>
      </c>
      <c r="DW29" s="32">
        <f t="shared" si="78"/>
        <v>1.1502555343110086</v>
      </c>
      <c r="DX29" s="32">
        <f t="shared" si="78"/>
        <v>1.2602799767233663</v>
      </c>
      <c r="DY29" s="32">
        <f t="shared" si="78"/>
        <v>0.61013554428670902</v>
      </c>
      <c r="DZ29" s="32">
        <f t="shared" si="78"/>
        <v>0.99021998171121628</v>
      </c>
      <c r="EA29" s="32">
        <f t="shared" si="78"/>
        <v>1.6803733022978216</v>
      </c>
      <c r="EB29" s="32">
        <f t="shared" ref="EB29:GM29" si="79">(1+$A29/100)*EB15*4.87/(LN(67.8*$C$4-5.42))</f>
        <v>0.99021998171121628</v>
      </c>
      <c r="EC29" s="32">
        <f t="shared" si="79"/>
        <v>0.88019553929885896</v>
      </c>
      <c r="ED29" s="32">
        <f t="shared" si="79"/>
        <v>1.4203155293231586</v>
      </c>
      <c r="EE29" s="32">
        <f t="shared" si="79"/>
        <v>1.200266644498444</v>
      </c>
      <c r="EF29" s="32">
        <f t="shared" si="79"/>
        <v>1.2602799767233663</v>
      </c>
      <c r="EG29" s="32">
        <f t="shared" si="79"/>
        <v>1.3102910869108015</v>
      </c>
      <c r="EH29" s="32">
        <f t="shared" si="79"/>
        <v>1.6103577480354125</v>
      </c>
      <c r="EI29" s="32">
        <f t="shared" si="79"/>
        <v>1.4003110852481846</v>
      </c>
      <c r="EJ29" s="32">
        <f t="shared" si="79"/>
        <v>1.480328861548081</v>
      </c>
      <c r="EK29" s="32">
        <f t="shared" si="79"/>
        <v>1.2902866428358273</v>
      </c>
      <c r="EL29" s="32">
        <f t="shared" si="79"/>
        <v>1.0502333139361384</v>
      </c>
      <c r="EM29" s="32">
        <f t="shared" si="79"/>
        <v>1.8804177430475622</v>
      </c>
      <c r="EN29" s="32">
        <f t="shared" si="79"/>
        <v>2.0104466295348935</v>
      </c>
      <c r="EO29" s="32">
        <f t="shared" si="79"/>
        <v>2.6105799517841155</v>
      </c>
      <c r="EP29" s="32">
        <f t="shared" si="79"/>
        <v>1.3803066411732103</v>
      </c>
      <c r="EQ29" s="32">
        <f t="shared" si="79"/>
        <v>1.0802399800485998</v>
      </c>
      <c r="ER29" s="32">
        <f t="shared" si="79"/>
        <v>0.88019553929885896</v>
      </c>
      <c r="ES29" s="32">
        <f t="shared" si="79"/>
        <v>0.62013776632419604</v>
      </c>
      <c r="ET29" s="32">
        <f t="shared" si="79"/>
        <v>1.0502333139361384</v>
      </c>
      <c r="EU29" s="32">
        <f t="shared" si="79"/>
        <v>1.2302733106109049</v>
      </c>
      <c r="EV29" s="32">
        <f t="shared" si="79"/>
        <v>0.72015998669906633</v>
      </c>
      <c r="EW29" s="32">
        <f t="shared" si="79"/>
        <v>1.4103133072856715</v>
      </c>
      <c r="EX29" s="32">
        <f t="shared" si="79"/>
        <v>0.84018665114891078</v>
      </c>
      <c r="EY29" s="32">
        <f t="shared" si="79"/>
        <v>1.1602577563484957</v>
      </c>
      <c r="EZ29" s="32">
        <f t="shared" si="79"/>
        <v>1.7203821904477696</v>
      </c>
      <c r="FA29" s="32">
        <f t="shared" si="79"/>
        <v>1.200266644498444</v>
      </c>
      <c r="FB29" s="32">
        <f t="shared" si="79"/>
        <v>1.18026220042347</v>
      </c>
      <c r="FC29" s="32">
        <f t="shared" si="79"/>
        <v>1.0102244257861903</v>
      </c>
      <c r="FD29" s="32">
        <f t="shared" si="79"/>
        <v>1.1002444241235736</v>
      </c>
      <c r="FE29" s="32">
        <f t="shared" si="79"/>
        <v>1.200266644498444</v>
      </c>
      <c r="FF29" s="32">
        <f t="shared" si="79"/>
        <v>1.0502333139361384</v>
      </c>
      <c r="FG29" s="32">
        <f t="shared" si="79"/>
        <v>0.95021109356126809</v>
      </c>
      <c r="FH29" s="32">
        <f t="shared" si="79"/>
        <v>0.87019331726137195</v>
      </c>
      <c r="FI29" s="32">
        <f t="shared" si="79"/>
        <v>1.1002444241235736</v>
      </c>
      <c r="FJ29" s="32">
        <f t="shared" si="79"/>
        <v>1.3502999750607496</v>
      </c>
      <c r="FK29" s="32">
        <f t="shared" si="79"/>
        <v>0.77017109688650154</v>
      </c>
      <c r="FL29" s="32">
        <f t="shared" si="79"/>
        <v>1.1102466461610607</v>
      </c>
      <c r="FM29" s="32">
        <f t="shared" si="79"/>
        <v>1.3102910869108015</v>
      </c>
      <c r="FN29" s="32">
        <f t="shared" si="79"/>
        <v>1.0402310918986515</v>
      </c>
      <c r="FO29" s="32">
        <f t="shared" si="79"/>
        <v>1.0702377580111126</v>
      </c>
      <c r="FP29" s="32">
        <f t="shared" si="79"/>
        <v>1.0002222037487034</v>
      </c>
      <c r="FQ29" s="32">
        <f t="shared" si="79"/>
        <v>1.4203155293231586</v>
      </c>
      <c r="FR29" s="32">
        <f t="shared" si="79"/>
        <v>1.0702377580111126</v>
      </c>
      <c r="FS29" s="32">
        <f t="shared" si="79"/>
        <v>1.5103355276605419</v>
      </c>
      <c r="FT29" s="32">
        <f t="shared" si="79"/>
        <v>1.0302288698611646</v>
      </c>
      <c r="FU29" s="32">
        <f t="shared" si="79"/>
        <v>0.68015109854911826</v>
      </c>
      <c r="FV29" s="32">
        <f t="shared" si="79"/>
        <v>0.94020887152378108</v>
      </c>
      <c r="FW29" s="32">
        <f t="shared" si="79"/>
        <v>1.0102244257861903</v>
      </c>
      <c r="FX29" s="32">
        <f t="shared" si="79"/>
        <v>1.800399966747666</v>
      </c>
      <c r="FY29" s="32">
        <f t="shared" si="79"/>
        <v>1.82040441082264</v>
      </c>
      <c r="FZ29" s="32">
        <f t="shared" si="79"/>
        <v>1.5403421937730031</v>
      </c>
      <c r="GA29" s="32">
        <f t="shared" si="79"/>
        <v>1.0802399800485998</v>
      </c>
      <c r="GB29" s="32">
        <f t="shared" si="79"/>
        <v>0.97021553763624213</v>
      </c>
      <c r="GC29" s="32">
        <f t="shared" si="79"/>
        <v>1.1502555343110086</v>
      </c>
      <c r="GD29" s="32">
        <f t="shared" si="79"/>
        <v>1.1602577563484957</v>
      </c>
      <c r="GE29" s="32">
        <f t="shared" si="79"/>
        <v>1.520337749698029</v>
      </c>
      <c r="GF29" s="32">
        <f t="shared" si="79"/>
        <v>1.3703044191357237</v>
      </c>
      <c r="GG29" s="32">
        <f t="shared" si="79"/>
        <v>1.4103133072856715</v>
      </c>
      <c r="GH29" s="32">
        <f t="shared" si="79"/>
        <v>1.8504110769351012</v>
      </c>
      <c r="GI29" s="32">
        <f t="shared" si="79"/>
        <v>1.2702821987608532</v>
      </c>
      <c r="GJ29" s="32">
        <f t="shared" si="79"/>
        <v>0.900199983373833</v>
      </c>
      <c r="GK29" s="32">
        <f t="shared" si="79"/>
        <v>0.67014887651163124</v>
      </c>
      <c r="GL29" s="32">
        <f t="shared" si="79"/>
        <v>1.2402755326483921</v>
      </c>
      <c r="GM29" s="32">
        <f t="shared" si="79"/>
        <v>2.4405421771468361</v>
      </c>
      <c r="GN29" s="32">
        <f t="shared" ref="GN29:IY29" si="80">(1+$A29/100)*GN15*4.87/(LN(67.8*$C$4-5.42))</f>
        <v>1.8404088548976143</v>
      </c>
      <c r="GO29" s="32">
        <f t="shared" si="80"/>
        <v>0.94020887152378108</v>
      </c>
      <c r="GP29" s="32">
        <f t="shared" si="80"/>
        <v>0.82018220707393663</v>
      </c>
      <c r="GQ29" s="32">
        <f t="shared" si="80"/>
        <v>0.83018442911142365</v>
      </c>
      <c r="GR29" s="32">
        <f t="shared" si="80"/>
        <v>1.1302510902360348</v>
      </c>
      <c r="GS29" s="32">
        <f t="shared" si="80"/>
        <v>1.6303621921103864</v>
      </c>
      <c r="GT29" s="32">
        <f t="shared" si="80"/>
        <v>1.4303177513606458</v>
      </c>
      <c r="GU29" s="32">
        <f t="shared" si="80"/>
        <v>1.3402977530232625</v>
      </c>
      <c r="GV29" s="32">
        <f t="shared" si="80"/>
        <v>0.96021331559875522</v>
      </c>
      <c r="GW29" s="32">
        <f t="shared" si="80"/>
        <v>0.99021998171121628</v>
      </c>
      <c r="GX29" s="32">
        <f t="shared" si="80"/>
        <v>1.6103577480354125</v>
      </c>
      <c r="GY29" s="32">
        <f t="shared" si="80"/>
        <v>1.6303621921103864</v>
      </c>
      <c r="GZ29" s="32">
        <f t="shared" si="80"/>
        <v>1.5803510819229514</v>
      </c>
      <c r="HA29" s="32">
        <f t="shared" si="80"/>
        <v>1.6603688582228473</v>
      </c>
      <c r="HB29" s="32">
        <f t="shared" si="80"/>
        <v>1.3703044191357237</v>
      </c>
      <c r="HC29" s="32">
        <f t="shared" si="80"/>
        <v>1.0302288698611646</v>
      </c>
      <c r="HD29" s="32">
        <f t="shared" si="80"/>
        <v>1.1202488681985479</v>
      </c>
      <c r="HE29" s="32">
        <f t="shared" si="80"/>
        <v>1.7903977447101789</v>
      </c>
      <c r="HF29" s="32">
        <f t="shared" si="80"/>
        <v>2.3905310669594009</v>
      </c>
      <c r="HG29" s="32">
        <f t="shared" si="80"/>
        <v>1.6803733022978216</v>
      </c>
      <c r="HH29" s="32">
        <f t="shared" si="80"/>
        <v>1.0002222037487034</v>
      </c>
      <c r="HI29" s="32">
        <f t="shared" si="80"/>
        <v>1.2702821987608532</v>
      </c>
      <c r="HJ29" s="32">
        <f t="shared" si="80"/>
        <v>1.9404310752724843</v>
      </c>
      <c r="HK29" s="32">
        <f t="shared" si="80"/>
        <v>1.4503221954356198</v>
      </c>
      <c r="HL29" s="32">
        <f t="shared" si="80"/>
        <v>2.0004444074974068</v>
      </c>
      <c r="HM29" s="32">
        <f t="shared" si="80"/>
        <v>1.5903533039604383</v>
      </c>
      <c r="HN29" s="32">
        <f t="shared" si="80"/>
        <v>1.0402310918986515</v>
      </c>
      <c r="HO29" s="32">
        <f t="shared" si="80"/>
        <v>0.92020442744880715</v>
      </c>
      <c r="HP29" s="32">
        <f t="shared" si="80"/>
        <v>1.0402310918986515</v>
      </c>
      <c r="HQ29" s="32">
        <f t="shared" si="80"/>
        <v>0.96021331559875522</v>
      </c>
      <c r="HR29" s="32">
        <f t="shared" si="80"/>
        <v>0.93020664948629417</v>
      </c>
      <c r="HS29" s="32">
        <f t="shared" si="80"/>
        <v>0.73016220873655335</v>
      </c>
      <c r="HT29" s="32">
        <f t="shared" si="80"/>
        <v>0.71015776466157932</v>
      </c>
      <c r="HU29" s="32">
        <f t="shared" si="80"/>
        <v>1.18026220042347</v>
      </c>
      <c r="HV29" s="32">
        <f t="shared" si="80"/>
        <v>1.6203599700728997</v>
      </c>
      <c r="HW29" s="32">
        <f t="shared" si="80"/>
        <v>1.3903088632106975</v>
      </c>
      <c r="HX29" s="32">
        <f t="shared" si="80"/>
        <v>1.0002222037487034</v>
      </c>
      <c r="HY29" s="32">
        <f t="shared" si="80"/>
        <v>0.94020887152378108</v>
      </c>
      <c r="HZ29" s="32">
        <f t="shared" si="80"/>
        <v>1.0902422020860867</v>
      </c>
      <c r="IA29" s="32">
        <f t="shared" si="80"/>
        <v>1.1202488681985479</v>
      </c>
      <c r="IB29" s="32">
        <f t="shared" si="80"/>
        <v>0.86019109522388482</v>
      </c>
      <c r="IC29" s="32">
        <f t="shared" si="80"/>
        <v>0.79017554096147569</v>
      </c>
      <c r="ID29" s="32">
        <f t="shared" si="80"/>
        <v>0.92020442744880715</v>
      </c>
      <c r="IE29" s="32">
        <f t="shared" si="80"/>
        <v>1.0002222037487034</v>
      </c>
      <c r="IF29" s="32">
        <f t="shared" si="80"/>
        <v>0.69015332058660517</v>
      </c>
      <c r="IG29" s="32">
        <f t="shared" si="80"/>
        <v>0.84018665114891078</v>
      </c>
      <c r="IH29" s="32">
        <f t="shared" si="80"/>
        <v>0.94020887152378108</v>
      </c>
      <c r="II29" s="32">
        <f t="shared" si="80"/>
        <v>1.0202266478236774</v>
      </c>
      <c r="IJ29" s="32">
        <f t="shared" si="80"/>
        <v>0.71015776466157932</v>
      </c>
      <c r="IK29" s="32">
        <f t="shared" si="80"/>
        <v>0.83018442911142365</v>
      </c>
      <c r="IL29" s="32">
        <f t="shared" si="80"/>
        <v>0.56012443409927393</v>
      </c>
      <c r="IM29" s="32">
        <f t="shared" si="80"/>
        <v>0.81017998503644983</v>
      </c>
      <c r="IN29" s="32">
        <f t="shared" si="80"/>
        <v>1.0002222037487034</v>
      </c>
      <c r="IO29" s="32">
        <f t="shared" si="80"/>
        <v>0.52011554594932574</v>
      </c>
      <c r="IP29" s="32">
        <f t="shared" si="80"/>
        <v>1.480328861548081</v>
      </c>
      <c r="IQ29" s="32">
        <f t="shared" si="80"/>
        <v>1.5803510819229514</v>
      </c>
      <c r="IR29" s="32">
        <f t="shared" si="80"/>
        <v>1.2302733106109049</v>
      </c>
      <c r="IS29" s="32">
        <f t="shared" si="80"/>
        <v>0.95021109356126809</v>
      </c>
      <c r="IT29" s="32">
        <f t="shared" si="80"/>
        <v>1.0302288698611646</v>
      </c>
      <c r="IU29" s="32">
        <f t="shared" si="80"/>
        <v>0.71015776466157932</v>
      </c>
      <c r="IV29" s="32">
        <f t="shared" si="80"/>
        <v>0.6501444324366572</v>
      </c>
      <c r="IW29" s="32">
        <f t="shared" si="80"/>
        <v>0.99021998171121628</v>
      </c>
      <c r="IX29" s="32">
        <f t="shared" si="80"/>
        <v>1.2702821987608532</v>
      </c>
      <c r="IY29" s="32">
        <f t="shared" si="80"/>
        <v>1.1102466461610607</v>
      </c>
      <c r="IZ29" s="32">
        <f t="shared" ref="IZ29:LK29" si="81">(1+$A29/100)*IZ15*4.87/(LN(67.8*$C$4-5.42))</f>
        <v>0.64014221039917008</v>
      </c>
      <c r="JA29" s="32">
        <f t="shared" si="81"/>
        <v>0.81017998503644983</v>
      </c>
      <c r="JB29" s="32">
        <f t="shared" si="81"/>
        <v>1.2802844207983402</v>
      </c>
      <c r="JC29" s="32">
        <f t="shared" si="81"/>
        <v>1.4503221954356198</v>
      </c>
      <c r="JD29" s="32">
        <f t="shared" si="81"/>
        <v>0.98021775967372915</v>
      </c>
      <c r="JE29" s="32">
        <f t="shared" si="81"/>
        <v>0.89019776133634587</v>
      </c>
      <c r="JF29" s="32">
        <f t="shared" si="81"/>
        <v>2.2404977363970957</v>
      </c>
      <c r="JG29" s="32">
        <f t="shared" si="81"/>
        <v>1.4403199733981327</v>
      </c>
      <c r="JH29" s="32">
        <f t="shared" si="81"/>
        <v>1.7403866345227439</v>
      </c>
      <c r="JI29" s="32">
        <f t="shared" si="81"/>
        <v>0.87019331726137195</v>
      </c>
      <c r="JJ29" s="32">
        <f t="shared" si="81"/>
        <v>0.94020887152378108</v>
      </c>
      <c r="JK29" s="32">
        <f t="shared" si="81"/>
        <v>0.41009110353696832</v>
      </c>
      <c r="JL29" s="32">
        <f t="shared" si="81"/>
        <v>0.63013998836168317</v>
      </c>
      <c r="JM29" s="32">
        <f t="shared" si="81"/>
        <v>1.4003110852481846</v>
      </c>
      <c r="JN29" s="32">
        <f t="shared" si="81"/>
        <v>0.73016220873655335</v>
      </c>
      <c r="JO29" s="32">
        <f t="shared" si="81"/>
        <v>0.48010665779937761</v>
      </c>
      <c r="JP29" s="32">
        <f t="shared" si="81"/>
        <v>0.68015109854911826</v>
      </c>
      <c r="JQ29" s="32">
        <f t="shared" si="81"/>
        <v>0.96021331559875522</v>
      </c>
      <c r="JR29" s="32">
        <f t="shared" si="81"/>
        <v>1.9004221871225362</v>
      </c>
      <c r="JS29" s="32">
        <f t="shared" si="81"/>
        <v>1.0402310918986515</v>
      </c>
      <c r="JT29" s="32">
        <f t="shared" si="81"/>
        <v>0.6501444324366572</v>
      </c>
      <c r="JU29" s="32">
        <f t="shared" si="81"/>
        <v>0.88019553929885896</v>
      </c>
      <c r="JV29" s="32">
        <f t="shared" si="81"/>
        <v>0.54011999002429989</v>
      </c>
      <c r="JW29" s="32">
        <f t="shared" si="81"/>
        <v>0.52011554594932574</v>
      </c>
      <c r="JX29" s="32">
        <f t="shared" si="81"/>
        <v>0.52011554594932574</v>
      </c>
      <c r="JY29" s="32">
        <f t="shared" si="81"/>
        <v>0.73016220873655335</v>
      </c>
      <c r="JZ29" s="32">
        <f t="shared" si="81"/>
        <v>1.6703710802603344</v>
      </c>
      <c r="KA29" s="32">
        <f t="shared" si="81"/>
        <v>1.0202266478236774</v>
      </c>
      <c r="KB29" s="32">
        <f t="shared" si="81"/>
        <v>0.51011332391183872</v>
      </c>
      <c r="KC29" s="32">
        <f t="shared" si="81"/>
        <v>0.48010665779937761</v>
      </c>
      <c r="KD29" s="32">
        <f t="shared" si="81"/>
        <v>0.62013776632419604</v>
      </c>
      <c r="KE29" s="32">
        <f t="shared" si="81"/>
        <v>0.72015998669906633</v>
      </c>
      <c r="KF29" s="32">
        <f t="shared" si="81"/>
        <v>0.46010221372440357</v>
      </c>
      <c r="KG29" s="32">
        <f t="shared" si="81"/>
        <v>0.6501444324366572</v>
      </c>
      <c r="KH29" s="32">
        <f t="shared" si="81"/>
        <v>0.83018442911142365</v>
      </c>
      <c r="KI29" s="32">
        <f t="shared" si="81"/>
        <v>0.86019109522388482</v>
      </c>
      <c r="KJ29" s="32">
        <f t="shared" si="81"/>
        <v>1.4903310835855681</v>
      </c>
      <c r="KK29" s="32">
        <f t="shared" si="81"/>
        <v>1.18026220042347</v>
      </c>
      <c r="KL29" s="32">
        <f t="shared" si="81"/>
        <v>0.67014887651163124</v>
      </c>
      <c r="KM29" s="32">
        <f t="shared" si="81"/>
        <v>0.46010221372440357</v>
      </c>
      <c r="KN29" s="32">
        <f t="shared" si="81"/>
        <v>0.53011776798681276</v>
      </c>
      <c r="KO29" s="32">
        <f t="shared" si="81"/>
        <v>0.7001555426240923</v>
      </c>
      <c r="KP29" s="32">
        <f t="shared" si="81"/>
        <v>0.82018220707393663</v>
      </c>
      <c r="KQ29" s="32">
        <f t="shared" si="81"/>
        <v>0.82018220707393663</v>
      </c>
      <c r="KR29" s="32">
        <f t="shared" si="81"/>
        <v>2.2104910702846343</v>
      </c>
      <c r="KS29" s="32">
        <f t="shared" si="81"/>
        <v>2.1804844041721734</v>
      </c>
      <c r="KT29" s="32">
        <f t="shared" si="81"/>
        <v>1.8804177430475622</v>
      </c>
      <c r="KU29" s="32">
        <f t="shared" si="81"/>
        <v>1.1202488681985479</v>
      </c>
      <c r="KV29" s="32">
        <f t="shared" si="81"/>
        <v>0.77017109688650154</v>
      </c>
      <c r="KW29" s="32">
        <f t="shared" si="81"/>
        <v>1.3302955309857754</v>
      </c>
      <c r="KX29" s="32">
        <f t="shared" si="81"/>
        <v>0.76016887484901452</v>
      </c>
      <c r="KY29" s="32">
        <f t="shared" si="81"/>
        <v>0.7001555426240923</v>
      </c>
      <c r="KZ29" s="32">
        <f t="shared" si="81"/>
        <v>1.2502777546858792</v>
      </c>
      <c r="LA29" s="32">
        <f t="shared" si="81"/>
        <v>0.7001555426240923</v>
      </c>
      <c r="LB29" s="32">
        <f t="shared" si="81"/>
        <v>0.59013110021173498</v>
      </c>
      <c r="LC29" s="32">
        <f t="shared" si="81"/>
        <v>0.51011332391183872</v>
      </c>
      <c r="LD29" s="32">
        <f t="shared" si="81"/>
        <v>0.66014665447414422</v>
      </c>
      <c r="LE29" s="32">
        <f t="shared" si="81"/>
        <v>0.41009110353696832</v>
      </c>
      <c r="LF29" s="32">
        <f t="shared" si="81"/>
        <v>0.54011999002429989</v>
      </c>
      <c r="LG29" s="32">
        <f t="shared" si="81"/>
        <v>0.57012665613676083</v>
      </c>
      <c r="LH29" s="32">
        <f t="shared" si="81"/>
        <v>0.48010665779937761</v>
      </c>
      <c r="LI29" s="32">
        <f t="shared" si="81"/>
        <v>0.53011776798681276</v>
      </c>
      <c r="LJ29" s="32">
        <f t="shared" si="81"/>
        <v>1.1202488681985479</v>
      </c>
      <c r="LK29" s="32">
        <f t="shared" si="81"/>
        <v>1.4303177513606458</v>
      </c>
      <c r="LL29" s="32">
        <f t="shared" ref="LL29:NC29" si="82">(1+$A29/100)*LL15*4.87/(LN(67.8*$C$4-5.42))</f>
        <v>2.1604799600971996</v>
      </c>
      <c r="LM29" s="32">
        <f t="shared" si="82"/>
        <v>2.6005777297466288</v>
      </c>
      <c r="LN29" s="32">
        <f t="shared" si="82"/>
        <v>1.4403199733981327</v>
      </c>
      <c r="LO29" s="32">
        <f t="shared" si="82"/>
        <v>0.40008888149948135</v>
      </c>
      <c r="LP29" s="32">
        <f t="shared" si="82"/>
        <v>1.1002444241235736</v>
      </c>
      <c r="LQ29" s="32">
        <f t="shared" si="82"/>
        <v>0.4500999916869165</v>
      </c>
      <c r="LR29" s="32">
        <f t="shared" si="82"/>
        <v>0.59013110021173498</v>
      </c>
      <c r="LS29" s="32">
        <f t="shared" si="82"/>
        <v>0.56012443409927393</v>
      </c>
      <c r="LT29" s="32">
        <f t="shared" si="82"/>
        <v>0.88019553929885896</v>
      </c>
      <c r="LU29" s="32">
        <f t="shared" si="82"/>
        <v>1.8504110769351012</v>
      </c>
      <c r="LV29" s="32">
        <f t="shared" si="82"/>
        <v>1.5703488598854642</v>
      </c>
      <c r="LW29" s="32">
        <f t="shared" si="82"/>
        <v>1.4303177513606458</v>
      </c>
      <c r="LX29" s="32">
        <f t="shared" si="82"/>
        <v>0.49010887983686457</v>
      </c>
      <c r="LY29" s="32">
        <f t="shared" si="82"/>
        <v>0.94020887152378108</v>
      </c>
      <c r="LZ29" s="32">
        <f t="shared" si="82"/>
        <v>1.8404088548976143</v>
      </c>
      <c r="MA29" s="32">
        <f t="shared" si="82"/>
        <v>0.5001111018743517</v>
      </c>
      <c r="MB29" s="32">
        <f t="shared" si="82"/>
        <v>0.75016665281152739</v>
      </c>
      <c r="MC29" s="32">
        <f t="shared" si="82"/>
        <v>1.8304066328601272</v>
      </c>
      <c r="MD29" s="32">
        <f t="shared" si="82"/>
        <v>0.74016443077404048</v>
      </c>
      <c r="ME29" s="32">
        <f t="shared" si="82"/>
        <v>0.94020887152378108</v>
      </c>
      <c r="MF29" s="32">
        <f t="shared" si="82"/>
        <v>1.5003333056230548</v>
      </c>
      <c r="MG29" s="32">
        <f t="shared" si="82"/>
        <v>1.1002444241235736</v>
      </c>
      <c r="MH29" s="32">
        <f t="shared" si="82"/>
        <v>1.5003333056230548</v>
      </c>
      <c r="MI29" s="32">
        <f t="shared" si="82"/>
        <v>0.88019553929885896</v>
      </c>
      <c r="MJ29" s="32">
        <f t="shared" si="82"/>
        <v>1.0902422020860867</v>
      </c>
      <c r="MK29" s="32">
        <f t="shared" si="82"/>
        <v>1.0702377580111126</v>
      </c>
      <c r="ML29" s="32">
        <f t="shared" si="82"/>
        <v>0.99021998171121628</v>
      </c>
      <c r="MM29" s="32">
        <f t="shared" si="82"/>
        <v>1.1202488681985479</v>
      </c>
      <c r="MN29" s="32">
        <f t="shared" si="82"/>
        <v>1.5303399717355162</v>
      </c>
      <c r="MO29" s="32">
        <f t="shared" si="82"/>
        <v>1.5603466378479773</v>
      </c>
      <c r="MP29" s="32">
        <f t="shared" si="82"/>
        <v>1.3903088632106975</v>
      </c>
      <c r="MQ29" s="32">
        <f t="shared" si="82"/>
        <v>1.5903533039604383</v>
      </c>
      <c r="MR29" s="32">
        <f t="shared" si="82"/>
        <v>1.6003555259979254</v>
      </c>
      <c r="MS29" s="32">
        <f t="shared" si="82"/>
        <v>2.2304955143596086</v>
      </c>
      <c r="MT29" s="32">
        <f t="shared" si="82"/>
        <v>1.5703488598854642</v>
      </c>
      <c r="MU29" s="32">
        <f t="shared" si="82"/>
        <v>1.0602355359736255</v>
      </c>
      <c r="MV29" s="32">
        <f t="shared" si="82"/>
        <v>1.2502777546858792</v>
      </c>
      <c r="MW29" s="32">
        <f t="shared" si="82"/>
        <v>1.9604355193474583</v>
      </c>
      <c r="MX29" s="32">
        <f t="shared" si="82"/>
        <v>1.3703044191357237</v>
      </c>
      <c r="MY29" s="32">
        <f t="shared" si="82"/>
        <v>1.0002222037487034</v>
      </c>
      <c r="MZ29" s="32">
        <f t="shared" si="82"/>
        <v>0.44009776964942948</v>
      </c>
      <c r="NA29" s="32">
        <f t="shared" si="82"/>
        <v>1.0802399800485998</v>
      </c>
      <c r="NB29" s="32">
        <f t="shared" si="82"/>
        <v>1.1202488681985479</v>
      </c>
      <c r="NC29" s="32">
        <f t="shared" si="82"/>
        <v>1.0202266478236774</v>
      </c>
      <c r="ND29" s="6"/>
    </row>
    <row r="30" spans="1:368" hidden="1">
      <c r="A30" s="38"/>
      <c r="B30" s="30" t="s">
        <v>33</v>
      </c>
      <c r="C30" s="32">
        <f>0.409*SIN(0.0172*C19-1.39)</f>
        <v>-0.40100923556809398</v>
      </c>
      <c r="D30" s="32">
        <f t="shared" ref="D30:BO30" si="83">0.409*SIN(0.0172*D19-1.39)</f>
        <v>-0.39956620623083422</v>
      </c>
      <c r="E30" s="32">
        <f t="shared" si="83"/>
        <v>-0.39800497214130737</v>
      </c>
      <c r="F30" s="32">
        <f t="shared" si="83"/>
        <v>-0.39632599516361994</v>
      </c>
      <c r="G30" s="32">
        <f t="shared" si="83"/>
        <v>-0.39452977199407541</v>
      </c>
      <c r="H30" s="32">
        <f t="shared" si="83"/>
        <v>-0.39261683401423592</v>
      </c>
      <c r="I30" s="32">
        <f t="shared" si="83"/>
        <v>-0.39058774713372146</v>
      </c>
      <c r="J30" s="32">
        <f t="shared" si="83"/>
        <v>-0.3884431116227961</v>
      </c>
      <c r="K30" s="32">
        <f t="shared" si="83"/>
        <v>-0.3861835619347877</v>
      </c>
      <c r="L30" s="32">
        <f t="shared" si="83"/>
        <v>-0.3838097665183961</v>
      </c>
      <c r="M30" s="32">
        <f t="shared" si="83"/>
        <v>-0.38132242761994445</v>
      </c>
      <c r="N30" s="32">
        <f t="shared" si="83"/>
        <v>-0.37872228107563138</v>
      </c>
      <c r="O30" s="32">
        <f t="shared" si="83"/>
        <v>-0.37601009609384667</v>
      </c>
      <c r="P30" s="32">
        <f t="shared" si="83"/>
        <v>-0.37318667502761443</v>
      </c>
      <c r="Q30" s="32">
        <f t="shared" si="83"/>
        <v>-0.37025285313723055</v>
      </c>
      <c r="R30" s="32">
        <f t="shared" si="83"/>
        <v>-0.36720949834316569</v>
      </c>
      <c r="S30" s="32">
        <f t="shared" si="83"/>
        <v>-0.36405751096930583</v>
      </c>
      <c r="T30" s="32">
        <f t="shared" si="83"/>
        <v>-0.36079782347660699</v>
      </c>
      <c r="U30" s="32">
        <f t="shared" si="83"/>
        <v>-0.35743140018724295</v>
      </c>
      <c r="V30" s="32">
        <f t="shared" si="83"/>
        <v>-0.35395923699932696</v>
      </c>
      <c r="W30" s="32">
        <f t="shared" si="83"/>
        <v>-0.35038236109229298</v>
      </c>
      <c r="X30" s="32">
        <f t="shared" si="83"/>
        <v>-0.34670183062302162</v>
      </c>
      <c r="Y30" s="32">
        <f t="shared" si="83"/>
        <v>-0.34291873441280363</v>
      </c>
      <c r="Z30" s="32">
        <f t="shared" si="83"/>
        <v>-0.33903419162523019</v>
      </c>
      <c r="AA30" s="32">
        <f t="shared" si="83"/>
        <v>-0.33504935143510828</v>
      </c>
      <c r="AB30" s="32">
        <f t="shared" si="83"/>
        <v>-0.33096539268849667</v>
      </c>
      <c r="AC30" s="32">
        <f t="shared" si="83"/>
        <v>-0.32678352355396534</v>
      </c>
      <c r="AD30" s="32">
        <f t="shared" si="83"/>
        <v>-0.32250498116517889</v>
      </c>
      <c r="AE30" s="32">
        <f t="shared" si="83"/>
        <v>-0.31813103125491282</v>
      </c>
      <c r="AF30" s="32">
        <f t="shared" si="83"/>
        <v>-0.3136629677806077</v>
      </c>
      <c r="AG30" s="32">
        <f t="shared" si="83"/>
        <v>-0.30910211254157449</v>
      </c>
      <c r="AH30" s="32">
        <f t="shared" si="83"/>
        <v>-0.30444981478796312</v>
      </c>
      <c r="AI30" s="32">
        <f t="shared" si="83"/>
        <v>-0.2997074508216101</v>
      </c>
      <c r="AJ30" s="32">
        <f t="shared" si="83"/>
        <v>-0.29487642358888344</v>
      </c>
      <c r="AK30" s="32">
        <f t="shared" si="83"/>
        <v>-0.28995816226564514</v>
      </c>
      <c r="AL30" s="32">
        <f t="shared" si="83"/>
        <v>-0.28495412183445434</v>
      </c>
      <c r="AM30" s="32">
        <f t="shared" si="83"/>
        <v>-0.27986578265413603</v>
      </c>
      <c r="AN30" s="32">
        <f t="shared" si="83"/>
        <v>-0.27469465002184201</v>
      </c>
      <c r="AO30" s="32">
        <f t="shared" si="83"/>
        <v>-0.26944225372773539</v>
      </c>
      <c r="AP30" s="32">
        <f t="shared" si="83"/>
        <v>-0.26411014760242796</v>
      </c>
      <c r="AQ30" s="32">
        <f t="shared" si="83"/>
        <v>-0.25869990905730694</v>
      </c>
      <c r="AR30" s="32">
        <f t="shared" si="83"/>
        <v>-0.25321313861788464</v>
      </c>
      <c r="AS30" s="32">
        <f t="shared" si="83"/>
        <v>-0.24765145945031075</v>
      </c>
      <c r="AT30" s="32">
        <f t="shared" si="83"/>
        <v>-0.24201651688118689</v>
      </c>
      <c r="AU30" s="32">
        <f t="shared" si="83"/>
        <v>-0.23630997791082498</v>
      </c>
      <c r="AV30" s="32">
        <f t="shared" si="83"/>
        <v>-0.23053353072009403</v>
      </c>
      <c r="AW30" s="32">
        <f t="shared" si="83"/>
        <v>-0.22468888417100127</v>
      </c>
      <c r="AX30" s="32">
        <f t="shared" si="83"/>
        <v>-0.21877776730115459</v>
      </c>
      <c r="AY30" s="32">
        <f t="shared" si="83"/>
        <v>-0.21280192881225676</v>
      </c>
      <c r="AZ30" s="32">
        <f t="shared" si="83"/>
        <v>-0.20676313655278239</v>
      </c>
      <c r="BA30" s="32">
        <f t="shared" si="83"/>
        <v>-0.20066317699499031</v>
      </c>
      <c r="BB30" s="32">
        <f t="shared" si="83"/>
        <v>-0.19450385470642687</v>
      </c>
      <c r="BC30" s="32">
        <f t="shared" si="83"/>
        <v>-0.18828699181607572</v>
      </c>
      <c r="BD30" s="32">
        <f t="shared" si="83"/>
        <v>-0.18201442747531241</v>
      </c>
      <c r="BE30" s="32">
        <f t="shared" si="83"/>
        <v>-0.17568801731382344</v>
      </c>
      <c r="BF30" s="32">
        <f t="shared" si="83"/>
        <v>-0.16930963289065004</v>
      </c>
      <c r="BG30" s="32">
        <f t="shared" si="83"/>
        <v>-0.16288116114052018</v>
      </c>
      <c r="BH30" s="32">
        <f t="shared" si="83"/>
        <v>-0.15640450381563106</v>
      </c>
      <c r="BI30" s="32">
        <f t="shared" si="83"/>
        <v>-0.14988157692304915</v>
      </c>
      <c r="BJ30" s="32">
        <f t="shared" si="83"/>
        <v>-0.14331431015789206</v>
      </c>
      <c r="BK30" s="32">
        <f t="shared" si="83"/>
        <v>-0.13670464633246227</v>
      </c>
      <c r="BL30" s="32">
        <f t="shared" si="83"/>
        <v>-0.13005454080149897</v>
      </c>
      <c r="BM30" s="32">
        <f t="shared" si="83"/>
        <v>-0.12336596088372098</v>
      </c>
      <c r="BN30" s="32">
        <f t="shared" si="83"/>
        <v>-0.11664088527982869</v>
      </c>
      <c r="BO30" s="32">
        <f t="shared" si="83"/>
        <v>-0.10988130348714038</v>
      </c>
      <c r="BP30" s="32">
        <f t="shared" ref="BP30:EA30" si="84">0.409*SIN(0.0172*BP19-1.39)</f>
        <v>-0.10308921521103354</v>
      </c>
      <c r="BQ30" s="32">
        <f t="shared" si="84"/>
        <v>-9.6266629773366377E-2</v>
      </c>
      <c r="BR30" s="32">
        <f t="shared" si="84"/>
        <v>-8.9415565518055323E-2</v>
      </c>
      <c r="BS30" s="32">
        <f t="shared" si="84"/>
        <v>-8.253804921398214E-2</v>
      </c>
      <c r="BT30" s="32">
        <f t="shared" si="84"/>
        <v>-7.5636115455410144E-2</v>
      </c>
      <c r="BU30" s="32">
        <f t="shared" si="84"/>
        <v>-6.8711806060083896E-2</v>
      </c>
      <c r="BV30" s="32">
        <f t="shared" si="84"/>
        <v>-6.1767169465193582E-2</v>
      </c>
      <c r="BW30" s="32">
        <f t="shared" si="84"/>
        <v>-5.4804260121379428E-2</v>
      </c>
      <c r="BX30" s="32">
        <f t="shared" si="84"/>
        <v>-4.7825137884958811E-2</v>
      </c>
      <c r="BY30" s="32">
        <f t="shared" si="84"/>
        <v>-4.0831867408552658E-2</v>
      </c>
      <c r="BZ30" s="32">
        <f t="shared" si="84"/>
        <v>-3.3826517530294371E-2</v>
      </c>
      <c r="CA30" s="32">
        <f t="shared" si="84"/>
        <v>-2.6811160661799147E-2</v>
      </c>
      <c r="CB30" s="32">
        <f t="shared" si="84"/>
        <v>-1.9787872175077544E-2</v>
      </c>
      <c r="CC30" s="32">
        <f t="shared" si="84"/>
        <v>-1.2758729788571855E-2</v>
      </c>
      <c r="CD30" s="32">
        <f t="shared" si="84"/>
        <v>-5.725812952499746E-3</v>
      </c>
      <c r="CE30" s="32">
        <f t="shared" si="84"/>
        <v>1.3087977663158478E-3</v>
      </c>
      <c r="CF30" s="32">
        <f t="shared" si="84"/>
        <v>8.3430212999458016E-3</v>
      </c>
      <c r="CG30" s="32">
        <f t="shared" si="84"/>
        <v>1.5374776695003032E-2</v>
      </c>
      <c r="CH30" s="32">
        <f t="shared" si="84"/>
        <v>2.2401983728256841E-2</v>
      </c>
      <c r="CI30" s="32">
        <f t="shared" si="84"/>
        <v>2.9422563522030352E-2</v>
      </c>
      <c r="CJ30" s="32">
        <f t="shared" si="84"/>
        <v>3.6434439159201248E-2</v>
      </c>
      <c r="CK30" s="32">
        <f t="shared" si="84"/>
        <v>4.3435536297621043E-2</v>
      </c>
      <c r="CL30" s="32">
        <f t="shared" si="84"/>
        <v>5.0423783783774094E-2</v>
      </c>
      <c r="CM30" s="32">
        <f t="shared" si="84"/>
        <v>5.739711426549178E-2</v>
      </c>
      <c r="CN30" s="32">
        <f t="shared" si="84"/>
        <v>6.4353464803543647E-2</v>
      </c>
      <c r="CO30" s="32">
        <f t="shared" si="84"/>
        <v>7.1290777481921599E-2</v>
      </c>
      <c r="CP30" s="32">
        <f t="shared" si="84"/>
        <v>7.8207000016639425E-2</v>
      </c>
      <c r="CQ30" s="32">
        <f t="shared" si="84"/>
        <v>8.5100086362864841E-2</v>
      </c>
      <c r="CR30" s="32">
        <f t="shared" si="84"/>
        <v>9.196799732020719E-2</v>
      </c>
      <c r="CS30" s="32">
        <f t="shared" si="84"/>
        <v>9.8808701135978894E-2</v>
      </c>
      <c r="CT30" s="32">
        <f t="shared" si="84"/>
        <v>0.10562017410625506</v>
      </c>
      <c r="CU30" s="32">
        <f t="shared" si="84"/>
        <v>0.11240040117455066</v>
      </c>
      <c r="CV30" s="32">
        <f t="shared" si="84"/>
        <v>0.11914737652794043</v>
      </c>
      <c r="CW30" s="32">
        <f t="shared" si="84"/>
        <v>0.12585910419044416</v>
      </c>
      <c r="CX30" s="32">
        <f t="shared" si="84"/>
        <v>0.13253359861350117</v>
      </c>
      <c r="CY30" s="32">
        <f t="shared" si="84"/>
        <v>0.13916888526336105</v>
      </c>
      <c r="CZ30" s="32">
        <f t="shared" si="84"/>
        <v>0.14576300120521474</v>
      </c>
      <c r="DA30" s="32">
        <f t="shared" si="84"/>
        <v>0.15231399568389548</v>
      </c>
      <c r="DB30" s="32">
        <f t="shared" si="84"/>
        <v>0.15881993070097539</v>
      </c>
      <c r="DC30" s="32">
        <f t="shared" si="84"/>
        <v>0.16527888158808932</v>
      </c>
      <c r="DD30" s="32">
        <f t="shared" si="84"/>
        <v>0.17168893757631426</v>
      </c>
      <c r="DE30" s="32">
        <f t="shared" si="84"/>
        <v>0.17804820236143765</v>
      </c>
      <c r="DF30" s="32">
        <f t="shared" si="84"/>
        <v>0.18435479466494584</v>
      </c>
      <c r="DG30" s="32">
        <f t="shared" si="84"/>
        <v>0.19060684879056819</v>
      </c>
      <c r="DH30" s="32">
        <f t="shared" si="84"/>
        <v>0.19680251517621056</v>
      </c>
      <c r="DI30" s="32">
        <f t="shared" si="84"/>
        <v>0.20293996094111688</v>
      </c>
      <c r="DJ30" s="32">
        <f t="shared" si="84"/>
        <v>0.20901737042809468</v>
      </c>
      <c r="DK30" s="32">
        <f t="shared" si="84"/>
        <v>0.21503294574064596</v>
      </c>
      <c r="DL30" s="32">
        <f t="shared" si="84"/>
        <v>0.22098490727484435</v>
      </c>
      <c r="DM30" s="32">
        <f t="shared" si="84"/>
        <v>0.22687149424579917</v>
      </c>
      <c r="DN30" s="32">
        <f t="shared" si="84"/>
        <v>0.2326909652085542</v>
      </c>
      <c r="DO30" s="32">
        <f t="shared" si="84"/>
        <v>0.23844159857326322</v>
      </c>
      <c r="DP30" s="32">
        <f t="shared" si="84"/>
        <v>0.24412169311449314</v>
      </c>
      <c r="DQ30" s="32">
        <f t="shared" si="84"/>
        <v>0.24972956847450212</v>
      </c>
      <c r="DR30" s="32">
        <f t="shared" si="84"/>
        <v>0.25526356566034364</v>
      </c>
      <c r="DS30" s="32">
        <f t="shared" si="84"/>
        <v>0.26072204753465189</v>
      </c>
      <c r="DT30" s="32">
        <f t="shared" si="84"/>
        <v>0.26610339929995996</v>
      </c>
      <c r="DU30" s="32">
        <f t="shared" si="84"/>
        <v>0.27140602897640986</v>
      </c>
      <c r="DV30" s="32">
        <f t="shared" si="84"/>
        <v>0.27662836787271189</v>
      </c>
      <c r="DW30" s="32">
        <f t="shared" si="84"/>
        <v>0.28176887105021547</v>
      </c>
      <c r="DX30" s="32">
        <f t="shared" si="84"/>
        <v>0.28682601777995231</v>
      </c>
      <c r="DY30" s="32">
        <f t="shared" si="84"/>
        <v>0.2917983119925176</v>
      </c>
      <c r="DZ30" s="32">
        <f t="shared" si="84"/>
        <v>0.296684282720656</v>
      </c>
      <c r="EA30" s="32">
        <f t="shared" si="84"/>
        <v>0.30148248453442261</v>
      </c>
      <c r="EB30" s="32">
        <f t="shared" ref="EB30:GM30" si="85">0.409*SIN(0.0172*EB19-1.39)</f>
        <v>0.30619149796878808</v>
      </c>
      <c r="EC30" s="32">
        <f t="shared" si="85"/>
        <v>0.31080992994356227</v>
      </c>
      <c r="ED30" s="32">
        <f t="shared" si="85"/>
        <v>0.31533641417551389</v>
      </c>
      <c r="EE30" s="32">
        <f t="shared" si="85"/>
        <v>0.31976961158256095</v>
      </c>
      <c r="EF30" s="32">
        <f t="shared" si="85"/>
        <v>0.32410821067991574</v>
      </c>
      <c r="EG30" s="32">
        <f t="shared" si="85"/>
        <v>0.32835092796806409</v>
      </c>
      <c r="EH30" s="32">
        <f t="shared" si="85"/>
        <v>0.33249650831246724</v>
      </c>
      <c r="EI30" s="32">
        <f t="shared" si="85"/>
        <v>0.33654372531487126</v>
      </c>
      <c r="EJ30" s="32">
        <f t="shared" si="85"/>
        <v>0.34049138167611631</v>
      </c>
      <c r="EK30" s="32">
        <f t="shared" si="85"/>
        <v>0.34433830955033584</v>
      </c>
      <c r="EL30" s="32">
        <f t="shared" si="85"/>
        <v>0.34808337089044478</v>
      </c>
      <c r="EM30" s="32">
        <f t="shared" si="85"/>
        <v>0.3517254577848104</v>
      </c>
      <c r="EN30" s="32">
        <f t="shared" si="85"/>
        <v>0.35526349278500907</v>
      </c>
      <c r="EO30" s="32">
        <f t="shared" si="85"/>
        <v>0.35869642922457018</v>
      </c>
      <c r="EP30" s="32">
        <f t="shared" si="85"/>
        <v>0.36202325152861548</v>
      </c>
      <c r="EQ30" s="32">
        <f t="shared" si="85"/>
        <v>0.36524297551429813</v>
      </c>
      <c r="ER30" s="32">
        <f t="shared" si="85"/>
        <v>0.36835464868195683</v>
      </c>
      <c r="ES30" s="32">
        <f t="shared" si="85"/>
        <v>0.37135735049689633</v>
      </c>
      <c r="ET30" s="32">
        <f t="shared" si="85"/>
        <v>0.37425019266171144</v>
      </c>
      <c r="EU30" s="32">
        <f t="shared" si="85"/>
        <v>0.37703231937907472</v>
      </c>
      <c r="EV30" s="32">
        <f t="shared" si="85"/>
        <v>0.37970290760490916</v>
      </c>
      <c r="EW30" s="32">
        <f t="shared" si="85"/>
        <v>0.38226116729187171</v>
      </c>
      <c r="EX30" s="32">
        <f t="shared" si="85"/>
        <v>0.38470634162307471</v>
      </c>
      <c r="EY30" s="32">
        <f t="shared" si="85"/>
        <v>0.38703770723597786</v>
      </c>
      <c r="EZ30" s="32">
        <f t="shared" si="85"/>
        <v>0.38925457443638151</v>
      </c>
      <c r="FA30" s="32">
        <f t="shared" si="85"/>
        <v>0.39135628740246164</v>
      </c>
      <c r="FB30" s="32">
        <f t="shared" si="85"/>
        <v>0.39334222437878291</v>
      </c>
      <c r="FC30" s="32">
        <f t="shared" si="85"/>
        <v>0.39521179786023447</v>
      </c>
      <c r="FD30" s="32">
        <f t="shared" si="85"/>
        <v>0.39696445476583297</v>
      </c>
      <c r="FE30" s="32">
        <f t="shared" si="85"/>
        <v>0.39859967660234225</v>
      </c>
      <c r="FF30" s="32">
        <f t="shared" si="85"/>
        <v>0.40011697961766052</v>
      </c>
      <c r="FG30" s="32">
        <f t="shared" si="85"/>
        <v>0.40151591494392996</v>
      </c>
      <c r="FH30" s="32">
        <f t="shared" si="85"/>
        <v>0.40279606873032664</v>
      </c>
      <c r="FI30" s="32">
        <f t="shared" si="85"/>
        <v>0.40395706226549094</v>
      </c>
      <c r="FJ30" s="32">
        <f t="shared" si="85"/>
        <v>0.40499855208956304</v>
      </c>
      <c r="FK30" s="32">
        <f t="shared" si="85"/>
        <v>0.40592023009578937</v>
      </c>
      <c r="FL30" s="32">
        <f t="shared" si="85"/>
        <v>0.40672182362167059</v>
      </c>
      <c r="FM30" s="32">
        <f t="shared" si="85"/>
        <v>0.4074030955296245</v>
      </c>
      <c r="FN30" s="32">
        <f t="shared" si="85"/>
        <v>0.40796384427713844</v>
      </c>
      <c r="FO30" s="32">
        <f t="shared" si="85"/>
        <v>0.40840390397639287</v>
      </c>
      <c r="FP30" s="32">
        <f t="shared" si="85"/>
        <v>0.40872314444333574</v>
      </c>
      <c r="FQ30" s="32">
        <f t="shared" si="85"/>
        <v>0.40892147123619577</v>
      </c>
      <c r="FR30" s="32">
        <f t="shared" si="85"/>
        <v>0.40899882568342083</v>
      </c>
      <c r="FS30" s="32">
        <f t="shared" si="85"/>
        <v>0.40895518490103566</v>
      </c>
      <c r="FT30" s="32">
        <f t="shared" si="85"/>
        <v>0.40879056179941087</v>
      </c>
      <c r="FU30" s="32">
        <f t="shared" si="85"/>
        <v>0.40850500507944432</v>
      </c>
      <c r="FV30" s="32">
        <f t="shared" si="85"/>
        <v>0.40809859921815322</v>
      </c>
      <c r="FW30" s="32">
        <f t="shared" si="85"/>
        <v>0.40757146444368364</v>
      </c>
      <c r="FX30" s="32">
        <f t="shared" si="85"/>
        <v>0.40692375669974262</v>
      </c>
      <c r="FY30" s="32">
        <f t="shared" si="85"/>
        <v>0.40615566759946514</v>
      </c>
      <c r="FZ30" s="32">
        <f t="shared" si="85"/>
        <v>0.4052674243687287</v>
      </c>
      <c r="GA30" s="32">
        <f t="shared" si="85"/>
        <v>0.40425928977893233</v>
      </c>
      <c r="GB30" s="32">
        <f t="shared" si="85"/>
        <v>0.40313156206926049</v>
      </c>
      <c r="GC30" s="32">
        <f t="shared" si="85"/>
        <v>0.40188457485845369</v>
      </c>
      <c r="GD30" s="32">
        <f t="shared" si="85"/>
        <v>0.40051869704611387</v>
      </c>
      <c r="GE30" s="32">
        <f t="shared" si="85"/>
        <v>0.39903433270357103</v>
      </c>
      <c r="GF30" s="32">
        <f t="shared" si="85"/>
        <v>0.39743192095434626</v>
      </c>
      <c r="GG30" s="32">
        <f t="shared" si="85"/>
        <v>0.39571193584424447</v>
      </c>
      <c r="GH30" s="32">
        <f t="shared" si="85"/>
        <v>0.39387488620111616</v>
      </c>
      <c r="GI30" s="32">
        <f t="shared" si="85"/>
        <v>0.39192131548432957</v>
      </c>
      <c r="GJ30" s="32">
        <f t="shared" si="85"/>
        <v>0.38985180162399724</v>
      </c>
      <c r="GK30" s="32">
        <f t="shared" si="85"/>
        <v>0.38766695685000602</v>
      </c>
      <c r="GL30" s="32">
        <f t="shared" si="85"/>
        <v>0.38536742751089892</v>
      </c>
      <c r="GM30" s="32">
        <f t="shared" si="85"/>
        <v>0.38295389388266432</v>
      </c>
      <c r="GN30" s="32">
        <f t="shared" ref="GN30:IY30" si="86">0.409*SIN(0.0172*GN19-1.39)</f>
        <v>0.38042706996748799</v>
      </c>
      <c r="GO30" s="32">
        <f t="shared" si="86"/>
        <v>0.37778770328252792</v>
      </c>
      <c r="GP30" s="32">
        <f t="shared" si="86"/>
        <v>0.37503657463877438</v>
      </c>
      <c r="GQ30" s="32">
        <f t="shared" si="86"/>
        <v>0.3721744979100603</v>
      </c>
      <c r="GR30" s="32">
        <f t="shared" si="86"/>
        <v>0.36920231979229085</v>
      </c>
      <c r="GS30" s="32">
        <f t="shared" si="86"/>
        <v>0.36612091955296328</v>
      </c>
      <c r="GT30" s="32">
        <f t="shared" si="86"/>
        <v>0.36293120877105056</v>
      </c>
      <c r="GU30" s="32">
        <f t="shared" si="86"/>
        <v>0.35963413106732667</v>
      </c>
      <c r="GV30" s="32">
        <f t="shared" si="86"/>
        <v>0.35623066182521257</v>
      </c>
      <c r="GW30" s="32">
        <f t="shared" si="86"/>
        <v>0.35272180790222629</v>
      </c>
      <c r="GX30" s="32">
        <f t="shared" si="86"/>
        <v>0.34910860733212101</v>
      </c>
      <c r="GY30" s="32">
        <f t="shared" si="86"/>
        <v>0.34539212901780092</v>
      </c>
      <c r="GZ30" s="32">
        <f t="shared" si="86"/>
        <v>0.34157347241510483</v>
      </c>
      <c r="HA30" s="32">
        <f t="shared" si="86"/>
        <v>0.33765376720755119</v>
      </c>
      <c r="HB30" s="32">
        <f t="shared" si="86"/>
        <v>0.33363417297214087</v>
      </c>
      <c r="HC30" s="32">
        <f t="shared" si="86"/>
        <v>0.32951587883631578</v>
      </c>
      <c r="HD30" s="32">
        <f t="shared" si="86"/>
        <v>0.32530010312617724</v>
      </c>
      <c r="HE30" s="32">
        <f t="shared" si="86"/>
        <v>0.32098809300606401</v>
      </c>
      <c r="HF30" s="32">
        <f t="shared" si="86"/>
        <v>0.31658112410960082</v>
      </c>
      <c r="HG30" s="32">
        <f t="shared" si="86"/>
        <v>0.31208050016232436</v>
      </c>
      <c r="HH30" s="32">
        <f t="shared" si="86"/>
        <v>0.30748755259599853</v>
      </c>
      <c r="HI30" s="32">
        <f t="shared" si="86"/>
        <v>0.30280364015473321</v>
      </c>
      <c r="HJ30" s="32">
        <f t="shared" si="86"/>
        <v>0.29803014849302362</v>
      </c>
      <c r="HK30" s="32">
        <f t="shared" si="86"/>
        <v>0.29316848976582782</v>
      </c>
      <c r="HL30" s="32">
        <f t="shared" si="86"/>
        <v>0.28822010221080624</v>
      </c>
      <c r="HM30" s="32">
        <f t="shared" si="86"/>
        <v>0.28318644972284251</v>
      </c>
      <c r="HN30" s="32">
        <f t="shared" si="86"/>
        <v>0.27806902142097645</v>
      </c>
      <c r="HO30" s="32">
        <f t="shared" si="86"/>
        <v>0.27286933120787343</v>
      </c>
      <c r="HP30" s="32">
        <f t="shared" si="86"/>
        <v>0.26758891732196299</v>
      </c>
      <c r="HQ30" s="32">
        <f t="shared" si="86"/>
        <v>0.26222934188237706</v>
      </c>
      <c r="HR30" s="32">
        <f t="shared" si="86"/>
        <v>0.25679219042682405</v>
      </c>
      <c r="HS30" s="32">
        <f t="shared" si="86"/>
        <v>0.25127907144253597</v>
      </c>
      <c r="HT30" s="32">
        <f t="shared" si="86"/>
        <v>0.24569161589042357</v>
      </c>
      <c r="HU30" s="32">
        <f t="shared" si="86"/>
        <v>0.24003147672258607</v>
      </c>
      <c r="HV30" s="32">
        <f t="shared" si="86"/>
        <v>0.23430032839331341</v>
      </c>
      <c r="HW30" s="32">
        <f t="shared" si="86"/>
        <v>0.2284998663637279</v>
      </c>
      <c r="HX30" s="32">
        <f t="shared" si="86"/>
        <v>0.22263180660021145</v>
      </c>
      <c r="HY30" s="32">
        <f t="shared" si="86"/>
        <v>0.2166978850667666</v>
      </c>
      <c r="HZ30" s="32">
        <f t="shared" si="86"/>
        <v>0.2106998572114612</v>
      </c>
      <c r="IA30" s="32">
        <f t="shared" si="86"/>
        <v>0.20463949744711071</v>
      </c>
      <c r="IB30" s="32">
        <f t="shared" si="86"/>
        <v>0.19851859862634708</v>
      </c>
      <c r="IC30" s="32">
        <f t="shared" si="86"/>
        <v>0.19233897151123547</v>
      </c>
      <c r="ID30" s="32">
        <f t="shared" si="86"/>
        <v>0.18610244423759131</v>
      </c>
      <c r="IE30" s="32">
        <f t="shared" si="86"/>
        <v>0.17981086177415789</v>
      </c>
      <c r="IF30" s="32">
        <f t="shared" si="86"/>
        <v>0.17346608537680411</v>
      </c>
      <c r="IG30" s="32">
        <f t="shared" si="86"/>
        <v>0.16706999203790512</v>
      </c>
      <c r="IH30" s="32">
        <f t="shared" si="86"/>
        <v>0.16062447393106496</v>
      </c>
      <c r="II30" s="32">
        <f t="shared" si="86"/>
        <v>0.15413143785135081</v>
      </c>
      <c r="IJ30" s="32">
        <f t="shared" si="86"/>
        <v>0.14759280465120031</v>
      </c>
      <c r="IK30" s="32">
        <f t="shared" si="86"/>
        <v>0.1410105086721708</v>
      </c>
      <c r="IL30" s="32">
        <f t="shared" si="86"/>
        <v>0.13438649717269754</v>
      </c>
      <c r="IM30" s="32">
        <f t="shared" si="86"/>
        <v>0.12772272975203083</v>
      </c>
      <c r="IN30" s="32">
        <f t="shared" si="86"/>
        <v>0.12102117777052379</v>
      </c>
      <c r="IO30" s="32">
        <f t="shared" si="86"/>
        <v>0.11428382376643738</v>
      </c>
      <c r="IP30" s="32">
        <f t="shared" si="86"/>
        <v>0.10751266086944213</v>
      </c>
      <c r="IQ30" s="32">
        <f t="shared" si="86"/>
        <v>0.1007096922109849</v>
      </c>
      <c r="IR30" s="32">
        <f t="shared" si="86"/>
        <v>9.3876930331697056E-2</v>
      </c>
      <c r="IS30" s="32">
        <f t="shared" si="86"/>
        <v>8.7016396586019076E-2</v>
      </c>
      <c r="IT30" s="32">
        <f t="shared" si="86"/>
        <v>8.0130120544217892E-2</v>
      </c>
      <c r="IU30" s="32">
        <f t="shared" si="86"/>
        <v>7.322013939197318E-2</v>
      </c>
      <c r="IV30" s="32">
        <f t="shared" si="86"/>
        <v>6.6288497327712692E-2</v>
      </c>
      <c r="IW30" s="32">
        <f t="shared" si="86"/>
        <v>5.9337244957869316E-2</v>
      </c>
      <c r="IX30" s="32">
        <f t="shared" si="86"/>
        <v>5.2368438690246107E-2</v>
      </c>
      <c r="IY30" s="32">
        <f t="shared" si="86"/>
        <v>4.5384140125663178E-2</v>
      </c>
      <c r="IZ30" s="32">
        <f t="shared" ref="IZ30:LK30" si="87">0.409*SIN(0.0172*IZ19-1.39)</f>
        <v>3.8386415448068818E-2</v>
      </c>
      <c r="JA30" s="32">
        <f t="shared" si="87"/>
        <v>3.137733481329464E-2</v>
      </c>
      <c r="JB30" s="32">
        <f t="shared" si="87"/>
        <v>2.4358971736635447E-2</v>
      </c>
      <c r="JC30" s="32">
        <f t="shared" si="87"/>
        <v>1.733340247943705E-2</v>
      </c>
      <c r="JD30" s="32">
        <f t="shared" si="87"/>
        <v>1.0302705434868062E-2</v>
      </c>
      <c r="JE30" s="32">
        <f t="shared" si="87"/>
        <v>3.2689605130646654E-3</v>
      </c>
      <c r="JF30" s="32">
        <f t="shared" si="87"/>
        <v>-3.7657514741751773E-3</v>
      </c>
      <c r="JG30" s="32">
        <f t="shared" si="87"/>
        <v>-1.079934942896392E-2</v>
      </c>
      <c r="JH30" s="32">
        <f t="shared" si="87"/>
        <v>-1.7829752582981251E-2</v>
      </c>
      <c r="JI30" s="32">
        <f t="shared" si="87"/>
        <v>-2.4854881113033418E-2</v>
      </c>
      <c r="JJ30" s="32">
        <f t="shared" si="87"/>
        <v>-3.1872656756333322E-2</v>
      </c>
      <c r="JK30" s="32">
        <f t="shared" si="87"/>
        <v>-3.8881003425317154E-2</v>
      </c>
      <c r="JL30" s="32">
        <f t="shared" si="87"/>
        <v>-4.5877847821821187E-2</v>
      </c>
      <c r="JM30" s="32">
        <f t="shared" si="87"/>
        <v>-5.2861120050429734E-2</v>
      </c>
      <c r="JN30" s="32">
        <f t="shared" si="87"/>
        <v>-5.9828754230818293E-2</v>
      </c>
      <c r="JO30" s="32">
        <f t="shared" si="87"/>
        <v>-6.6778689108908468E-2</v>
      </c>
      <c r="JP30" s="32">
        <f t="shared" si="87"/>
        <v>-7.3708868666654354E-2</v>
      </c>
      <c r="JQ30" s="32">
        <f t="shared" si="87"/>
        <v>-8.0617242730280328E-2</v>
      </c>
      <c r="JR30" s="32">
        <f t="shared" si="87"/>
        <v>-8.7501767576788E-2</v>
      </c>
      <c r="JS30" s="32">
        <f t="shared" si="87"/>
        <v>-9.4360406538558553E-2</v>
      </c>
      <c r="JT30" s="32">
        <f t="shared" si="87"/>
        <v>-0.10119113060586411</v>
      </c>
      <c r="JU30" s="32">
        <f t="shared" si="87"/>
        <v>-0.10799191902711562</v>
      </c>
      <c r="JV30" s="32">
        <f t="shared" si="87"/>
        <v>-0.11476075990666719</v>
      </c>
      <c r="JW30" s="32">
        <f t="shared" si="87"/>
        <v>-0.12149565080000066</v>
      </c>
      <c r="JX30" s="32">
        <f t="shared" si="87"/>
        <v>-0.12819459930611424</v>
      </c>
      <c r="JY30" s="32">
        <f t="shared" si="87"/>
        <v>-0.13485562365694009</v>
      </c>
      <c r="JZ30" s="32">
        <f t="shared" si="87"/>
        <v>-0.14147675330361495</v>
      </c>
      <c r="KA30" s="32">
        <f t="shared" si="87"/>
        <v>-0.14805602949943478</v>
      </c>
      <c r="KB30" s="32">
        <f t="shared" si="87"/>
        <v>-0.15459150587931494</v>
      </c>
      <c r="KC30" s="32">
        <f t="shared" si="87"/>
        <v>-0.16108124903558887</v>
      </c>
      <c r="KD30" s="32">
        <f t="shared" si="87"/>
        <v>-0.16752333908997327</v>
      </c>
      <c r="KE30" s="32">
        <f t="shared" si="87"/>
        <v>-0.17391587026153102</v>
      </c>
      <c r="KF30" s="32">
        <f t="shared" si="87"/>
        <v>-0.18025695143046375</v>
      </c>
      <c r="KG30" s="32">
        <f t="shared" si="87"/>
        <v>-0.18654470669756568</v>
      </c>
      <c r="KH30" s="32">
        <f t="shared" si="87"/>
        <v>-0.19277727593917776</v>
      </c>
      <c r="KI30" s="32">
        <f t="shared" si="87"/>
        <v>-0.19895281535747208</v>
      </c>
      <c r="KJ30" s="32">
        <f t="shared" si="87"/>
        <v>-0.20506949802590757</v>
      </c>
      <c r="KK30" s="32">
        <f t="shared" si="87"/>
        <v>-0.21112551442969485</v>
      </c>
      <c r="KL30" s="32">
        <f t="shared" si="87"/>
        <v>-0.21711907300110972</v>
      </c>
      <c r="KM30" s="32">
        <f t="shared" si="87"/>
        <v>-0.2230484006494978</v>
      </c>
      <c r="KN30" s="32">
        <f t="shared" si="87"/>
        <v>-0.2289117432858126</v>
      </c>
      <c r="KO30" s="32">
        <f t="shared" si="87"/>
        <v>-0.23470736634153147</v>
      </c>
      <c r="KP30" s="32">
        <f t="shared" si="87"/>
        <v>-0.2404335552817996</v>
      </c>
      <c r="KQ30" s="32">
        <f t="shared" si="87"/>
        <v>-0.24608861611264404</v>
      </c>
      <c r="KR30" s="32">
        <f t="shared" si="87"/>
        <v>-0.25167087588211318</v>
      </c>
      <c r="KS30" s="32">
        <f t="shared" si="87"/>
        <v>-0.25717868317519021</v>
      </c>
      <c r="KT30" s="32">
        <f t="shared" si="87"/>
        <v>-0.26261040860233603</v>
      </c>
      <c r="KU30" s="32">
        <f t="shared" si="87"/>
        <v>-0.26796444528151608</v>
      </c>
      <c r="KV30" s="32">
        <f t="shared" si="87"/>
        <v>-0.27323920931356771</v>
      </c>
      <c r="KW30" s="32">
        <f t="shared" si="87"/>
        <v>-0.27843314025077076</v>
      </c>
      <c r="KX30" s="32">
        <f t="shared" si="87"/>
        <v>-0.28354470155847794</v>
      </c>
      <c r="KY30" s="32">
        <f t="shared" si="87"/>
        <v>-0.28857238106967259</v>
      </c>
      <c r="KZ30" s="32">
        <f t="shared" si="87"/>
        <v>-0.29351469143231679</v>
      </c>
      <c r="LA30" s="32">
        <f t="shared" si="87"/>
        <v>-0.29837017054935894</v>
      </c>
      <c r="LB30" s="32">
        <f t="shared" si="87"/>
        <v>-0.30313738201126988</v>
      </c>
      <c r="LC30" s="32">
        <f t="shared" si="87"/>
        <v>-0.30781491552098</v>
      </c>
      <c r="LD30" s="32">
        <f t="shared" si="87"/>
        <v>-0.3124013873110903</v>
      </c>
      <c r="LE30" s="32">
        <f t="shared" si="87"/>
        <v>-0.31689544055323748</v>
      </c>
      <c r="LF30" s="32">
        <f t="shared" si="87"/>
        <v>-0.32129574575948711</v>
      </c>
      <c r="LG30" s="32">
        <f t="shared" si="87"/>
        <v>-0.32560100117564011</v>
      </c>
      <c r="LH30" s="32">
        <f t="shared" si="87"/>
        <v>-0.32980993316633395</v>
      </c>
      <c r="LI30" s="32">
        <f t="shared" si="87"/>
        <v>-0.33392129659182579</v>
      </c>
      <c r="LJ30" s="32">
        <f t="shared" si="87"/>
        <v>-0.33793387517634554</v>
      </c>
      <c r="LK30" s="32">
        <f t="shared" si="87"/>
        <v>-0.34184648186791022</v>
      </c>
      <c r="LL30" s="32">
        <f t="shared" ref="LL30:NC30" si="88">0.409*SIN(0.0172*LL19-1.39)</f>
        <v>-0.34565795918949177</v>
      </c>
      <c r="LM30" s="32">
        <f t="shared" si="88"/>
        <v>-0.3493671795814382</v>
      </c>
      <c r="LN30" s="32">
        <f t="shared" si="88"/>
        <v>-0.35297304573504146</v>
      </c>
      <c r="LO30" s="32">
        <f t="shared" si="88"/>
        <v>-0.35647449091715755</v>
      </c>
      <c r="LP30" s="32">
        <f t="shared" si="88"/>
        <v>-0.35987047928578109</v>
      </c>
      <c r="LQ30" s="32">
        <f t="shared" si="88"/>
        <v>-0.36316000619648142</v>
      </c>
      <c r="LR30" s="32">
        <f t="shared" si="88"/>
        <v>-0.36634209849960914</v>
      </c>
      <c r="LS30" s="32">
        <f t="shared" si="88"/>
        <v>-0.36941581482818509</v>
      </c>
      <c r="LT30" s="32">
        <f t="shared" si="88"/>
        <v>-0.37238024587638852</v>
      </c>
      <c r="LU30" s="32">
        <f t="shared" si="88"/>
        <v>-0.37523451466855895</v>
      </c>
      <c r="LV30" s="32">
        <f t="shared" si="88"/>
        <v>-0.37797777681863398</v>
      </c>
      <c r="LW30" s="32">
        <f t="shared" si="88"/>
        <v>-0.38060922077994697</v>
      </c>
      <c r="LX30" s="32">
        <f t="shared" si="88"/>
        <v>-0.38312806808530825</v>
      </c>
      <c r="LY30" s="32">
        <f t="shared" si="88"/>
        <v>-0.38553357357730206</v>
      </c>
      <c r="LZ30" s="32">
        <f t="shared" si="88"/>
        <v>-0.387825025628728</v>
      </c>
      <c r="MA30" s="32">
        <f t="shared" si="88"/>
        <v>-0.39000174635312324</v>
      </c>
      <c r="MB30" s="32">
        <f t="shared" si="88"/>
        <v>-0.39206309180530452</v>
      </c>
      <c r="MC30" s="32">
        <f t="shared" si="88"/>
        <v>-0.39400845217186742</v>
      </c>
      <c r="MD30" s="32">
        <f t="shared" si="88"/>
        <v>-0.39583725195158931</v>
      </c>
      <c r="ME30" s="32">
        <f t="shared" si="88"/>
        <v>-0.39754895012568137</v>
      </c>
      <c r="MF30" s="32">
        <f t="shared" si="88"/>
        <v>-0.39914304031784004</v>
      </c>
      <c r="MG30" s="32">
        <f t="shared" si="88"/>
        <v>-0.40061905094404904</v>
      </c>
      <c r="MH30" s="32">
        <f t="shared" si="88"/>
        <v>-0.40197654535208976</v>
      </c>
      <c r="MI30" s="32">
        <f t="shared" si="88"/>
        <v>-0.40321512195071724</v>
      </c>
      <c r="MJ30" s="32">
        <f t="shared" si="88"/>
        <v>-0.40433441432846401</v>
      </c>
      <c r="MK30" s="32">
        <f t="shared" si="88"/>
        <v>-0.40533409136203646</v>
      </c>
      <c r="ML30" s="32">
        <f t="shared" si="88"/>
        <v>-0.4062138573142719</v>
      </c>
      <c r="MM30" s="32">
        <f t="shared" si="88"/>
        <v>-0.40697345192162754</v>
      </c>
      <c r="MN30" s="32">
        <f t="shared" si="88"/>
        <v>-0.40761265047117473</v>
      </c>
      <c r="MO30" s="32">
        <f t="shared" si="88"/>
        <v>-0.40813126386707654</v>
      </c>
      <c r="MP30" s="32">
        <f t="shared" si="88"/>
        <v>-0.40852913868652829</v>
      </c>
      <c r="MQ30" s="32">
        <f t="shared" si="88"/>
        <v>-0.40880615722514524</v>
      </c>
      <c r="MR30" s="32">
        <f t="shared" si="88"/>
        <v>-0.4089622375317834</v>
      </c>
      <c r="MS30" s="32">
        <f t="shared" si="88"/>
        <v>-0.40899733343278311</v>
      </c>
      <c r="MT30" s="32">
        <f t="shared" si="88"/>
        <v>-0.40891143454562906</v>
      </c>
      <c r="MU30" s="32">
        <f t="shared" si="88"/>
        <v>-0.40870456628202151</v>
      </c>
      <c r="MV30" s="32">
        <f t="shared" si="88"/>
        <v>-0.4083767898403588</v>
      </c>
      <c r="MW30" s="32">
        <f t="shared" si="88"/>
        <v>-0.40792820218763282</v>
      </c>
      <c r="MX30" s="32">
        <f t="shared" si="88"/>
        <v>-0.40735893603074302</v>
      </c>
      <c r="MY30" s="32">
        <f t="shared" si="88"/>
        <v>-0.40666915977723744</v>
      </c>
      <c r="MZ30" s="32">
        <f t="shared" si="88"/>
        <v>-0.4058590774854921</v>
      </c>
      <c r="NA30" s="32">
        <f t="shared" si="88"/>
        <v>-0.404928928804344</v>
      </c>
      <c r="NB30" s="32">
        <f t="shared" si="88"/>
        <v>-0.40387898890219498</v>
      </c>
      <c r="NC30" s="32">
        <f t="shared" si="88"/>
        <v>-0.40270956838560806</v>
      </c>
      <c r="ND30" s="6"/>
    </row>
    <row r="31" spans="1:368" ht="15.6" hidden="1">
      <c r="A31" s="38"/>
      <c r="B31" s="30" t="s">
        <v>20</v>
      </c>
      <c r="C31" s="32">
        <f>1+0.033*COS(0.0172*C19)</f>
        <v>1.0329951187603406</v>
      </c>
      <c r="D31" s="32">
        <f t="shared" ref="D31:BO31" si="89">1+0.033*COS(0.0172*D19)</f>
        <v>1.0329804764853927</v>
      </c>
      <c r="E31" s="32">
        <f t="shared" si="89"/>
        <v>1.0329560775068203</v>
      </c>
      <c r="F31" s="32">
        <f t="shared" si="89"/>
        <v>1.0329219290426392</v>
      </c>
      <c r="G31" s="32">
        <f t="shared" si="89"/>
        <v>1.0328780411950818</v>
      </c>
      <c r="H31" s="32">
        <f t="shared" si="89"/>
        <v>1.032824426947609</v>
      </c>
      <c r="I31" s="32">
        <f t="shared" si="89"/>
        <v>1.0327611021610688</v>
      </c>
      <c r="J31" s="32">
        <f t="shared" si="89"/>
        <v>1.0326880855690039</v>
      </c>
      <c r="K31" s="32">
        <f t="shared" si="89"/>
        <v>1.0326053987721109</v>
      </c>
      <c r="L31" s="32">
        <f t="shared" si="89"/>
        <v>1.0325130662318482</v>
      </c>
      <c r="M31" s="32">
        <f t="shared" si="89"/>
        <v>1.0324111152632014</v>
      </c>
      <c r="N31" s="32">
        <f t="shared" si="89"/>
        <v>1.0322995760266012</v>
      </c>
      <c r="O31" s="32">
        <f t="shared" si="89"/>
        <v>1.0321784815190023</v>
      </c>
      <c r="P31" s="32">
        <f t="shared" si="89"/>
        <v>1.0320478675641203</v>
      </c>
      <c r="Q31" s="32">
        <f t="shared" si="89"/>
        <v>1.0319077728018349</v>
      </c>
      <c r="R31" s="32">
        <f t="shared" si="89"/>
        <v>1.0317582386767592</v>
      </c>
      <c r="S31" s="32">
        <f t="shared" si="89"/>
        <v>1.0315993094259781</v>
      </c>
      <c r="T31" s="32">
        <f t="shared" si="89"/>
        <v>1.0314310320659617</v>
      </c>
      <c r="U31" s="32">
        <f t="shared" si="89"/>
        <v>1.0312534563786571</v>
      </c>
      <c r="V31" s="32">
        <f t="shared" si="89"/>
        <v>1.0310666348967603</v>
      </c>
      <c r="W31" s="32">
        <f t="shared" si="89"/>
        <v>1.0308706228881763</v>
      </c>
      <c r="X31" s="32">
        <f t="shared" si="89"/>
        <v>1.0306654783396678</v>
      </c>
      <c r="Y31" s="32">
        <f t="shared" si="89"/>
        <v>1.0304512619397022</v>
      </c>
      <c r="Z31" s="32">
        <f t="shared" si="89"/>
        <v>1.0302280370604966</v>
      </c>
      <c r="AA31" s="32">
        <f t="shared" si="89"/>
        <v>1.0299958697392713</v>
      </c>
      <c r="AB31" s="32">
        <f t="shared" si="89"/>
        <v>1.0297548286587133</v>
      </c>
      <c r="AC31" s="32">
        <f t="shared" si="89"/>
        <v>1.0295049851266578</v>
      </c>
      <c r="AD31" s="32">
        <f t="shared" si="89"/>
        <v>1.0292464130549932</v>
      </c>
      <c r="AE31" s="32">
        <f t="shared" si="89"/>
        <v>1.0289791889377955</v>
      </c>
      <c r="AF31" s="32">
        <f t="shared" si="89"/>
        <v>1.0287033918286981</v>
      </c>
      <c r="AG31" s="32">
        <f t="shared" si="89"/>
        <v>1.0284191033175067</v>
      </c>
      <c r="AH31" s="32">
        <f t="shared" si="89"/>
        <v>1.028126407506061</v>
      </c>
      <c r="AI31" s="32">
        <f t="shared" si="89"/>
        <v>1.027825390983355</v>
      </c>
      <c r="AJ31" s="32">
        <f t="shared" si="89"/>
        <v>1.0275161427999213</v>
      </c>
      <c r="AK31" s="32">
        <f t="shared" si="89"/>
        <v>1.0271987544414871</v>
      </c>
      <c r="AL31" s="32">
        <f t="shared" si="89"/>
        <v>1.0268733198019095</v>
      </c>
      <c r="AM31" s="32">
        <f t="shared" si="89"/>
        <v>1.0265399351553988</v>
      </c>
      <c r="AN31" s="32">
        <f t="shared" si="89"/>
        <v>1.0261986991280374</v>
      </c>
      <c r="AO31" s="32">
        <f t="shared" si="89"/>
        <v>1.0258497126686026</v>
      </c>
      <c r="AP31" s="32">
        <f t="shared" si="89"/>
        <v>1.0254930790187036</v>
      </c>
      <c r="AQ31" s="32">
        <f t="shared" si="89"/>
        <v>1.025128903682238</v>
      </c>
      <c r="AR31" s="32">
        <f t="shared" si="89"/>
        <v>1.0247572943941816</v>
      </c>
      <c r="AS31" s="32">
        <f t="shared" si="89"/>
        <v>1.0243783610887156</v>
      </c>
      <c r="AT31" s="32">
        <f t="shared" si="89"/>
        <v>1.0239922158667056</v>
      </c>
      <c r="AU31" s="32">
        <f t="shared" si="89"/>
        <v>1.0235989729625377</v>
      </c>
      <c r="AV31" s="32">
        <f t="shared" si="89"/>
        <v>1.0231987487103245</v>
      </c>
      <c r="AW31" s="32">
        <f t="shared" si="89"/>
        <v>1.0227916615094901</v>
      </c>
      <c r="AX31" s="32">
        <f t="shared" si="89"/>
        <v>1.0223778317897427</v>
      </c>
      <c r="AY31" s="32">
        <f t="shared" si="89"/>
        <v>1.0219573819754484</v>
      </c>
      <c r="AZ31" s="32">
        <f t="shared" si="89"/>
        <v>1.0215304364494138</v>
      </c>
      <c r="BA31" s="32">
        <f t="shared" si="89"/>
        <v>1.0210971215160893</v>
      </c>
      <c r="BB31" s="32">
        <f t="shared" si="89"/>
        <v>1.0206575653642047</v>
      </c>
      <c r="BC31" s="32">
        <f t="shared" si="89"/>
        <v>1.0202118980288462</v>
      </c>
      <c r="BD31" s="32">
        <f t="shared" si="89"/>
        <v>1.0197602513529875</v>
      </c>
      <c r="BE31" s="32">
        <f t="shared" si="89"/>
        <v>1.0193027589484875</v>
      </c>
      <c r="BF31" s="32">
        <f t="shared" si="89"/>
        <v>1.0188395561565622</v>
      </c>
      <c r="BG31" s="32">
        <f t="shared" si="89"/>
        <v>1.0183707800077475</v>
      </c>
      <c r="BH31" s="32">
        <f t="shared" si="89"/>
        <v>1.0178965691813602</v>
      </c>
      <c r="BI31" s="32">
        <f t="shared" si="89"/>
        <v>1.0174170639644726</v>
      </c>
      <c r="BJ31" s="32">
        <f t="shared" si="89"/>
        <v>1.0169324062104108</v>
      </c>
      <c r="BK31" s="32">
        <f t="shared" si="89"/>
        <v>1.0164427392967901</v>
      </c>
      <c r="BL31" s="32">
        <f t="shared" si="89"/>
        <v>1.0159482080830986</v>
      </c>
      <c r="BM31" s="32">
        <f t="shared" si="89"/>
        <v>1.0154489588678441</v>
      </c>
      <c r="BN31" s="32">
        <f t="shared" si="89"/>
        <v>1.0149451393452733</v>
      </c>
      <c r="BO31" s="32">
        <f t="shared" si="89"/>
        <v>1.014436898561679</v>
      </c>
      <c r="BP31" s="32">
        <f t="shared" ref="BP31:EA31" si="90">1+0.033*COS(0.0172*BP19)</f>
        <v>1.0139243868713077</v>
      </c>
      <c r="BQ31" s="32">
        <f t="shared" si="90"/>
        <v>1.0134077558918801</v>
      </c>
      <c r="BR31" s="32">
        <f t="shared" si="90"/>
        <v>1.0128871584597372</v>
      </c>
      <c r="BS31" s="32">
        <f t="shared" si="90"/>
        <v>1.0123627485846265</v>
      </c>
      <c r="BT31" s="32">
        <f t="shared" si="90"/>
        <v>1.0118346814041403</v>
      </c>
      <c r="BU31" s="32">
        <f t="shared" si="90"/>
        <v>1.0113031131378225</v>
      </c>
      <c r="BV31" s="32">
        <f t="shared" si="90"/>
        <v>1.0107682010409518</v>
      </c>
      <c r="BW31" s="32">
        <f t="shared" si="90"/>
        <v>1.0102301033580217</v>
      </c>
      <c r="BX31" s="32">
        <f t="shared" si="90"/>
        <v>1.0096889792759258</v>
      </c>
      <c r="BY31" s="32">
        <f t="shared" si="90"/>
        <v>1.0091449888768664</v>
      </c>
      <c r="BZ31" s="32">
        <f t="shared" si="90"/>
        <v>1.0085982930909954</v>
      </c>
      <c r="CA31" s="32">
        <f t="shared" si="90"/>
        <v>1.0080490536488069</v>
      </c>
      <c r="CB31" s="32">
        <f t="shared" si="90"/>
        <v>1.0074974330332918</v>
      </c>
      <c r="CC31" s="32">
        <f t="shared" si="90"/>
        <v>1.0069435944318696</v>
      </c>
      <c r="CD31" s="32">
        <f t="shared" si="90"/>
        <v>1.0063877016881129</v>
      </c>
      <c r="CE31" s="32">
        <f t="shared" si="90"/>
        <v>1.0058299192532765</v>
      </c>
      <c r="CF31" s="32">
        <f t="shared" si="90"/>
        <v>1.0052704121376481</v>
      </c>
      <c r="CG31" s="32">
        <f t="shared" si="90"/>
        <v>1.004709345861732</v>
      </c>
      <c r="CH31" s="32">
        <f t="shared" si="90"/>
        <v>1.0041468864072831</v>
      </c>
      <c r="CI31" s="32">
        <f t="shared" si="90"/>
        <v>1.0035832001682043</v>
      </c>
      <c r="CJ31" s="32">
        <f t="shared" si="90"/>
        <v>1.0030184539013214</v>
      </c>
      <c r="CK31" s="32">
        <f t="shared" si="90"/>
        <v>1.0024528146770508</v>
      </c>
      <c r="CL31" s="32">
        <f t="shared" si="90"/>
        <v>1.0018864498299755</v>
      </c>
      <c r="CM31" s="32">
        <f t="shared" si="90"/>
        <v>1.0013195269093413</v>
      </c>
      <c r="CN31" s="32">
        <f t="shared" si="90"/>
        <v>1.00075221362949</v>
      </c>
      <c r="CO31" s="32">
        <f t="shared" si="90"/>
        <v>1.0001846778202446</v>
      </c>
      <c r="CP31" s="32">
        <f t="shared" si="90"/>
        <v>0.99961708737725974</v>
      </c>
      <c r="CQ31" s="32">
        <f t="shared" si="90"/>
        <v>0.9990496102123525</v>
      </c>
      <c r="CR31" s="32">
        <f t="shared" si="90"/>
        <v>0.99848241420382855</v>
      </c>
      <c r="CS31" s="32">
        <f t="shared" si="90"/>
        <v>0.99791566714681823</v>
      </c>
      <c r="CT31" s="32">
        <f t="shared" si="90"/>
        <v>0.99734953670363735</v>
      </c>
      <c r="CU31" s="32">
        <f t="shared" si="90"/>
        <v>0.99678419035418719</v>
      </c>
      <c r="CV31" s="32">
        <f t="shared" si="90"/>
        <v>0.9962197953464087</v>
      </c>
      <c r="CW31" s="32">
        <f t="shared" si="90"/>
        <v>0.99565651864680438</v>
      </c>
      <c r="CX31" s="32">
        <f t="shared" si="90"/>
        <v>0.99509452689104505</v>
      </c>
      <c r="CY31" s="32">
        <f t="shared" si="90"/>
        <v>0.99453398633467271</v>
      </c>
      <c r="CZ31" s="32">
        <f t="shared" si="90"/>
        <v>0.99397506280391756</v>
      </c>
      <c r="DA31" s="32">
        <f t="shared" si="90"/>
        <v>0.99341792164664044</v>
      </c>
      <c r="DB31" s="32">
        <f t="shared" si="90"/>
        <v>0.99286272768341777</v>
      </c>
      <c r="DC31" s="32">
        <f t="shared" si="90"/>
        <v>0.99230964515878251</v>
      </c>
      <c r="DD31" s="32">
        <f t="shared" si="90"/>
        <v>0.99175883769263484</v>
      </c>
      <c r="DE31" s="32">
        <f t="shared" si="90"/>
        <v>0.99121046823183834</v>
      </c>
      <c r="DF31" s="32">
        <f t="shared" si="90"/>
        <v>0.99066469900201493</v>
      </c>
      <c r="DG31" s="32">
        <f t="shared" si="90"/>
        <v>0.99012169145955276</v>
      </c>
      <c r="DH31" s="32">
        <f t="shared" si="90"/>
        <v>0.98958160624384317</v>
      </c>
      <c r="DI31" s="32">
        <f t="shared" si="90"/>
        <v>0.98904460312975717</v>
      </c>
      <c r="DJ31" s="32">
        <f t="shared" si="90"/>
        <v>0.98851084098037956</v>
      </c>
      <c r="DK31" s="32">
        <f t="shared" si="90"/>
        <v>0.98798047770001152</v>
      </c>
      <c r="DL31" s="32">
        <f t="shared" si="90"/>
        <v>0.98745367018745789</v>
      </c>
      <c r="DM31" s="32">
        <f t="shared" si="90"/>
        <v>0.98693057428961106</v>
      </c>
      <c r="DN31" s="32">
        <f t="shared" si="90"/>
        <v>0.98641134475534609</v>
      </c>
      <c r="DO31" s="32">
        <f t="shared" si="90"/>
        <v>0.98589613518974173</v>
      </c>
      <c r="DP31" s="32">
        <f t="shared" si="90"/>
        <v>0.98538509800863816</v>
      </c>
      <c r="DQ31" s="32">
        <f t="shared" si="90"/>
        <v>0.98487838439354769</v>
      </c>
      <c r="DR31" s="32">
        <f t="shared" si="90"/>
        <v>0.98437614424693076</v>
      </c>
      <c r="DS31" s="32">
        <f t="shared" si="90"/>
        <v>0.98387852614784932</v>
      </c>
      <c r="DT31" s="32">
        <f t="shared" si="90"/>
        <v>0.9833856773080123</v>
      </c>
      <c r="DU31" s="32">
        <f t="shared" si="90"/>
        <v>0.98289774352822612</v>
      </c>
      <c r="DV31" s="32">
        <f t="shared" si="90"/>
        <v>0.98241486915526144</v>
      </c>
      <c r="DW31" s="32">
        <f t="shared" si="90"/>
        <v>0.98193719703915106</v>
      </c>
      <c r="DX31" s="32">
        <f t="shared" si="90"/>
        <v>0.98146486849092984</v>
      </c>
      <c r="DY31" s="32">
        <f t="shared" si="90"/>
        <v>0.98099802324083074</v>
      </c>
      <c r="DZ31" s="32">
        <f t="shared" si="90"/>
        <v>0.9805367993969476</v>
      </c>
      <c r="EA31" s="32">
        <f t="shared" si="90"/>
        <v>0.98008133340437853</v>
      </c>
      <c r="EB31" s="32">
        <f t="shared" ref="EB31:GM31" si="91">1+0.033*COS(0.0172*EB19)</f>
        <v>0.97963176000486096</v>
      </c>
      <c r="EC31" s="32">
        <f t="shared" si="91"/>
        <v>0.97918821219691032</v>
      </c>
      <c r="ED31" s="32">
        <f t="shared" si="91"/>
        <v>0.97875082119647538</v>
      </c>
      <c r="EE31" s="32">
        <f t="shared" si="91"/>
        <v>0.97831971639811954</v>
      </c>
      <c r="EF31" s="32">
        <f t="shared" si="91"/>
        <v>0.97789502533674211</v>
      </c>
      <c r="EG31" s="32">
        <f t="shared" si="91"/>
        <v>0.97747687364984925</v>
      </c>
      <c r="EH31" s="32">
        <f t="shared" si="91"/>
        <v>0.97706538504038642</v>
      </c>
      <c r="EI31" s="32">
        <f t="shared" si="91"/>
        <v>0.97666068124014249</v>
      </c>
      <c r="EJ31" s="32">
        <f t="shared" si="91"/>
        <v>0.97626288197373823</v>
      </c>
      <c r="EK31" s="32">
        <f t="shared" si="91"/>
        <v>0.97587210492320731</v>
      </c>
      <c r="EL31" s="32">
        <f t="shared" si="91"/>
        <v>0.97548846569318226</v>
      </c>
      <c r="EM31" s="32">
        <f t="shared" si="91"/>
        <v>0.97511207777669484</v>
      </c>
      <c r="EN31" s="32">
        <f t="shared" si="91"/>
        <v>0.97474305252160098</v>
      </c>
      <c r="EO31" s="32">
        <f t="shared" si="91"/>
        <v>0.97438149909764105</v>
      </c>
      <c r="EP31" s="32">
        <f t="shared" si="91"/>
        <v>0.97402752446414276</v>
      </c>
      <c r="EQ31" s="32">
        <f t="shared" si="91"/>
        <v>0.97368123333838019</v>
      </c>
      <c r="ER31" s="32">
        <f t="shared" si="91"/>
        <v>0.97334272816459422</v>
      </c>
      <c r="ES31" s="32">
        <f t="shared" si="91"/>
        <v>0.97301210908368663</v>
      </c>
      <c r="ET31" s="32">
        <f t="shared" si="91"/>
        <v>0.97268947390359517</v>
      </c>
      <c r="EU31" s="32">
        <f t="shared" si="91"/>
        <v>0.97237491807035825</v>
      </c>
      <c r="EV31" s="32">
        <f t="shared" si="91"/>
        <v>0.97206853463987941</v>
      </c>
      <c r="EW31" s="32">
        <f t="shared" si="91"/>
        <v>0.97177041425039823</v>
      </c>
      <c r="EX31" s="32">
        <f t="shared" si="91"/>
        <v>0.97148064509567633</v>
      </c>
      <c r="EY31" s="32">
        <f t="shared" si="91"/>
        <v>0.97119931289890715</v>
      </c>
      <c r="EZ31" s="32">
        <f t="shared" si="91"/>
        <v>0.97092650088735588</v>
      </c>
      <c r="FA31" s="32">
        <f t="shared" si="91"/>
        <v>0.97066228976773838</v>
      </c>
      <c r="FB31" s="32">
        <f t="shared" si="91"/>
        <v>0.97040675770234508</v>
      </c>
      <c r="FC31" s="32">
        <f t="shared" si="91"/>
        <v>0.97015998028591877</v>
      </c>
      <c r="FD31" s="32">
        <f t="shared" si="91"/>
        <v>0.96992203052329029</v>
      </c>
      <c r="FE31" s="32">
        <f t="shared" si="91"/>
        <v>0.96969297880778205</v>
      </c>
      <c r="FF31" s="32">
        <f t="shared" si="91"/>
        <v>0.96947289290038297</v>
      </c>
      <c r="FG31" s="32">
        <f t="shared" si="91"/>
        <v>0.96926183790970277</v>
      </c>
      <c r="FH31" s="32">
        <f t="shared" si="91"/>
        <v>0.96905987627271062</v>
      </c>
      <c r="FI31" s="32">
        <f t="shared" si="91"/>
        <v>0.96886706773626408</v>
      </c>
      <c r="FJ31" s="32">
        <f t="shared" si="91"/>
        <v>0.9686834693394345</v>
      </c>
      <c r="FK31" s="32">
        <f t="shared" si="91"/>
        <v>0.96850913539663241</v>
      </c>
      <c r="FL31" s="32">
        <f t="shared" si="91"/>
        <v>0.96834411748154015</v>
      </c>
      <c r="FM31" s="32">
        <f t="shared" si="91"/>
        <v>0.96818846441185402</v>
      </c>
      <c r="FN31" s="32">
        <f t="shared" si="91"/>
        <v>0.96804222223484304</v>
      </c>
      <c r="FO31" s="32">
        <f t="shared" si="91"/>
        <v>0.9679054342137261</v>
      </c>
      <c r="FP31" s="32">
        <f t="shared" si="91"/>
        <v>0.9677781408148739</v>
      </c>
      <c r="FQ31" s="32">
        <f t="shared" si="91"/>
        <v>0.96766037969583707</v>
      </c>
      <c r="FR31" s="32">
        <f t="shared" si="91"/>
        <v>0.9675521856942062</v>
      </c>
      <c r="FS31" s="32">
        <f t="shared" si="91"/>
        <v>0.96745359081730564</v>
      </c>
      <c r="FT31" s="32">
        <f t="shared" si="91"/>
        <v>0.96736462423272462</v>
      </c>
      <c r="FU31" s="32">
        <f t="shared" si="91"/>
        <v>0.96728531225968872</v>
      </c>
      <c r="FV31" s="32">
        <f t="shared" si="91"/>
        <v>0.96721567836127365</v>
      </c>
      <c r="FW31" s="32">
        <f t="shared" si="91"/>
        <v>0.967155743137464</v>
      </c>
      <c r="FX31" s="32">
        <f t="shared" si="91"/>
        <v>0.96710552431905916</v>
      </c>
      <c r="FY31" s="32">
        <f t="shared" si="91"/>
        <v>0.96706503676242817</v>
      </c>
      <c r="FZ31" s="32">
        <f t="shared" si="91"/>
        <v>0.96703429244511452</v>
      </c>
      <c r="GA31" s="32">
        <f t="shared" si="91"/>
        <v>0.96701330046229284</v>
      </c>
      <c r="GB31" s="32">
        <f t="shared" si="91"/>
        <v>0.9670020670240782</v>
      </c>
      <c r="GC31" s="32">
        <f t="shared" si="91"/>
        <v>0.96700059545368899</v>
      </c>
      <c r="GD31" s="32">
        <f t="shared" si="91"/>
        <v>0.96700888618646386</v>
      </c>
      <c r="GE31" s="32">
        <f t="shared" si="91"/>
        <v>0.96702693676973295</v>
      </c>
      <c r="GF31" s="32">
        <f t="shared" si="91"/>
        <v>0.96705474186354334</v>
      </c>
      <c r="GG31" s="32">
        <f t="shared" si="91"/>
        <v>0.96709229324223878</v>
      </c>
      <c r="GH31" s="32">
        <f t="shared" si="91"/>
        <v>0.96713957979689347</v>
      </c>
      <c r="GI31" s="32">
        <f t="shared" si="91"/>
        <v>0.96719658753859772</v>
      </c>
      <c r="GJ31" s="32">
        <f t="shared" si="91"/>
        <v>0.96726329960259716</v>
      </c>
      <c r="GK31" s="32">
        <f t="shared" si="91"/>
        <v>0.96733969625328131</v>
      </c>
      <c r="GL31" s="32">
        <f t="shared" si="91"/>
        <v>0.96742575489002214</v>
      </c>
      <c r="GM31" s="32">
        <f t="shared" si="91"/>
        <v>0.96752145005386037</v>
      </c>
      <c r="GN31" s="32">
        <f t="shared" ref="GN31:IY31" si="92">1+0.033*COS(0.0172*GN19)</f>
        <v>0.96762675343503657</v>
      </c>
      <c r="GO31" s="32">
        <f t="shared" si="92"/>
        <v>0.96774163388136636</v>
      </c>
      <c r="GP31" s="32">
        <f t="shared" si="92"/>
        <v>0.96786605740745657</v>
      </c>
      <c r="GQ31" s="32">
        <f t="shared" si="92"/>
        <v>0.96799998720475866</v>
      </c>
      <c r="GR31" s="32">
        <f t="shared" si="92"/>
        <v>0.96814338365245811</v>
      </c>
      <c r="GS31" s="32">
        <f t="shared" si="92"/>
        <v>0.96829620432919572</v>
      </c>
      <c r="GT31" s="32">
        <f t="shared" si="92"/>
        <v>0.968458404025617</v>
      </c>
      <c r="GU31" s="32">
        <f t="shared" si="92"/>
        <v>0.96862993475774684</v>
      </c>
      <c r="GV31" s="32">
        <f t="shared" si="92"/>
        <v>0.96881074578118453</v>
      </c>
      <c r="GW31" s="32">
        <f t="shared" si="92"/>
        <v>0.96900078360611541</v>
      </c>
      <c r="GX31" s="32">
        <f t="shared" si="92"/>
        <v>0.96919999201313556</v>
      </c>
      <c r="GY31" s="32">
        <f t="shared" si="92"/>
        <v>0.96940831206988276</v>
      </c>
      <c r="GZ31" s="32">
        <f t="shared" si="92"/>
        <v>0.96962568214847056</v>
      </c>
      <c r="HA31" s="32">
        <f t="shared" si="92"/>
        <v>0.96985203794372055</v>
      </c>
      <c r="HB31" s="32">
        <f t="shared" si="92"/>
        <v>0.97008731249218494</v>
      </c>
      <c r="HC31" s="32">
        <f t="shared" si="92"/>
        <v>0.97033143619195728</v>
      </c>
      <c r="HD31" s="32">
        <f t="shared" si="92"/>
        <v>0.97058433682326284</v>
      </c>
      <c r="HE31" s="32">
        <f t="shared" si="92"/>
        <v>0.97084593956982335</v>
      </c>
      <c r="HF31" s="32">
        <f t="shared" si="92"/>
        <v>0.97111616704099002</v>
      </c>
      <c r="HG31" s="32">
        <f t="shared" si="92"/>
        <v>0.97139493929463894</v>
      </c>
      <c r="HH31" s="32">
        <f t="shared" si="92"/>
        <v>0.97168217386081956</v>
      </c>
      <c r="HI31" s="32">
        <f t="shared" si="92"/>
        <v>0.97197778576615279</v>
      </c>
      <c r="HJ31" s="32">
        <f t="shared" si="92"/>
        <v>0.9722816875589686</v>
      </c>
      <c r="HK31" s="32">
        <f t="shared" si="92"/>
        <v>0.97259378933517704</v>
      </c>
      <c r="HL31" s="32">
        <f t="shared" si="92"/>
        <v>0.97291399876486495</v>
      </c>
      <c r="HM31" s="32">
        <f t="shared" si="92"/>
        <v>0.97324222111961001</v>
      </c>
      <c r="HN31" s="32">
        <f t="shared" si="92"/>
        <v>0.97357835930050463</v>
      </c>
      <c r="HO31" s="32">
        <f t="shared" si="92"/>
        <v>0.97392231386688111</v>
      </c>
      <c r="HP31" s="32">
        <f t="shared" si="92"/>
        <v>0.97427398306572888</v>
      </c>
      <c r="HQ31" s="32">
        <f t="shared" si="92"/>
        <v>0.97463326286179708</v>
      </c>
      <c r="HR31" s="32">
        <f t="shared" si="92"/>
        <v>0.97500004696837128</v>
      </c>
      <c r="HS31" s="32">
        <f t="shared" si="92"/>
        <v>0.97537422687871655</v>
      </c>
      <c r="HT31" s="32">
        <f t="shared" si="92"/>
        <v>0.97575569189817701</v>
      </c>
      <c r="HU31" s="32">
        <f t="shared" si="92"/>
        <v>0.97614432917692362</v>
      </c>
      <c r="HV31" s="32">
        <f t="shared" si="92"/>
        <v>0.97654002374333837</v>
      </c>
      <c r="HW31" s="32">
        <f t="shared" si="92"/>
        <v>0.97694265853802653</v>
      </c>
      <c r="HX31" s="32">
        <f t="shared" si="92"/>
        <v>0.97735211444844705</v>
      </c>
      <c r="HY31" s="32">
        <f t="shared" si="92"/>
        <v>0.9777682703441497</v>
      </c>
      <c r="HZ31" s="32">
        <f t="shared" si="92"/>
        <v>0.97819100311260965</v>
      </c>
      <c r="IA31" s="32">
        <f t="shared" si="92"/>
        <v>0.97862018769564751</v>
      </c>
      <c r="IB31" s="32">
        <f t="shared" si="92"/>
        <v>0.9790556971264267</v>
      </c>
      <c r="IC31" s="32">
        <f t="shared" si="92"/>
        <v>0.97949740256701345</v>
      </c>
      <c r="ID31" s="32">
        <f t="shared" si="92"/>
        <v>0.97994517334649178</v>
      </c>
      <c r="IE31" s="32">
        <f t="shared" si="92"/>
        <v>0.98039887699961992</v>
      </c>
      <c r="IF31" s="32">
        <f t="shared" si="92"/>
        <v>0.98085837930601827</v>
      </c>
      <c r="IG31" s="32">
        <f t="shared" si="92"/>
        <v>0.98132354432987579</v>
      </c>
      <c r="IH31" s="32">
        <f t="shared" si="92"/>
        <v>0.98179423446016456</v>
      </c>
      <c r="II31" s="32">
        <f t="shared" si="92"/>
        <v>0.98227031045134916</v>
      </c>
      <c r="IJ31" s="32">
        <f t="shared" si="92"/>
        <v>0.98275163146458056</v>
      </c>
      <c r="IK31" s="32">
        <f t="shared" si="92"/>
        <v>0.98323805510936091</v>
      </c>
      <c r="IL31" s="32">
        <f t="shared" si="92"/>
        <v>0.98372943748566655</v>
      </c>
      <c r="IM31" s="32">
        <f t="shared" si="92"/>
        <v>0.98422563322651913</v>
      </c>
      <c r="IN31" s="32">
        <f t="shared" si="92"/>
        <v>0.98472649554098979</v>
      </c>
      <c r="IO31" s="32">
        <f t="shared" si="92"/>
        <v>0.98523187625762421</v>
      </c>
      <c r="IP31" s="32">
        <f t="shared" si="92"/>
        <v>0.98574162586827729</v>
      </c>
      <c r="IQ31" s="32">
        <f t="shared" si="92"/>
        <v>0.98625559357234172</v>
      </c>
      <c r="IR31" s="32">
        <f t="shared" si="92"/>
        <v>0.98677362732136076</v>
      </c>
      <c r="IS31" s="32">
        <f t="shared" si="92"/>
        <v>0.98729557386400824</v>
      </c>
      <c r="IT31" s="32">
        <f t="shared" si="92"/>
        <v>0.98782127879142567</v>
      </c>
      <c r="IU31" s="32">
        <f t="shared" si="92"/>
        <v>0.98835058658290165</v>
      </c>
      <c r="IV31" s="32">
        <f t="shared" si="92"/>
        <v>0.98888334065187933</v>
      </c>
      <c r="IW31" s="32">
        <f t="shared" si="92"/>
        <v>0.98941938339228064</v>
      </c>
      <c r="IX31" s="32">
        <f t="shared" si="92"/>
        <v>0.98995855622513085</v>
      </c>
      <c r="IY31" s="32">
        <f t="shared" si="92"/>
        <v>0.99050069964547138</v>
      </c>
      <c r="IZ31" s="32">
        <f t="shared" ref="IZ31:LK31" si="93">1+0.033*COS(0.0172*IZ19)</f>
        <v>0.99104565326954697</v>
      </c>
      <c r="JA31" s="32">
        <f t="shared" si="93"/>
        <v>0.99159325588225189</v>
      </c>
      <c r="JB31" s="32">
        <f t="shared" si="93"/>
        <v>0.99214334548482319</v>
      </c>
      <c r="JC31" s="32">
        <f t="shared" si="93"/>
        <v>0.99269575934276477</v>
      </c>
      <c r="JD31" s="32">
        <f t="shared" si="93"/>
        <v>0.99325033403398977</v>
      </c>
      <c r="JE31" s="32">
        <f t="shared" si="93"/>
        <v>0.99380690549716633</v>
      </c>
      <c r="JF31" s="32">
        <f t="shared" si="93"/>
        <v>0.99436530908025211</v>
      </c>
      <c r="JG31" s="32">
        <f t="shared" si="93"/>
        <v>0.99492537958920368</v>
      </c>
      <c r="JH31" s="32">
        <f t="shared" si="93"/>
        <v>0.9954869513368465</v>
      </c>
      <c r="JI31" s="32">
        <f t="shared" si="93"/>
        <v>0.99604985819189051</v>
      </c>
      <c r="JJ31" s="32">
        <f t="shared" si="93"/>
        <v>0.99661393362807726</v>
      </c>
      <c r="JK31" s="32">
        <f t="shared" si="93"/>
        <v>0.99717901077344351</v>
      </c>
      <c r="JL31" s="32">
        <f t="shared" si="93"/>
        <v>0.99774492245968815</v>
      </c>
      <c r="JM31" s="32">
        <f t="shared" si="93"/>
        <v>0.99831150127162516</v>
      </c>
      <c r="JN31" s="32">
        <f t="shared" si="93"/>
        <v>0.998878579596711</v>
      </c>
      <c r="JO31" s="32">
        <f t="shared" si="93"/>
        <v>0.99944598967463016</v>
      </c>
      <c r="JP31" s="32">
        <f t="shared" si="93"/>
        <v>1.0000135636469234</v>
      </c>
      <c r="JQ31" s="32">
        <f t="shared" si="93"/>
        <v>1.0005811336066461</v>
      </c>
      <c r="JR31" s="32">
        <f t="shared" si="93"/>
        <v>1.0011485316480411</v>
      </c>
      <c r="JS31" s="32">
        <f t="shared" si="93"/>
        <v>1.00171558991621</v>
      </c>
      <c r="JT31" s="32">
        <f t="shared" si="93"/>
        <v>1.0022821406567706</v>
      </c>
      <c r="JU31" s="32">
        <f t="shared" si="93"/>
        <v>1.0028480162654838</v>
      </c>
      <c r="JV31" s="32">
        <f t="shared" si="93"/>
        <v>1.0034130493378366</v>
      </c>
      <c r="JW31" s="32">
        <f t="shared" si="93"/>
        <v>1.003977072718566</v>
      </c>
      <c r="JX31" s="32">
        <f t="shared" si="93"/>
        <v>1.0045399195511084</v>
      </c>
      <c r="JY31" s="32">
        <f t="shared" si="93"/>
        <v>1.0051014233269624</v>
      </c>
      <c r="JZ31" s="32">
        <f t="shared" si="93"/>
        <v>1.0056614179349457</v>
      </c>
      <c r="KA31" s="32">
        <f t="shared" si="93"/>
        <v>1.0062197377103379</v>
      </c>
      <c r="KB31" s="32">
        <f t="shared" si="93"/>
        <v>1.006776217483889</v>
      </c>
      <c r="KC31" s="32">
        <f t="shared" si="93"/>
        <v>1.0073306926306809</v>
      </c>
      <c r="KD31" s="32">
        <f t="shared" si="93"/>
        <v>1.0078829991188305</v>
      </c>
      <c r="KE31" s="32">
        <f t="shared" si="93"/>
        <v>1.0084329735580144</v>
      </c>
      <c r="KF31" s="32">
        <f t="shared" si="93"/>
        <v>1.0089804532478057</v>
      </c>
      <c r="KG31" s="32">
        <f t="shared" si="93"/>
        <v>1.0095252762258058</v>
      </c>
      <c r="KH31" s="32">
        <f t="shared" si="93"/>
        <v>1.0100672813155589</v>
      </c>
      <c r="KI31" s="32">
        <f t="shared" si="93"/>
        <v>1.0106063081742318</v>
      </c>
      <c r="KJ31" s="32">
        <f t="shared" si="93"/>
        <v>1.0111421973400501</v>
      </c>
      <c r="KK31" s="32">
        <f t="shared" si="93"/>
        <v>1.0116747902794716</v>
      </c>
      <c r="KL31" s="32">
        <f t="shared" si="93"/>
        <v>1.0122039294340854</v>
      </c>
      <c r="KM31" s="32">
        <f t="shared" si="93"/>
        <v>1.0127294582672233</v>
      </c>
      <c r="KN31" s="32">
        <f t="shared" si="93"/>
        <v>1.013251221310268</v>
      </c>
      <c r="KO31" s="32">
        <f t="shared" si="93"/>
        <v>1.0137690642086463</v>
      </c>
      <c r="KP31" s="32">
        <f t="shared" si="93"/>
        <v>1.0142828337674918</v>
      </c>
      <c r="KQ31" s="32">
        <f t="shared" si="93"/>
        <v>1.0147923779969659</v>
      </c>
      <c r="KR31" s="32">
        <f t="shared" si="93"/>
        <v>1.0152975461572193</v>
      </c>
      <c r="KS31" s="32">
        <f t="shared" si="93"/>
        <v>1.0157981888029886</v>
      </c>
      <c r="KT31" s="32">
        <f t="shared" si="93"/>
        <v>1.0162941578278042</v>
      </c>
      <c r="KU31" s="32">
        <f t="shared" si="93"/>
        <v>1.0167853065078074</v>
      </c>
      <c r="KV31" s="32">
        <f t="shared" si="93"/>
        <v>1.0172714895451549</v>
      </c>
      <c r="KW31" s="32">
        <f t="shared" si="93"/>
        <v>1.0177525631110025</v>
      </c>
      <c r="KX31" s="32">
        <f t="shared" si="93"/>
        <v>1.0182283848880556</v>
      </c>
      <c r="KY31" s="32">
        <f t="shared" si="93"/>
        <v>1.0186988141126696</v>
      </c>
      <c r="KZ31" s="32">
        <f t="shared" si="93"/>
        <v>1.019163711616494</v>
      </c>
      <c r="LA31" s="32">
        <f t="shared" si="93"/>
        <v>1.0196229398676417</v>
      </c>
      <c r="LB31" s="32">
        <f t="shared" si="93"/>
        <v>1.0200763630113763</v>
      </c>
      <c r="LC31" s="32">
        <f t="shared" si="93"/>
        <v>1.0205238469103022</v>
      </c>
      <c r="LD31" s="32">
        <f t="shared" si="93"/>
        <v>1.0209652591840459</v>
      </c>
      <c r="LE31" s="32">
        <f t="shared" si="93"/>
        <v>1.0214004692484202</v>
      </c>
      <c r="LF31" s="32">
        <f t="shared" si="93"/>
        <v>1.0218293483540535</v>
      </c>
      <c r="LG31" s="32">
        <f t="shared" si="93"/>
        <v>1.0222517696244791</v>
      </c>
      <c r="LH31" s="32">
        <f t="shared" si="93"/>
        <v>1.0226676080936696</v>
      </c>
      <c r="LI31" s="32">
        <f t="shared" si="93"/>
        <v>1.0230767407430048</v>
      </c>
      <c r="LJ31" s="32">
        <f t="shared" si="93"/>
        <v>1.023479046537666</v>
      </c>
      <c r="LK31" s="32">
        <f t="shared" si="93"/>
        <v>1.0238744064624408</v>
      </c>
      <c r="LL31" s="32">
        <f t="shared" ref="LL31:NC31" si="94">1+0.033*COS(0.0172*LL19)</f>
        <v>1.0242627035569325</v>
      </c>
      <c r="LM31" s="32">
        <f t="shared" si="94"/>
        <v>1.0246438229501609</v>
      </c>
      <c r="LN31" s="32">
        <f t="shared" si="94"/>
        <v>1.0250176518945442</v>
      </c>
      <c r="LO31" s="32">
        <f t="shared" si="94"/>
        <v>1.0253840797992539</v>
      </c>
      <c r="LP31" s="32">
        <f t="shared" si="94"/>
        <v>1.0257429982629316</v>
      </c>
      <c r="LQ31" s="32">
        <f t="shared" si="94"/>
        <v>1.0260943011057562</v>
      </c>
      <c r="LR31" s="32">
        <f t="shared" si="94"/>
        <v>1.026437884400857</v>
      </c>
      <c r="LS31" s="32">
        <f t="shared" si="94"/>
        <v>1.0267736465050581</v>
      </c>
      <c r="LT31" s="32">
        <f t="shared" si="94"/>
        <v>1.0271014880889471</v>
      </c>
      <c r="LU31" s="32">
        <f t="shared" si="94"/>
        <v>1.0274213121662612</v>
      </c>
      <c r="LV31" s="32">
        <f t="shared" si="94"/>
        <v>1.0277330241225777</v>
      </c>
      <c r="LW31" s="32">
        <f t="shared" si="94"/>
        <v>1.0280365317433051</v>
      </c>
      <c r="LX31" s="32">
        <f t="shared" si="94"/>
        <v>1.0283317452409624</v>
      </c>
      <c r="LY31" s="32">
        <f t="shared" si="94"/>
        <v>1.0286185772817413</v>
      </c>
      <c r="LZ31" s="32">
        <f t="shared" si="94"/>
        <v>1.0288969430113433</v>
      </c>
      <c r="MA31" s="32">
        <f t="shared" si="94"/>
        <v>1.0291667600800807</v>
      </c>
      <c r="MB31" s="32">
        <f t="shared" si="94"/>
        <v>1.0294279486672402</v>
      </c>
      <c r="MC31" s="32">
        <f t="shared" si="94"/>
        <v>1.0296804315046948</v>
      </c>
      <c r="MD31" s="32">
        <f t="shared" si="94"/>
        <v>1.0299241338997633</v>
      </c>
      <c r="ME31" s="32">
        <f t="shared" si="94"/>
        <v>1.0301589837573069</v>
      </c>
      <c r="MF31" s="32">
        <f t="shared" si="94"/>
        <v>1.0303849116010562</v>
      </c>
      <c r="MG31" s="32">
        <f t="shared" si="94"/>
        <v>1.0306018505941661</v>
      </c>
      <c r="MH31" s="32">
        <f t="shared" si="94"/>
        <v>1.0308097365589866</v>
      </c>
      <c r="MI31" s="32">
        <f t="shared" si="94"/>
        <v>1.0310085079960505</v>
      </c>
      <c r="MJ31" s="32">
        <f t="shared" si="94"/>
        <v>1.031198106102265</v>
      </c>
      <c r="MK31" s="32">
        <f t="shared" si="94"/>
        <v>1.0313784747883099</v>
      </c>
      <c r="ML31" s="32">
        <f t="shared" si="94"/>
        <v>1.0315495606952283</v>
      </c>
      <c r="MM31" s="32">
        <f t="shared" si="94"/>
        <v>1.0317113132102129</v>
      </c>
      <c r="MN31" s="32">
        <f t="shared" si="94"/>
        <v>1.0318636844815801</v>
      </c>
      <c r="MO31" s="32">
        <f t="shared" si="94"/>
        <v>1.0320066294329238</v>
      </c>
      <c r="MP31" s="32">
        <f t="shared" si="94"/>
        <v>1.0321401057764521</v>
      </c>
      <c r="MQ31" s="32">
        <f t="shared" si="94"/>
        <v>1.0322640740254974</v>
      </c>
      <c r="MR31" s="32">
        <f t="shared" si="94"/>
        <v>1.0323784975061967</v>
      </c>
      <c r="MS31" s="32">
        <f t="shared" si="94"/>
        <v>1.0324833423683422</v>
      </c>
      <c r="MT31" s="32">
        <f t="shared" si="94"/>
        <v>1.0325785775953946</v>
      </c>
      <c r="MU31" s="32">
        <f t="shared" si="94"/>
        <v>1.0326641750136587</v>
      </c>
      <c r="MV31" s="32">
        <f t="shared" si="94"/>
        <v>1.0327401093006185</v>
      </c>
      <c r="MW31" s="32">
        <f t="shared" si="94"/>
        <v>1.0328063579924287</v>
      </c>
      <c r="MX31" s="32">
        <f t="shared" si="94"/>
        <v>1.0328629014905595</v>
      </c>
      <c r="MY31" s="32">
        <f t="shared" si="94"/>
        <v>1.0329097230675943</v>
      </c>
      <c r="MZ31" s="32">
        <f t="shared" si="94"/>
        <v>1.0329468088721798</v>
      </c>
      <c r="NA31" s="32">
        <f t="shared" si="94"/>
        <v>1.0329741479331218</v>
      </c>
      <c r="NB31" s="32">
        <f t="shared" si="94"/>
        <v>1.0329917321626321</v>
      </c>
      <c r="NC31" s="32">
        <f t="shared" si="94"/>
        <v>1.03299955635872</v>
      </c>
      <c r="ND31" s="6"/>
    </row>
    <row r="32" spans="1:368" hidden="1">
      <c r="A32" s="38"/>
      <c r="B32" s="30" t="s">
        <v>34</v>
      </c>
      <c r="C32" s="32">
        <f>1-(TAN($C$6)^2*TAN(C30)^2)</f>
        <v>0.88603297494019007</v>
      </c>
      <c r="D32" s="32">
        <f t="shared" ref="D32:BO32" si="95">1-(TAN($C$6)^2*TAN(D30)^2)</f>
        <v>0.8869458100293357</v>
      </c>
      <c r="E32" s="32">
        <f t="shared" si="95"/>
        <v>0.88792804158529881</v>
      </c>
      <c r="F32" s="32">
        <f t="shared" si="95"/>
        <v>0.88897813913725732</v>
      </c>
      <c r="G32" s="32">
        <f t="shared" si="95"/>
        <v>0.89009447408039077</v>
      </c>
      <c r="H32" s="32">
        <f t="shared" si="95"/>
        <v>0.89127532370177898</v>
      </c>
      <c r="I32" s="32">
        <f t="shared" si="95"/>
        <v>0.89251887539170294</v>
      </c>
      <c r="J32" s="32">
        <f t="shared" si="95"/>
        <v>0.89382323102192984</v>
      </c>
      <c r="K32" s="32">
        <f t="shared" si="95"/>
        <v>0.89518641147214784</v>
      </c>
      <c r="L32" s="32">
        <f t="shared" si="95"/>
        <v>0.89660636128541871</v>
      </c>
      <c r="M32" s="32">
        <f t="shared" si="95"/>
        <v>0.89808095343334737</v>
      </c>
      <c r="N32" s="32">
        <f t="shared" si="95"/>
        <v>0.89960799417161763</v>
      </c>
      <c r="O32" s="32">
        <f t="shared" si="95"/>
        <v>0.90118522796661149</v>
      </c>
      <c r="P32" s="32">
        <f t="shared" si="95"/>
        <v>0.90281034247401237</v>
      </c>
      <c r="Q32" s="32">
        <f t="shared" si="95"/>
        <v>0.90448097355058799</v>
      </c>
      <c r="R32" s="32">
        <f t="shared" si="95"/>
        <v>0.90619471028074194</v>
      </c>
      <c r="S32" s="32">
        <f t="shared" si="95"/>
        <v>0.90794909999992213</v>
      </c>
      <c r="T32" s="32">
        <f t="shared" si="95"/>
        <v>0.90974165329755607</v>
      </c>
      <c r="U32" s="32">
        <f t="shared" si="95"/>
        <v>0.91156984898285398</v>
      </c>
      <c r="V32" s="32">
        <f t="shared" si="95"/>
        <v>0.91343113899756523</v>
      </c>
      <c r="W32" s="32">
        <f t="shared" si="95"/>
        <v>0.91532295326058266</v>
      </c>
      <c r="X32" s="32">
        <f t="shared" si="95"/>
        <v>0.91724270443016376</v>
      </c>
      <c r="Y32" s="32">
        <f t="shared" si="95"/>
        <v>0.91918779257045324</v>
      </c>
      <c r="Z32" s="32">
        <f t="shared" si="95"/>
        <v>0.92115560970995869</v>
      </c>
      <c r="AA32" s="32">
        <f t="shared" si="95"/>
        <v>0.92314354428062095</v>
      </c>
      <c r="AB32" s="32">
        <f t="shared" si="95"/>
        <v>0.9251489854271473</v>
      </c>
      <c r="AC32" s="32">
        <f t="shared" si="95"/>
        <v>0.92716932717730494</v>
      </c>
      <c r="AD32" s="32">
        <f t="shared" si="95"/>
        <v>0.92920197246492353</v>
      </c>
      <c r="AE32" s="32">
        <f t="shared" si="95"/>
        <v>0.93124433699839759</v>
      </c>
      <c r="AF32" s="32">
        <f t="shared" si="95"/>
        <v>0.93329385296852374</v>
      </c>
      <c r="AG32" s="32">
        <f t="shared" si="95"/>
        <v>0.93534797259052971</v>
      </c>
      <c r="AH32" s="32">
        <f t="shared" si="95"/>
        <v>0.93740417147616784</v>
      </c>
      <c r="AI32" s="32">
        <f t="shared" si="95"/>
        <v>0.93945995183272246</v>
      </c>
      <c r="AJ32" s="32">
        <f t="shared" si="95"/>
        <v>0.94151284548673986</v>
      </c>
      <c r="AK32" s="32">
        <f t="shared" si="95"/>
        <v>0.94356041673120594</v>
      </c>
      <c r="AL32" s="32">
        <f t="shared" si="95"/>
        <v>0.94560026499577843</v>
      </c>
      <c r="AM32" s="32">
        <f t="shared" si="95"/>
        <v>0.94763002734052015</v>
      </c>
      <c r="AN32" s="32">
        <f t="shared" si="95"/>
        <v>0.94964738077437272</v>
      </c>
      <c r="AO32" s="32">
        <f t="shared" si="95"/>
        <v>0.95165004440035417</v>
      </c>
      <c r="AP32" s="32">
        <f t="shared" si="95"/>
        <v>0.9536357813901658</v>
      </c>
      <c r="AQ32" s="32">
        <f t="shared" si="95"/>
        <v>0.95560240079153524</v>
      </c>
      <c r="AR32" s="32">
        <f t="shared" si="95"/>
        <v>0.95754775917221602</v>
      </c>
      <c r="AS32" s="32">
        <f t="shared" si="95"/>
        <v>0.95946976210511159</v>
      </c>
      <c r="AT32" s="32">
        <f t="shared" si="95"/>
        <v>0.9613663654994743</v>
      </c>
      <c r="AU32" s="32">
        <f t="shared" si="95"/>
        <v>0.96323557678357097</v>
      </c>
      <c r="AV32" s="32">
        <f t="shared" si="95"/>
        <v>0.96507545594459432</v>
      </c>
      <c r="AW32" s="32">
        <f t="shared" si="95"/>
        <v>0.96688411643192973</v>
      </c>
      <c r="AX32" s="32">
        <f t="shared" si="95"/>
        <v>0.96865972593018035</v>
      </c>
      <c r="AY32" s="32">
        <f t="shared" si="95"/>
        <v>0.9704005070085866</v>
      </c>
      <c r="AZ32" s="32">
        <f t="shared" si="95"/>
        <v>0.97210473765367356</v>
      </c>
      <c r="BA32" s="32">
        <f t="shared" si="95"/>
        <v>0.97377075169210525</v>
      </c>
      <c r="BB32" s="32">
        <f t="shared" si="95"/>
        <v>0.9753969391108368</v>
      </c>
      <c r="BC32" s="32">
        <f t="shared" si="95"/>
        <v>0.97698174628171641</v>
      </c>
      <c r="BD32" s="32">
        <f t="shared" si="95"/>
        <v>0.9785236760977265</v>
      </c>
      <c r="BE32" s="32">
        <f t="shared" si="95"/>
        <v>0.980021288028041</v>
      </c>
      <c r="BF32" s="32">
        <f t="shared" si="95"/>
        <v>0.98147319809904277</v>
      </c>
      <c r="BG32" s="32">
        <f t="shared" si="95"/>
        <v>0.98287807880837297</v>
      </c>
      <c r="BH32" s="32">
        <f t="shared" si="95"/>
        <v>0.98423465897898921</v>
      </c>
      <c r="BI32" s="32">
        <f t="shared" si="95"/>
        <v>0.98554172356008507</v>
      </c>
      <c r="BJ32" s="32">
        <f t="shared" si="95"/>
        <v>0.98679811338157608</v>
      </c>
      <c r="BK32" s="32">
        <f t="shared" si="95"/>
        <v>0.9880027248686909</v>
      </c>
      <c r="BL32" s="32">
        <f t="shared" si="95"/>
        <v>0.98915450972301611</v>
      </c>
      <c r="BM32" s="32">
        <f t="shared" si="95"/>
        <v>0.99025247457613785</v>
      </c>
      <c r="BN32" s="32">
        <f t="shared" si="95"/>
        <v>0.99129568062180462</v>
      </c>
      <c r="BO32" s="32">
        <f t="shared" si="95"/>
        <v>0.99228324323229511</v>
      </c>
      <c r="BP32" s="32">
        <f t="shared" ref="BP32:EA32" si="96">1-(TAN($C$6)^2*TAN(BP30)^2)</f>
        <v>0.99321433156443417</v>
      </c>
      <c r="BQ32" s="32">
        <f t="shared" si="96"/>
        <v>0.99408816816043544</v>
      </c>
      <c r="BR32" s="32">
        <f t="shared" si="96"/>
        <v>0.99490402854848603</v>
      </c>
      <c r="BS32" s="32">
        <f t="shared" si="96"/>
        <v>0.9956612408477109</v>
      </c>
      <c r="BT32" s="32">
        <f t="shared" si="96"/>
        <v>0.99635918538187274</v>
      </c>
      <c r="BU32" s="32">
        <f t="shared" si="96"/>
        <v>0.9969972943058768</v>
      </c>
      <c r="BV32" s="32">
        <f t="shared" si="96"/>
        <v>0.99757505124885193</v>
      </c>
      <c r="BW32" s="32">
        <f t="shared" si="96"/>
        <v>0.9980919909772904</v>
      </c>
      <c r="BX32" s="32">
        <f t="shared" si="96"/>
        <v>0.9985476990814206</v>
      </c>
      <c r="BY32" s="32">
        <f t="shared" si="96"/>
        <v>0.99894181168768981</v>
      </c>
      <c r="BZ32" s="32">
        <f t="shared" si="96"/>
        <v>0.99927401519992631</v>
      </c>
      <c r="CA32" s="32">
        <f t="shared" si="96"/>
        <v>0.99954404607144476</v>
      </c>
      <c r="CB32" s="32">
        <f t="shared" si="96"/>
        <v>0.99975169061005187</v>
      </c>
      <c r="CC32" s="32">
        <f t="shared" si="96"/>
        <v>0.99989678481759825</v>
      </c>
      <c r="CD32" s="32">
        <f t="shared" si="96"/>
        <v>0.99997921426541603</v>
      </c>
      <c r="CE32" s="32">
        <f t="shared" si="96"/>
        <v>0.99999891400666951</v>
      </c>
      <c r="CF32" s="32">
        <f t="shared" si="96"/>
        <v>0.99995586852633822</v>
      </c>
      <c r="CG32" s="32">
        <f t="shared" si="96"/>
        <v>0.9998501117292391</v>
      </c>
      <c r="CH32" s="32">
        <f t="shared" si="96"/>
        <v>0.99968172696618685</v>
      </c>
      <c r="CI32" s="32">
        <f t="shared" si="96"/>
        <v>0.99945084709807719</v>
      </c>
      <c r="CJ32" s="32">
        <f t="shared" si="96"/>
        <v>0.99915765459737238</v>
      </c>
      <c r="CK32" s="32">
        <f t="shared" si="96"/>
        <v>0.99880238168615287</v>
      </c>
      <c r="CL32" s="32">
        <f t="shared" si="96"/>
        <v>0.99838531050959234</v>
      </c>
      <c r="CM32" s="32">
        <f t="shared" si="96"/>
        <v>0.99790677334340372</v>
      </c>
      <c r="CN32" s="32">
        <f t="shared" si="96"/>
        <v>0.9973671528334922</v>
      </c>
      <c r="CO32" s="32">
        <f t="shared" si="96"/>
        <v>0.99676688226574506</v>
      </c>
      <c r="CP32" s="32">
        <f t="shared" si="96"/>
        <v>0.99610644586358132</v>
      </c>
      <c r="CQ32" s="32">
        <f t="shared" si="96"/>
        <v>0.99538637911057581</v>
      </c>
      <c r="CR32" s="32">
        <f t="shared" si="96"/>
        <v>0.99460726909517017</v>
      </c>
      <c r="CS32" s="32">
        <f t="shared" si="96"/>
        <v>0.99376975487418207</v>
      </c>
      <c r="CT32" s="32">
        <f t="shared" si="96"/>
        <v>0.99287452785152208</v>
      </c>
      <c r="CU32" s="32">
        <f t="shared" si="96"/>
        <v>0.99192233216823433</v>
      </c>
      <c r="CV32" s="32">
        <f t="shared" si="96"/>
        <v>0.99091396509968643</v>
      </c>
      <c r="CW32" s="32">
        <f t="shared" si="96"/>
        <v>0.98985027745544518</v>
      </c>
      <c r="CX32" s="32">
        <f t="shared" si="96"/>
        <v>0.98873217397709723</v>
      </c>
      <c r="CY32" s="32">
        <f t="shared" si="96"/>
        <v>0.9875606137290015</v>
      </c>
      <c r="CZ32" s="32">
        <f t="shared" si="96"/>
        <v>0.98633661047669208</v>
      </c>
      <c r="DA32" s="32">
        <f t="shared" si="96"/>
        <v>0.9850612330474009</v>
      </c>
      <c r="DB32" s="32">
        <f t="shared" si="96"/>
        <v>0.98373560566692386</v>
      </c>
      <c r="DC32" s="32">
        <f t="shared" si="96"/>
        <v>0.9823609082668221</v>
      </c>
      <c r="DD32" s="32">
        <f t="shared" si="96"/>
        <v>0.98093837675573892</v>
      </c>
      <c r="DE32" s="32">
        <f t="shared" si="96"/>
        <v>0.97946930324840908</v>
      </c>
      <c r="DF32" s="32">
        <f t="shared" si="96"/>
        <v>0.97795503624575875</v>
      </c>
      <c r="DG32" s="32">
        <f t="shared" si="96"/>
        <v>0.97639698075933234</v>
      </c>
      <c r="DH32" s="32">
        <f t="shared" si="96"/>
        <v>0.97479659837314581</v>
      </c>
      <c r="DI32" s="32">
        <f t="shared" si="96"/>
        <v>0.97315540723595007</v>
      </c>
      <c r="DJ32" s="32">
        <f t="shared" si="96"/>
        <v>0.97147498197680238</v>
      </c>
      <c r="DK32" s="32">
        <f t="shared" si="96"/>
        <v>0.96975695353678748</v>
      </c>
      <c r="DL32" s="32">
        <f t="shared" si="96"/>
        <v>0.9680030089096997</v>
      </c>
      <c r="DM32" s="32">
        <f t="shared" si="96"/>
        <v>0.96621489078450973</v>
      </c>
      <c r="DN32" s="32">
        <f t="shared" si="96"/>
        <v>0.96439439708248009</v>
      </c>
      <c r="DO32" s="32">
        <f t="shared" si="96"/>
        <v>0.96254338038187648</v>
      </c>
      <c r="DP32" s="32">
        <f t="shared" si="96"/>
        <v>0.96066374722334347</v>
      </c>
      <c r="DQ32" s="32">
        <f t="shared" si="96"/>
        <v>0.95875745728918216</v>
      </c>
      <c r="DR32" s="32">
        <f t="shared" si="96"/>
        <v>0.95682652244997135</v>
      </c>
      <c r="DS32" s="32">
        <f t="shared" si="96"/>
        <v>0.9548730056722361</v>
      </c>
      <c r="DT32" s="32">
        <f t="shared" si="96"/>
        <v>0.95289901978116898</v>
      </c>
      <c r="DU32" s="32">
        <f t="shared" si="96"/>
        <v>0.95090672607276416</v>
      </c>
      <c r="DV32" s="32">
        <f t="shared" si="96"/>
        <v>0.94889833277013114</v>
      </c>
      <c r="DW32" s="32">
        <f t="shared" si="96"/>
        <v>0.94687609331920897</v>
      </c>
      <c r="DX32" s="32">
        <f t="shared" si="96"/>
        <v>0.94484230451961382</v>
      </c>
      <c r="DY32" s="32">
        <f t="shared" si="96"/>
        <v>0.94279930448691163</v>
      </c>
      <c r="DZ32" s="32">
        <f t="shared" si="96"/>
        <v>0.94074947044322288</v>
      </c>
      <c r="EA32" s="32">
        <f t="shared" si="96"/>
        <v>0.93869521633372921</v>
      </c>
      <c r="EB32" s="32">
        <f t="shared" ref="EB32:GM32" si="97">1-(TAN($C$6)^2*TAN(EB30)^2)</f>
        <v>0.93663899026736941</v>
      </c>
      <c r="EC32" s="32">
        <f t="shared" si="97"/>
        <v>0.9345832717807756</v>
      </c>
      <c r="ED32" s="32">
        <f t="shared" si="97"/>
        <v>0.93253056892530917</v>
      </c>
      <c r="EE32" s="32">
        <f t="shared" si="97"/>
        <v>0.93048341517791422</v>
      </c>
      <c r="EF32" s="32">
        <f t="shared" si="97"/>
        <v>0.92844436617739978</v>
      </c>
      <c r="EG32" s="32">
        <f t="shared" si="97"/>
        <v>0.92641599628869475</v>
      </c>
      <c r="EH32" s="32">
        <f t="shared" si="97"/>
        <v>0.92440089499858658</v>
      </c>
      <c r="EI32" s="32">
        <f t="shared" si="97"/>
        <v>0.9224016631474472</v>
      </c>
      <c r="EJ32" s="32">
        <f t="shared" si="97"/>
        <v>0.92042090900246576</v>
      </c>
      <c r="EK32" s="32">
        <f t="shared" si="97"/>
        <v>0.91846124417894281</v>
      </c>
      <c r="EL32" s="32">
        <f t="shared" si="97"/>
        <v>0.91652527941724071</v>
      </c>
      <c r="EM32" s="32">
        <f t="shared" si="97"/>
        <v>0.9146156202240342</v>
      </c>
      <c r="EN32" s="32">
        <f t="shared" si="97"/>
        <v>0.91273486238754775</v>
      </c>
      <c r="EO32" s="32">
        <f t="shared" si="97"/>
        <v>0.91088558737749681</v>
      </c>
      <c r="EP32" s="32">
        <f t="shared" si="97"/>
        <v>0.90907035764145983</v>
      </c>
      <c r="EQ32" s="32">
        <f t="shared" si="97"/>
        <v>0.90729171181039925</v>
      </c>
      <c r="ER32" s="32">
        <f t="shared" si="97"/>
        <v>0.90555215982698667</v>
      </c>
      <c r="ES32" s="32">
        <f t="shared" si="97"/>
        <v>0.90385417801129952</v>
      </c>
      <c r="ET32" s="32">
        <f t="shared" si="97"/>
        <v>0.90220020407930035</v>
      </c>
      <c r="EU32" s="32">
        <f t="shared" si="97"/>
        <v>0.90059263213030061</v>
      </c>
      <c r="EV32" s="32">
        <f t="shared" si="97"/>
        <v>0.89903380762032459</v>
      </c>
      <c r="EW32" s="32">
        <f t="shared" si="97"/>
        <v>0.89752602233893231</v>
      </c>
      <c r="EX32" s="32">
        <f t="shared" si="97"/>
        <v>0.89607150940760882</v>
      </c>
      <c r="EY32" s="32">
        <f t="shared" si="97"/>
        <v>0.89467243831828813</v>
      </c>
      <c r="EZ32" s="32">
        <f t="shared" si="97"/>
        <v>0.89333091003094123</v>
      </c>
      <c r="FA32" s="32">
        <f t="shared" si="97"/>
        <v>0.89204895214940572</v>
      </c>
      <c r="FB32" s="32">
        <f t="shared" si="97"/>
        <v>0.89082851419478049</v>
      </c>
      <c r="FC32" s="32">
        <f t="shared" si="97"/>
        <v>0.88967146299573152</v>
      </c>
      <c r="FD32" s="32">
        <f t="shared" si="97"/>
        <v>0.88857957821496125</v>
      </c>
      <c r="FE32" s="32">
        <f t="shared" si="97"/>
        <v>0.88755454803087552</v>
      </c>
      <c r="FF32" s="32">
        <f t="shared" si="97"/>
        <v>0.88659796499314547</v>
      </c>
      <c r="FG32" s="32">
        <f t="shared" si="97"/>
        <v>0.88571132207039038</v>
      </c>
      <c r="FH32" s="32">
        <f t="shared" si="97"/>
        <v>0.88489600890762454</v>
      </c>
      <c r="FI32" s="32">
        <f t="shared" si="97"/>
        <v>0.88415330831039685</v>
      </c>
      <c r="FJ32" s="32">
        <f t="shared" si="97"/>
        <v>0.88348439297172354</v>
      </c>
      <c r="FK32" s="32">
        <f t="shared" si="97"/>
        <v>0.88289032245696897</v>
      </c>
      <c r="FL32" s="32">
        <f t="shared" si="97"/>
        <v>0.882372040460776</v>
      </c>
      <c r="FM32" s="32">
        <f t="shared" si="97"/>
        <v>0.88193037234899074</v>
      </c>
      <c r="FN32" s="32">
        <f t="shared" si="97"/>
        <v>0.88156602299727116</v>
      </c>
      <c r="FO32" s="32">
        <f t="shared" si="97"/>
        <v>0.88127957493673192</v>
      </c>
      <c r="FP32" s="32">
        <f t="shared" si="97"/>
        <v>0.88107148681555747</v>
      </c>
      <c r="FQ32" s="32">
        <f t="shared" si="97"/>
        <v>0.88094209218403019</v>
      </c>
      <c r="FR32" s="32">
        <f t="shared" si="97"/>
        <v>0.88089159860887989</v>
      </c>
      <c r="FS32" s="32">
        <f t="shared" si="97"/>
        <v>0.88092008712126779</v>
      </c>
      <c r="FT32" s="32">
        <f t="shared" si="97"/>
        <v>0.88102751200110685</v>
      </c>
      <c r="FU32" s="32">
        <f t="shared" si="97"/>
        <v>0.88121370089876638</v>
      </c>
      <c r="FV32" s="32">
        <f t="shared" si="97"/>
        <v>0.88147835529357199</v>
      </c>
      <c r="FW32" s="32">
        <f t="shared" si="97"/>
        <v>0.88182105128685562</v>
      </c>
      <c r="FX32" s="32">
        <f t="shared" si="97"/>
        <v>0.88224124072569099</v>
      </c>
      <c r="FY32" s="32">
        <f t="shared" si="97"/>
        <v>0.88273825265184636</v>
      </c>
      <c r="FZ32" s="32">
        <f t="shared" si="97"/>
        <v>0.88331129506893302</v>
      </c>
      <c r="GA32" s="32">
        <f t="shared" si="97"/>
        <v>0.88395945701922352</v>
      </c>
      <c r="GB32" s="32">
        <f t="shared" si="97"/>
        <v>0.88468171096017789</v>
      </c>
      <c r="GC32" s="32">
        <f t="shared" si="97"/>
        <v>0.88547691542935081</v>
      </c>
      <c r="GD32" s="32">
        <f t="shared" si="97"/>
        <v>0.88634381798507422</v>
      </c>
      <c r="GE32" s="32">
        <f t="shared" si="97"/>
        <v>0.88728105840913107</v>
      </c>
      <c r="GF32" s="32">
        <f t="shared" si="97"/>
        <v>0.88828717215654174</v>
      </c>
      <c r="GG32" s="32">
        <f t="shared" si="97"/>
        <v>0.88936059403661905</v>
      </c>
      <c r="GH32" s="32">
        <f t="shared" si="97"/>
        <v>0.89049966210858111</v>
      </c>
      <c r="GI32" s="32">
        <f t="shared" si="97"/>
        <v>0.89170262177426562</v>
      </c>
      <c r="GJ32" s="32">
        <f t="shared" si="97"/>
        <v>0.89296763004986923</v>
      </c>
      <c r="GK32" s="32">
        <f t="shared" si="97"/>
        <v>0.89429275999813418</v>
      </c>
      <c r="GL32" s="32">
        <f t="shared" si="97"/>
        <v>0.89567600530202973</v>
      </c>
      <c r="GM32" s="32">
        <f t="shared" si="97"/>
        <v>0.89711528496072346</v>
      </c>
      <c r="GN32" s="32">
        <f t="shared" ref="GN32:IY32" si="98">1-(TAN($C$6)^2*TAN(GN30)^2)</f>
        <v>0.89860844808851059</v>
      </c>
      <c r="GO32" s="32">
        <f t="shared" si="98"/>
        <v>0.90015327879736085</v>
      </c>
      <c r="GP32" s="32">
        <f t="shared" si="98"/>
        <v>0.90174750114385149</v>
      </c>
      <c r="GQ32" s="32">
        <f t="shared" si="98"/>
        <v>0.90338878412147805</v>
      </c>
      <c r="GR32" s="32">
        <f t="shared" si="98"/>
        <v>0.90507474667966403</v>
      </c>
      <c r="GS32" s="32">
        <f t="shared" si="98"/>
        <v>0.9068029627512223</v>
      </c>
      <c r="GT32" s="32">
        <f t="shared" si="98"/>
        <v>0.90857096627054967</v>
      </c>
      <c r="GU32" s="32">
        <f t="shared" si="98"/>
        <v>0.91037625616545015</v>
      </c>
      <c r="GV32" s="32">
        <f t="shared" si="98"/>
        <v>0.91221630130617881</v>
      </c>
      <c r="GW32" s="32">
        <f t="shared" si="98"/>
        <v>0.9140885453960681</v>
      </c>
      <c r="GX32" s="32">
        <f t="shared" si="98"/>
        <v>0.91599041178893081</v>
      </c>
      <c r="GY32" s="32">
        <f t="shared" si="98"/>
        <v>0.91791930821932088</v>
      </c>
      <c r="GZ32" s="32">
        <f t="shared" si="98"/>
        <v>0.91987263143267239</v>
      </c>
      <c r="HA32" s="32">
        <f t="shared" si="98"/>
        <v>0.92184777170331045</v>
      </c>
      <c r="HB32" s="32">
        <f t="shared" si="98"/>
        <v>0.92384211722933041</v>
      </c>
      <c r="HC32" s="32">
        <f t="shared" si="98"/>
        <v>0.92585305839437293</v>
      </c>
      <c r="HD32" s="32">
        <f t="shared" si="98"/>
        <v>0.9278779918873582</v>
      </c>
      <c r="HE32" s="32">
        <f t="shared" si="98"/>
        <v>0.92991432467229329</v>
      </c>
      <c r="HF32" s="32">
        <f t="shared" si="98"/>
        <v>0.93195947780130783</v>
      </c>
      <c r="HG32" s="32">
        <f t="shared" si="98"/>
        <v>0.93401089006511162</v>
      </c>
      <c r="HH32" s="32">
        <f t="shared" si="98"/>
        <v>0.93606602147609119</v>
      </c>
      <c r="HI32" s="32">
        <f t="shared" si="98"/>
        <v>0.93812235658025733</v>
      </c>
      <c r="HJ32" s="32">
        <f t="shared" si="98"/>
        <v>0.94017740759523705</v>
      </c>
      <c r="HK32" s="32">
        <f t="shared" si="98"/>
        <v>0.94222871737243796</v>
      </c>
      <c r="HL32" s="32">
        <f t="shared" si="98"/>
        <v>0.94427386218242659</v>
      </c>
      <c r="HM32" s="32">
        <f t="shared" si="98"/>
        <v>0.94631045432342409</v>
      </c>
      <c r="HN32" s="32">
        <f t="shared" si="98"/>
        <v>0.94833614455364645</v>
      </c>
      <c r="HO32" s="32">
        <f t="shared" si="98"/>
        <v>0.95034862434899769</v>
      </c>
      <c r="HP32" s="32">
        <f t="shared" si="98"/>
        <v>0.95234562798834688</v>
      </c>
      <c r="HQ32" s="32">
        <f t="shared" si="98"/>
        <v>0.95432493446930633</v>
      </c>
      <c r="HR32" s="32">
        <f t="shared" si="98"/>
        <v>0.95628436925804949</v>
      </c>
      <c r="HS32" s="32">
        <f t="shared" si="98"/>
        <v>0.95822180587728834</v>
      </c>
      <c r="HT32" s="32">
        <f t="shared" si="98"/>
        <v>0.96013516733704996</v>
      </c>
      <c r="HU32" s="32">
        <f t="shared" si="98"/>
        <v>0.96202242741336452</v>
      </c>
      <c r="HV32" s="32">
        <f t="shared" si="98"/>
        <v>0.96388161178039788</v>
      </c>
      <c r="HW32" s="32">
        <f t="shared" si="98"/>
        <v>0.9657107990019268</v>
      </c>
      <c r="HX32" s="32">
        <f t="shared" si="98"/>
        <v>0.96750812138837705</v>
      </c>
      <c r="HY32" s="32">
        <f t="shared" si="98"/>
        <v>0.96927176572591212</v>
      </c>
      <c r="HZ32" s="32">
        <f t="shared" si="98"/>
        <v>0.97099997388428316</v>
      </c>
      <c r="IA32" s="32">
        <f t="shared" si="98"/>
        <v>0.97269104331033018</v>
      </c>
      <c r="IB32" s="32">
        <f t="shared" si="98"/>
        <v>0.97434332741415652</v>
      </c>
      <c r="IC32" s="32">
        <f t="shared" si="98"/>
        <v>0.97595523585509325</v>
      </c>
      <c r="ID32" s="32">
        <f t="shared" si="98"/>
        <v>0.97752523473462249</v>
      </c>
      <c r="IE32" s="32">
        <f t="shared" si="98"/>
        <v>0.97905184670344969</v>
      </c>
      <c r="IF32" s="32">
        <f t="shared" si="98"/>
        <v>0.98053365098989254</v>
      </c>
      <c r="IG32" s="32">
        <f t="shared" si="98"/>
        <v>0.98196928335670919</v>
      </c>
      <c r="IH32" s="32">
        <f t="shared" si="98"/>
        <v>0.98335743599340841</v>
      </c>
      <c r="II32" s="32">
        <f t="shared" si="98"/>
        <v>0.98469685735097645</v>
      </c>
      <c r="IJ32" s="32">
        <f t="shared" si="98"/>
        <v>0.98598635192582451</v>
      </c>
      <c r="IK32" s="32">
        <f t="shared" si="98"/>
        <v>0.98722477999960812</v>
      </c>
      <c r="IL32" s="32">
        <f t="shared" si="98"/>
        <v>0.98841105734138957</v>
      </c>
      <c r="IM32" s="32">
        <f t="shared" si="98"/>
        <v>0.98954415487842518</v>
      </c>
      <c r="IN32" s="32">
        <f t="shared" si="98"/>
        <v>0.99062309834164364</v>
      </c>
      <c r="IO32" s="32">
        <f t="shared" si="98"/>
        <v>0.99164696789165807</v>
      </c>
      <c r="IP32" s="32">
        <f t="shared" si="98"/>
        <v>0.99261489773091383</v>
      </c>
      <c r="IQ32" s="32">
        <f t="shared" si="98"/>
        <v>0.99352607570732177</v>
      </c>
      <c r="IR32" s="32">
        <f t="shared" si="98"/>
        <v>0.99437974291446629</v>
      </c>
      <c r="IS32" s="32">
        <f t="shared" si="98"/>
        <v>0.99517519329320703</v>
      </c>
      <c r="IT32" s="32">
        <f t="shared" si="98"/>
        <v>0.99591177323921398</v>
      </c>
      <c r="IU32" s="32">
        <f t="shared" si="98"/>
        <v>0.99658888122069245</v>
      </c>
      <c r="IV32" s="32">
        <f t="shared" si="98"/>
        <v>0.99720596741026246</v>
      </c>
      <c r="IW32" s="32">
        <f t="shared" si="98"/>
        <v>0.99776253333466725</v>
      </c>
      <c r="IX32" s="32">
        <f t="shared" si="98"/>
        <v>0.99825813154568044</v>
      </c>
      <c r="IY32" s="32">
        <f t="shared" si="98"/>
        <v>0.9986923653152876</v>
      </c>
      <c r="IZ32" s="32">
        <f t="shared" ref="IZ32:LK32" si="99">1-(TAN($C$6)^2*TAN(IZ30)^2)</f>
        <v>0.99906488835790874</v>
      </c>
      <c r="JA32" s="32">
        <f t="shared" si="99"/>
        <v>0.99937540458212692</v>
      </c>
      <c r="JB32" s="32">
        <f t="shared" si="99"/>
        <v>0.99962366787407753</v>
      </c>
      <c r="JC32" s="32">
        <f t="shared" si="99"/>
        <v>0.99980948191434826</v>
      </c>
      <c r="JD32" s="32">
        <f t="shared" si="99"/>
        <v>0.9999327000299284</v>
      </c>
      <c r="JE32" s="32">
        <f t="shared" si="99"/>
        <v>0.99999322508243793</v>
      </c>
      <c r="JF32" s="32">
        <f t="shared" si="99"/>
        <v>0.99999100939355612</v>
      </c>
      <c r="JG32" s="32">
        <f t="shared" si="99"/>
        <v>0.99992605470825957</v>
      </c>
      <c r="JH32" s="32">
        <f t="shared" si="99"/>
        <v>0.99979841219616961</v>
      </c>
      <c r="JI32" s="32">
        <f t="shared" si="99"/>
        <v>0.99960818249099803</v>
      </c>
      <c r="JJ32" s="32">
        <f t="shared" si="99"/>
        <v>0.9993555157677686</v>
      </c>
      <c r="JK32" s="32">
        <f t="shared" si="99"/>
        <v>0.99904061185718451</v>
      </c>
      <c r="JL32" s="32">
        <f t="shared" si="99"/>
        <v>0.99866372039619822</v>
      </c>
      <c r="JM32" s="32">
        <f t="shared" si="99"/>
        <v>0.99822514101353221</v>
      </c>
      <c r="JN32" s="32">
        <f t="shared" si="99"/>
        <v>0.9977252235485895</v>
      </c>
      <c r="JO32" s="32">
        <f t="shared" si="99"/>
        <v>0.99716436830188382</v>
      </c>
      <c r="JP32" s="32">
        <f t="shared" si="99"/>
        <v>0.99654302631481062</v>
      </c>
      <c r="JQ32" s="32">
        <f t="shared" si="99"/>
        <v>0.9958616996762748</v>
      </c>
      <c r="JR32" s="32">
        <f t="shared" si="99"/>
        <v>0.99512094185338462</v>
      </c>
      <c r="JS32" s="32">
        <f t="shared" si="99"/>
        <v>0.99432135804311661</v>
      </c>
      <c r="JT32" s="32">
        <f t="shared" si="99"/>
        <v>0.99346360554155977</v>
      </c>
      <c r="JU32" s="32">
        <f t="shared" si="99"/>
        <v>0.99254839412704376</v>
      </c>
      <c r="JV32" s="32">
        <f t="shared" si="99"/>
        <v>0.99157648645316598</v>
      </c>
      <c r="JW32" s="32">
        <f t="shared" si="99"/>
        <v>0.99054869844744042</v>
      </c>
      <c r="JX32" s="32">
        <f t="shared" si="99"/>
        <v>0.9894658997110094</v>
      </c>
      <c r="JY32" s="32">
        <f t="shared" si="99"/>
        <v>0.98832901391457839</v>
      </c>
      <c r="JZ32" s="32">
        <f t="shared" si="99"/>
        <v>0.98713901918546854</v>
      </c>
      <c r="KA32" s="32">
        <f t="shared" si="99"/>
        <v>0.9858969484804162</v>
      </c>
      <c r="KB32" s="32">
        <f t="shared" si="99"/>
        <v>0.98460388993850145</v>
      </c>
      <c r="KC32" s="32">
        <f t="shared" si="99"/>
        <v>0.98326098720834709</v>
      </c>
      <c r="KD32" s="32">
        <f t="shared" si="99"/>
        <v>0.98186943974350516</v>
      </c>
      <c r="KE32" s="32">
        <f t="shared" si="99"/>
        <v>0.98043050305973589</v>
      </c>
      <c r="KF32" s="32">
        <f t="shared" si="99"/>
        <v>0.97894548894769395</v>
      </c>
      <c r="KG32" s="32">
        <f t="shared" si="99"/>
        <v>0.97741576563436006</v>
      </c>
      <c r="KH32" s="32">
        <f t="shared" si="99"/>
        <v>0.97584275788640362</v>
      </c>
      <c r="KI32" s="32">
        <f t="shared" si="99"/>
        <v>0.9742279470485331</v>
      </c>
      <c r="KJ32" s="32">
        <f t="shared" si="99"/>
        <v>0.97257287100978407</v>
      </c>
      <c r="KK32" s="32">
        <f t="shared" si="99"/>
        <v>0.9708791240906206</v>
      </c>
      <c r="KL32" s="32">
        <f t="shared" si="99"/>
        <v>0.96914835684367651</v>
      </c>
      <c r="KM32" s="32">
        <f t="shared" si="99"/>
        <v>0.96738227576094882</v>
      </c>
      <c r="KN32" s="32">
        <f t="shared" si="99"/>
        <v>0.96558264288027673</v>
      </c>
      <c r="KO32" s="32">
        <f t="shared" si="99"/>
        <v>0.96375127528399407</v>
      </c>
      <c r="KP32" s="32">
        <f t="shared" si="99"/>
        <v>0.96189004448274107</v>
      </c>
      <c r="KQ32" s="32">
        <f t="shared" si="99"/>
        <v>0.96000087567755776</v>
      </c>
      <c r="KR32" s="32">
        <f t="shared" si="99"/>
        <v>0.95808574689356196</v>
      </c>
      <c r="KS32" s="32">
        <f t="shared" si="99"/>
        <v>0.95614668797874069</v>
      </c>
      <c r="KT32" s="32">
        <f t="shared" si="99"/>
        <v>0.95418577946165795</v>
      </c>
      <c r="KU32" s="32">
        <f t="shared" si="99"/>
        <v>0.95220515126220207</v>
      </c>
      <c r="KV32" s="32">
        <f t="shared" si="99"/>
        <v>0.95020698124987046</v>
      </c>
      <c r="KW32" s="32">
        <f t="shared" si="99"/>
        <v>0.94819349364450933</v>
      </c>
      <c r="KX32" s="32">
        <f t="shared" si="99"/>
        <v>0.94616695725490318</v>
      </c>
      <c r="KY32" s="32">
        <f t="shared" si="99"/>
        <v>0.9441296835511368</v>
      </c>
      <c r="KZ32" s="32">
        <f t="shared" si="99"/>
        <v>0.94208402456722873</v>
      </c>
      <c r="LA32" s="32">
        <f t="shared" si="99"/>
        <v>0.94003237063116996</v>
      </c>
      <c r="LB32" s="32">
        <f t="shared" si="99"/>
        <v>0.93797714792018372</v>
      </c>
      <c r="LC32" s="32">
        <f t="shared" si="99"/>
        <v>0.93592081583975195</v>
      </c>
      <c r="LD32" s="32">
        <f t="shared" si="99"/>
        <v>0.93386586422574058</v>
      </c>
      <c r="LE32" s="32">
        <f t="shared" si="99"/>
        <v>0.93181481036977398</v>
      </c>
      <c r="LF32" s="32">
        <f t="shared" si="99"/>
        <v>0.92977019586888743</v>
      </c>
      <c r="LG32" s="32">
        <f t="shared" si="99"/>
        <v>0.92773458330138814</v>
      </c>
      <c r="LH32" s="32">
        <f t="shared" si="99"/>
        <v>0.92571055273180436</v>
      </c>
      <c r="LI32" s="32">
        <f t="shared" si="99"/>
        <v>0.92370069804877708</v>
      </c>
      <c r="LJ32" s="32">
        <f t="shared" si="99"/>
        <v>0.92170762314075005</v>
      </c>
      <c r="LK32" s="32">
        <f t="shared" si="99"/>
        <v>0.91973393791533764</v>
      </c>
      <c r="LL32" s="32">
        <f t="shared" ref="LL32:NC32" si="100">1-(TAN($C$6)^2*TAN(LL30)^2)</f>
        <v>0.91778225416928905</v>
      </c>
      <c r="LM32" s="32">
        <f t="shared" si="100"/>
        <v>0.91585518131700672</v>
      </c>
      <c r="LN32" s="32">
        <f t="shared" si="100"/>
        <v>0.91395532198663221</v>
      </c>
      <c r="LO32" s="32">
        <f t="shared" si="100"/>
        <v>0.91208526749374397</v>
      </c>
      <c r="LP32" s="32">
        <f t="shared" si="100"/>
        <v>0.91024759320374193</v>
      </c>
      <c r="LQ32" s="32">
        <f t="shared" si="100"/>
        <v>0.90844485379499473</v>
      </c>
      <c r="LR32" s="32">
        <f t="shared" si="100"/>
        <v>0.90667957843579894</v>
      </c>
      <c r="LS32" s="32">
        <f t="shared" si="100"/>
        <v>0.9049542658891313</v>
      </c>
      <c r="LT32" s="32">
        <f t="shared" si="100"/>
        <v>0.90327137956006021</v>
      </c>
      <c r="LU32" s="32">
        <f t="shared" si="100"/>
        <v>0.90163334250151372</v>
      </c>
      <c r="LV32" s="32">
        <f t="shared" si="100"/>
        <v>0.90004253239486143</v>
      </c>
      <c r="LW32" s="32">
        <f t="shared" si="100"/>
        <v>0.89850127652246159</v>
      </c>
      <c r="LX32" s="32">
        <f t="shared" si="100"/>
        <v>0.89701184674993295</v>
      </c>
      <c r="LY32" s="32">
        <f t="shared" si="100"/>
        <v>0.89557645453643064</v>
      </c>
      <c r="LZ32" s="32">
        <f t="shared" si="100"/>
        <v>0.89419724599163342</v>
      </c>
      <c r="MA32" s="32">
        <f t="shared" si="100"/>
        <v>0.89287629699846938</v>
      </c>
      <c r="MB32" s="32">
        <f t="shared" si="100"/>
        <v>0.89161560842082166</v>
      </c>
      <c r="MC32" s="32">
        <f t="shared" si="100"/>
        <v>0.89041710141556041</v>
      </c>
      <c r="MD32" s="32">
        <f t="shared" si="100"/>
        <v>0.88928261286822574</v>
      </c>
      <c r="ME32" s="32">
        <f t="shared" si="100"/>
        <v>0.88821389097155423</v>
      </c>
      <c r="MF32" s="32">
        <f t="shared" si="100"/>
        <v>0.88721259096577709</v>
      </c>
      <c r="MG32" s="32">
        <f t="shared" si="100"/>
        <v>0.88628027105924023</v>
      </c>
      <c r="MH32" s="32">
        <f t="shared" si="100"/>
        <v>0.88541838854737809</v>
      </c>
      <c r="MI32" s="32">
        <f t="shared" si="100"/>
        <v>0.88462829614745297</v>
      </c>
      <c r="MJ32" s="32">
        <f t="shared" si="100"/>
        <v>0.88391123856570941</v>
      </c>
      <c r="MK32" s="32">
        <f t="shared" si="100"/>
        <v>0.88326834931272868</v>
      </c>
      <c r="ML32" s="32">
        <f t="shared" si="100"/>
        <v>0.8827006477817817</v>
      </c>
      <c r="MM32" s="32">
        <f t="shared" si="100"/>
        <v>0.88220903660388816</v>
      </c>
      <c r="MN32" s="32">
        <f t="shared" si="100"/>
        <v>0.88179429929210074</v>
      </c>
      <c r="MO32" s="32">
        <f t="shared" si="100"/>
        <v>0.88145709818624574</v>
      </c>
      <c r="MP32" s="32">
        <f t="shared" si="100"/>
        <v>0.88119797270798328</v>
      </c>
      <c r="MQ32" s="32">
        <f t="shared" si="100"/>
        <v>0.88101733793460957</v>
      </c>
      <c r="MR32" s="32">
        <f t="shared" si="100"/>
        <v>0.88091548349851401</v>
      </c>
      <c r="MS32" s="32">
        <f t="shared" si="100"/>
        <v>0.88089257281764766</v>
      </c>
      <c r="MT32" s="32">
        <f t="shared" si="100"/>
        <v>0.88094864266075457</v>
      </c>
      <c r="MU32" s="32">
        <f t="shared" si="100"/>
        <v>0.8810836030494924</v>
      </c>
      <c r="MV32" s="32">
        <f t="shared" si="100"/>
        <v>0.88129723749791999</v>
      </c>
      <c r="MW32" s="32">
        <f t="shared" si="100"/>
        <v>0.88158920358818182</v>
      </c>
      <c r="MX32" s="32">
        <f t="shared" si="100"/>
        <v>0.88195903387957697</v>
      </c>
      <c r="MY32" s="32">
        <f t="shared" si="100"/>
        <v>0.88240613714658234</v>
      </c>
      <c r="MZ32" s="32">
        <f t="shared" si="100"/>
        <v>0.88292979993981691</v>
      </c>
      <c r="NA32" s="32">
        <f t="shared" si="100"/>
        <v>0.88352918846238937</v>
      </c>
      <c r="NB32" s="32">
        <f t="shared" si="100"/>
        <v>0.8842033507525987</v>
      </c>
      <c r="NC32" s="32">
        <f t="shared" si="100"/>
        <v>0.8849512191625345</v>
      </c>
      <c r="ND32" s="6"/>
    </row>
    <row r="33" spans="1:368" ht="15.6" hidden="1">
      <c r="A33" s="38"/>
      <c r="B33" s="30" t="s">
        <v>35</v>
      </c>
      <c r="C33" s="32">
        <f>PI()/2-ATAN((-TAN($C$6)*TAN(C30))/C32^0.5)</f>
        <v>1.226440889263765</v>
      </c>
      <c r="D33" s="32">
        <f t="shared" ref="D33:BO33" si="101">PI()/2-ATAN((-TAN($C$6)*TAN(D30))/D32^0.5)</f>
        <v>1.2278797148485947</v>
      </c>
      <c r="E33" s="32">
        <f t="shared" si="101"/>
        <v>1.2294335971815944</v>
      </c>
      <c r="F33" s="32">
        <f t="shared" si="101"/>
        <v>1.2311014385774737</v>
      </c>
      <c r="G33" s="32">
        <f t="shared" si="101"/>
        <v>1.2328820706717507</v>
      </c>
      <c r="H33" s="32">
        <f t="shared" si="101"/>
        <v>1.2347742572256337</v>
      </c>
      <c r="I33" s="32">
        <f t="shared" si="101"/>
        <v>1.2367766970529888</v>
      </c>
      <c r="J33" s="32">
        <f t="shared" si="101"/>
        <v>1.2388880270556055</v>
      </c>
      <c r="K33" s="32">
        <f t="shared" si="101"/>
        <v>1.2411068253527602</v>
      </c>
      <c r="L33" s="32">
        <f t="shared" si="101"/>
        <v>1.2434316144909521</v>
      </c>
      <c r="M33" s="32">
        <f t="shared" si="101"/>
        <v>1.2458608647196767</v>
      </c>
      <c r="N33" s="32">
        <f t="shared" si="101"/>
        <v>1.2483929973191699</v>
      </c>
      <c r="O33" s="32">
        <f t="shared" si="101"/>
        <v>1.2510263879662236</v>
      </c>
      <c r="P33" s="32">
        <f t="shared" si="101"/>
        <v>1.2537593701244227</v>
      </c>
      <c r="Q33" s="32">
        <f t="shared" si="101"/>
        <v>1.2565902384454868</v>
      </c>
      <c r="R33" s="32">
        <f t="shared" si="101"/>
        <v>1.2595172521687896</v>
      </c>
      <c r="S33" s="32">
        <f t="shared" si="101"/>
        <v>1.2625386385066104</v>
      </c>
      <c r="T33" s="32">
        <f t="shared" si="101"/>
        <v>1.2656525960031848</v>
      </c>
      <c r="U33" s="32">
        <f t="shared" si="101"/>
        <v>1.2688572978562038</v>
      </c>
      <c r="V33" s="32">
        <f t="shared" si="101"/>
        <v>1.2721508951900309</v>
      </c>
      <c r="W33" s="32">
        <f t="shared" si="101"/>
        <v>1.2755315202705599</v>
      </c>
      <c r="X33" s="32">
        <f t="shared" si="101"/>
        <v>1.278997289652325</v>
      </c>
      <c r="Y33" s="32">
        <f t="shared" si="101"/>
        <v>1.2825463072491798</v>
      </c>
      <c r="Z33" s="32">
        <f t="shared" si="101"/>
        <v>1.2861766673205854</v>
      </c>
      <c r="AA33" s="32">
        <f t="shared" si="101"/>
        <v>1.2898864573662765</v>
      </c>
      <c r="AB33" s="32">
        <f t="shared" si="101"/>
        <v>1.2936737609228139</v>
      </c>
      <c r="AC33" s="32">
        <f t="shared" si="101"/>
        <v>1.297536660256253</v>
      </c>
      <c r="AD33" s="32">
        <f t="shared" si="101"/>
        <v>1.3014732389458845</v>
      </c>
      <c r="AE33" s="32">
        <f t="shared" si="101"/>
        <v>1.3054815843547103</v>
      </c>
      <c r="AF33" s="32">
        <f t="shared" si="101"/>
        <v>1.3095597899830056</v>
      </c>
      <c r="AG33" s="32">
        <f t="shared" si="101"/>
        <v>1.3137059577019865</v>
      </c>
      <c r="AH33" s="32">
        <f t="shared" si="101"/>
        <v>1.3179181998652449</v>
      </c>
      <c r="AI33" s="32">
        <f t="shared" si="101"/>
        <v>1.3221946412962247</v>
      </c>
      <c r="AJ33" s="32">
        <f t="shared" si="101"/>
        <v>1.3265334211506008</v>
      </c>
      <c r="AK33" s="32">
        <f t="shared" si="101"/>
        <v>1.3309326946529731</v>
      </c>
      <c r="AL33" s="32">
        <f t="shared" si="101"/>
        <v>1.335390634707798</v>
      </c>
      <c r="AM33" s="32">
        <f t="shared" si="101"/>
        <v>1.3399054333849758</v>
      </c>
      <c r="AN33" s="32">
        <f t="shared" si="101"/>
        <v>1.3444753032809476</v>
      </c>
      <c r="AO33" s="32">
        <f t="shared" si="101"/>
        <v>1.3490984787565707</v>
      </c>
      <c r="AP33" s="32">
        <f t="shared" si="101"/>
        <v>1.3537732170534222</v>
      </c>
      <c r="AQ33" s="32">
        <f t="shared" si="101"/>
        <v>1.358497799290509</v>
      </c>
      <c r="AR33" s="32">
        <f t="shared" si="101"/>
        <v>1.3632705313436775</v>
      </c>
      <c r="AS33" s="32">
        <f t="shared" si="101"/>
        <v>1.3680897446102851</v>
      </c>
      <c r="AT33" s="32">
        <f t="shared" si="101"/>
        <v>1.3729537966619272</v>
      </c>
      <c r="AU33" s="32">
        <f t="shared" si="101"/>
        <v>1.3778610717882311</v>
      </c>
      <c r="AV33" s="32">
        <f t="shared" si="101"/>
        <v>1.3828099814348906</v>
      </c>
      <c r="AW33" s="32">
        <f t="shared" si="101"/>
        <v>1.3877989645392752</v>
      </c>
      <c r="AX33" s="32">
        <f t="shared" si="101"/>
        <v>1.3928264877670573</v>
      </c>
      <c r="AY33" s="32">
        <f t="shared" si="101"/>
        <v>1.3978910456533991</v>
      </c>
      <c r="AZ33" s="32">
        <f t="shared" si="101"/>
        <v>1.4029911606523116</v>
      </c>
      <c r="BA33" s="32">
        <f t="shared" si="101"/>
        <v>1.4081253830978435</v>
      </c>
      <c r="BB33" s="32">
        <f t="shared" si="101"/>
        <v>1.4132922910807872</v>
      </c>
      <c r="BC33" s="32">
        <f t="shared" si="101"/>
        <v>1.4184904902445923</v>
      </c>
      <c r="BD33" s="32">
        <f t="shared" si="101"/>
        <v>1.4237186135041802</v>
      </c>
      <c r="BE33" s="32">
        <f t="shared" si="101"/>
        <v>1.4289753206913134</v>
      </c>
      <c r="BF33" s="32">
        <f t="shared" si="101"/>
        <v>1.4342592981301503</v>
      </c>
      <c r="BG33" s="32">
        <f t="shared" si="101"/>
        <v>1.4395692581465573</v>
      </c>
      <c r="BH33" s="32">
        <f t="shared" si="101"/>
        <v>1.4449039385146945</v>
      </c>
      <c r="BI33" s="32">
        <f t="shared" si="101"/>
        <v>1.4502621018443191</v>
      </c>
      <c r="BJ33" s="32">
        <f t="shared" si="101"/>
        <v>1.4556425349121775</v>
      </c>
      <c r="BK33" s="32">
        <f t="shared" si="101"/>
        <v>1.4610440479407705</v>
      </c>
      <c r="BL33" s="32">
        <f t="shared" si="101"/>
        <v>1.4664654738276901</v>
      </c>
      <c r="BM33" s="32">
        <f t="shared" si="101"/>
        <v>1.4719056673286353</v>
      </c>
      <c r="BN33" s="32">
        <f t="shared" si="101"/>
        <v>1.4773635041971165</v>
      </c>
      <c r="BO33" s="32">
        <f t="shared" si="101"/>
        <v>1.4828378802837689</v>
      </c>
      <c r="BP33" s="32">
        <f t="shared" ref="BP33:EA33" si="102">PI()/2-ATAN((-TAN($C$6)*TAN(BP30))/BP32^0.5)</f>
        <v>1.4883277105980888</v>
      </c>
      <c r="BQ33" s="32">
        <f t="shared" si="102"/>
        <v>1.4938319283353241</v>
      </c>
      <c r="BR33" s="32">
        <f t="shared" si="102"/>
        <v>1.4993494838711405</v>
      </c>
      <c r="BS33" s="32">
        <f t="shared" si="102"/>
        <v>1.5048793437266066</v>
      </c>
      <c r="BT33" s="32">
        <f t="shared" si="102"/>
        <v>1.5104204895059388</v>
      </c>
      <c r="BU33" s="32">
        <f t="shared" si="102"/>
        <v>1.5159719168093686</v>
      </c>
      <c r="BV33" s="32">
        <f t="shared" si="102"/>
        <v>1.5215326341234094</v>
      </c>
      <c r="BW33" s="32">
        <f t="shared" si="102"/>
        <v>1.5271016616907198</v>
      </c>
      <c r="BX33" s="32">
        <f t="shared" si="102"/>
        <v>1.532678030361692</v>
      </c>
      <c r="BY33" s="32">
        <f t="shared" si="102"/>
        <v>1.5382607804298203</v>
      </c>
      <c r="BZ33" s="32">
        <f t="shared" si="102"/>
        <v>1.5438489604528498</v>
      </c>
      <c r="CA33" s="32">
        <f t="shared" si="102"/>
        <v>1.5494416260616437</v>
      </c>
      <c r="CB33" s="32">
        <f t="shared" si="102"/>
        <v>1.555037838758663</v>
      </c>
      <c r="CC33" s="32">
        <f t="shared" si="102"/>
        <v>1.5606366647079057</v>
      </c>
      <c r="CD33" s="32">
        <f t="shared" si="102"/>
        <v>1.566237173518124</v>
      </c>
      <c r="CE33" s="32">
        <f t="shared" si="102"/>
        <v>1.5718384370211012</v>
      </c>
      <c r="CF33" s="32">
        <f t="shared" si="102"/>
        <v>1.5774395280467575</v>
      </c>
      <c r="CG33" s="32">
        <f t="shared" si="102"/>
        <v>1.5830395191968334</v>
      </c>
      <c r="CH33" s="32">
        <f t="shared" si="102"/>
        <v>1.5886374816188986</v>
      </c>
      <c r="CI33" s="32">
        <f t="shared" si="102"/>
        <v>1.5942324837824327</v>
      </c>
      <c r="CJ33" s="32">
        <f t="shared" si="102"/>
        <v>1.5998235902587326</v>
      </c>
      <c r="CK33" s="32">
        <f t="shared" si="102"/>
        <v>1.6054098605064209</v>
      </c>
      <c r="CL33" s="32">
        <f t="shared" si="102"/>
        <v>1.6109903476643508</v>
      </c>
      <c r="CM33" s="32">
        <f t="shared" si="102"/>
        <v>1.6165640973537301</v>
      </c>
      <c r="CN33" s="32">
        <f t="shared" si="102"/>
        <v>1.6221301464913376</v>
      </c>
      <c r="CO33" s="32">
        <f t="shared" si="102"/>
        <v>1.6276875221157308</v>
      </c>
      <c r="CP33" s="32">
        <f t="shared" si="102"/>
        <v>1.6332352402284154</v>
      </c>
      <c r="CQ33" s="32">
        <f t="shared" si="102"/>
        <v>1.6387723046519884</v>
      </c>
      <c r="CR33" s="32">
        <f t="shared" si="102"/>
        <v>1.6442977059073418</v>
      </c>
      <c r="CS33" s="32">
        <f t="shared" si="102"/>
        <v>1.6498104201120776</v>
      </c>
      <c r="CT33" s="32">
        <f t="shared" si="102"/>
        <v>1.655309407902362</v>
      </c>
      <c r="CU33" s="32">
        <f t="shared" si="102"/>
        <v>1.6607936133805259</v>
      </c>
      <c r="CV33" s="32">
        <f t="shared" si="102"/>
        <v>1.6662619630908031</v>
      </c>
      <c r="CW33" s="32">
        <f t="shared" si="102"/>
        <v>1.6717133650256863</v>
      </c>
      <c r="CX33" s="32">
        <f t="shared" si="102"/>
        <v>1.6771467076654711</v>
      </c>
      <c r="CY33" s="32">
        <f t="shared" si="102"/>
        <v>1.6825608590536512</v>
      </c>
      <c r="CZ33" s="32">
        <f t="shared" si="102"/>
        <v>1.6879546659109264</v>
      </c>
      <c r="DA33" s="32">
        <f t="shared" si="102"/>
        <v>1.6933269527906771</v>
      </c>
      <c r="DB33" s="32">
        <f t="shared" si="102"/>
        <v>1.698676521278859</v>
      </c>
      <c r="DC33" s="32">
        <f t="shared" si="102"/>
        <v>1.7040021492413635</v>
      </c>
      <c r="DD33" s="32">
        <f t="shared" si="102"/>
        <v>1.7093025901219869</v>
      </c>
      <c r="DE33" s="32">
        <f t="shared" si="102"/>
        <v>1.714576572294239</v>
      </c>
      <c r="DF33" s="32">
        <f t="shared" si="102"/>
        <v>1.7198227984703058</v>
      </c>
      <c r="DG33" s="32">
        <f t="shared" si="102"/>
        <v>1.7250399451705702</v>
      </c>
      <c r="DH33" s="32">
        <f t="shared" si="102"/>
        <v>1.7302266622571576</v>
      </c>
      <c r="DI33" s="32">
        <f t="shared" si="102"/>
        <v>1.7353815725350481</v>
      </c>
      <c r="DJ33" s="32">
        <f t="shared" si="102"/>
        <v>1.7405032714243485</v>
      </c>
      <c r="DK33" s="32">
        <f t="shared" si="102"/>
        <v>1.7455903267073651</v>
      </c>
      <c r="DL33" s="32">
        <f t="shared" si="102"/>
        <v>1.750641278354149</v>
      </c>
      <c r="DM33" s="32">
        <f t="shared" si="102"/>
        <v>1.7556546384302056</v>
      </c>
      <c r="DN33" s="32">
        <f t="shared" si="102"/>
        <v>1.7606288910900609</v>
      </c>
      <c r="DO33" s="32">
        <f t="shared" si="102"/>
        <v>1.7655624926603644</v>
      </c>
      <c r="DP33" s="32">
        <f t="shared" si="102"/>
        <v>1.7704538718161698</v>
      </c>
      <c r="DQ33" s="32">
        <f t="shared" si="102"/>
        <v>1.7753014298539835</v>
      </c>
      <c r="DR33" s="32">
        <f t="shared" si="102"/>
        <v>1.7801035410650885</v>
      </c>
      <c r="DS33" s="32">
        <f t="shared" si="102"/>
        <v>1.7848585532125505</v>
      </c>
      <c r="DT33" s="32">
        <f t="shared" si="102"/>
        <v>1.7895647881151813</v>
      </c>
      <c r="DU33" s="32">
        <f t="shared" si="102"/>
        <v>1.7942205423415796</v>
      </c>
      <c r="DV33" s="32">
        <f t="shared" si="102"/>
        <v>1.7988240880171797</v>
      </c>
      <c r="DW33" s="32">
        <f t="shared" si="102"/>
        <v>1.8033736737470247</v>
      </c>
      <c r="DX33" s="32">
        <f t="shared" si="102"/>
        <v>1.807867525656722</v>
      </c>
      <c r="DY33" s="32">
        <f t="shared" si="102"/>
        <v>1.8123038485537704</v>
      </c>
      <c r="DZ33" s="32">
        <f t="shared" si="102"/>
        <v>1.8166808272111106</v>
      </c>
      <c r="EA33" s="32">
        <f t="shared" si="102"/>
        <v>1.8209966277744187</v>
      </c>
      <c r="EB33" s="32">
        <f t="shared" ref="EB33:GM33" si="103">PI()/2-ATAN((-TAN($C$6)*TAN(EB30))/EB32^0.5)</f>
        <v>1.8252493992942562</v>
      </c>
      <c r="EC33" s="32">
        <f t="shared" si="103"/>
        <v>1.829437275383772</v>
      </c>
      <c r="ED33" s="32">
        <f t="shared" si="103"/>
        <v>1.8335583760021998</v>
      </c>
      <c r="EE33" s="32">
        <f t="shared" si="103"/>
        <v>1.8376108093638823</v>
      </c>
      <c r="EF33" s="32">
        <f t="shared" si="103"/>
        <v>1.8415926739720347</v>
      </c>
      <c r="EG33" s="32">
        <f t="shared" si="103"/>
        <v>1.8455020607758958</v>
      </c>
      <c r="EH33" s="32">
        <f t="shared" si="103"/>
        <v>1.8493370554493138</v>
      </c>
      <c r="EI33" s="32">
        <f t="shared" si="103"/>
        <v>1.8530957407881945</v>
      </c>
      <c r="EJ33" s="32">
        <f t="shared" si="103"/>
        <v>1.8567761992235863</v>
      </c>
      <c r="EK33" s="32">
        <f t="shared" si="103"/>
        <v>1.860376515446494</v>
      </c>
      <c r="EL33" s="32">
        <f t="shared" si="103"/>
        <v>1.8638947791398319</v>
      </c>
      <c r="EM33" s="32">
        <f t="shared" si="103"/>
        <v>1.8673290878121938</v>
      </c>
      <c r="EN33" s="32">
        <f t="shared" si="103"/>
        <v>1.8706775497274113</v>
      </c>
      <c r="EO33" s="32">
        <f t="shared" si="103"/>
        <v>1.8739382869231249</v>
      </c>
      <c r="EP33" s="32">
        <f t="shared" si="103"/>
        <v>1.8771094383108728</v>
      </c>
      <c r="EQ33" s="32">
        <f t="shared" si="103"/>
        <v>1.8801891628494607</v>
      </c>
      <c r="ER33" s="32">
        <f t="shared" si="103"/>
        <v>1.8831756427826691</v>
      </c>
      <c r="ES33" s="32">
        <f t="shared" si="103"/>
        <v>1.8860670869316496</v>
      </c>
      <c r="ET33" s="32">
        <f t="shared" si="103"/>
        <v>1.8888617340316827</v>
      </c>
      <c r="EU33" s="32">
        <f t="shared" si="103"/>
        <v>1.8915578561023367</v>
      </c>
      <c r="EV33" s="32">
        <f t="shared" si="103"/>
        <v>1.8941537618394513</v>
      </c>
      <c r="EW33" s="32">
        <f t="shared" si="103"/>
        <v>1.8966478000168143</v>
      </c>
      <c r="EX33" s="32">
        <f t="shared" si="103"/>
        <v>1.8990383628849052</v>
      </c>
      <c r="EY33" s="32">
        <f t="shared" si="103"/>
        <v>1.9013238895536202</v>
      </c>
      <c r="EZ33" s="32">
        <f t="shared" si="103"/>
        <v>1.9035028693455307</v>
      </c>
      <c r="FA33" s="32">
        <f t="shared" si="103"/>
        <v>1.9055738451059239</v>
      </c>
      <c r="FB33" s="32">
        <f t="shared" si="103"/>
        <v>1.9075354164556546</v>
      </c>
      <c r="FC33" s="32">
        <f t="shared" si="103"/>
        <v>1.9093862429727002</v>
      </c>
      <c r="FD33" s="32">
        <f t="shared" si="103"/>
        <v>1.9111250472882841</v>
      </c>
      <c r="FE33" s="32">
        <f t="shared" si="103"/>
        <v>1.9127506180834697</v>
      </c>
      <c r="FF33" s="32">
        <f t="shared" si="103"/>
        <v>1.9142618129722968</v>
      </c>
      <c r="FG33" s="32">
        <f t="shared" si="103"/>
        <v>1.9156575612577775</v>
      </c>
      <c r="FH33" s="32">
        <f t="shared" si="103"/>
        <v>1.916936866547436</v>
      </c>
      <c r="FI33" s="32">
        <f t="shared" si="103"/>
        <v>1.9180988092155262</v>
      </c>
      <c r="FJ33" s="32">
        <f t="shared" si="103"/>
        <v>1.9191425486996387</v>
      </c>
      <c r="FK33" s="32">
        <f t="shared" si="103"/>
        <v>1.9200673256200562</v>
      </c>
      <c r="FL33" s="32">
        <f t="shared" si="103"/>
        <v>1.9208724637109877</v>
      </c>
      <c r="FM33" s="32">
        <f t="shared" si="103"/>
        <v>1.921557371553654</v>
      </c>
      <c r="FN33" s="32">
        <f t="shared" si="103"/>
        <v>1.9221215441021378</v>
      </c>
      <c r="FO33" s="32">
        <f t="shared" si="103"/>
        <v>1.9225645639939222</v>
      </c>
      <c r="FP33" s="32">
        <f t="shared" si="103"/>
        <v>1.9228861026381345</v>
      </c>
      <c r="FQ33" s="32">
        <f t="shared" si="103"/>
        <v>1.9230859210756521</v>
      </c>
      <c r="FR33" s="32">
        <f t="shared" si="103"/>
        <v>1.9231638706064345</v>
      </c>
      <c r="FS33" s="32">
        <f t="shared" si="103"/>
        <v>1.9231198931806817</v>
      </c>
      <c r="FT33" s="32">
        <f t="shared" si="103"/>
        <v>1.9229540215516996</v>
      </c>
      <c r="FU33" s="32">
        <f t="shared" si="103"/>
        <v>1.9226663791896388</v>
      </c>
      <c r="FV33" s="32">
        <f t="shared" si="103"/>
        <v>1.9222571799565746</v>
      </c>
      <c r="FW33" s="32">
        <f t="shared" si="103"/>
        <v>1.9217267275446968</v>
      </c>
      <c r="FX33" s="32">
        <f t="shared" si="103"/>
        <v>1.9210754146806501</v>
      </c>
      <c r="FY33" s="32">
        <f t="shared" si="103"/>
        <v>1.9203037221003243</v>
      </c>
      <c r="FZ33" s="32">
        <f t="shared" si="103"/>
        <v>1.9194122172996011</v>
      </c>
      <c r="GA33" s="32">
        <f t="shared" si="103"/>
        <v>1.9184015530677336</v>
      </c>
      <c r="GB33" s="32">
        <f t="shared" si="103"/>
        <v>1.9172724658111338</v>
      </c>
      <c r="GC33" s="32">
        <f t="shared" si="103"/>
        <v>1.9160257736763824</v>
      </c>
      <c r="GD33" s="32">
        <f t="shared" si="103"/>
        <v>1.914662374482234</v>
      </c>
      <c r="GE33" s="32">
        <f t="shared" si="103"/>
        <v>1.9131832434712606</v>
      </c>
      <c r="GF33" s="32">
        <f t="shared" si="103"/>
        <v>1.9115894308925721</v>
      </c>
      <c r="GG33" s="32">
        <f t="shared" si="103"/>
        <v>1.9098820594277279</v>
      </c>
      <c r="GH33" s="32">
        <f t="shared" si="103"/>
        <v>1.9080623214725576</v>
      </c>
      <c r="GI33" s="32">
        <f t="shared" si="103"/>
        <v>1.9061314762880899</v>
      </c>
      <c r="GJ33" s="32">
        <f t="shared" si="103"/>
        <v>1.90409084703418</v>
      </c>
      <c r="GK33" s="32">
        <f t="shared" si="103"/>
        <v>1.9019418176997116</v>
      </c>
      <c r="GL33" s="32">
        <f t="shared" si="103"/>
        <v>1.8996858299434223</v>
      </c>
      <c r="GM33" s="32">
        <f t="shared" si="103"/>
        <v>1.8973243798594988</v>
      </c>
      <c r="GN33" s="32">
        <f t="shared" ref="GN33:IY33" si="104">PI()/2-ATAN((-TAN($C$6)*TAN(GN30))/GN32^0.5)</f>
        <v>1.894859014682061</v>
      </c>
      <c r="GO33" s="32">
        <f t="shared" si="104"/>
        <v>1.8922913294425512</v>
      </c>
      <c r="GP33" s="32">
        <f t="shared" si="104"/>
        <v>1.8896229635938542</v>
      </c>
      <c r="GQ33" s="32">
        <f t="shared" si="104"/>
        <v>1.8868555976146866</v>
      </c>
      <c r="GR33" s="32">
        <f t="shared" si="104"/>
        <v>1.8839909496074454</v>
      </c>
      <c r="GS33" s="32">
        <f t="shared" si="104"/>
        <v>1.8810307719022836</v>
      </c>
      <c r="GT33" s="32">
        <f t="shared" si="104"/>
        <v>1.8779768476796812</v>
      </c>
      <c r="GU33" s="32">
        <f t="shared" si="104"/>
        <v>1.8748309876232518</v>
      </c>
      <c r="GV33" s="32">
        <f t="shared" si="104"/>
        <v>1.8715950266139201</v>
      </c>
      <c r="GW33" s="32">
        <f t="shared" si="104"/>
        <v>1.8682708204759764</v>
      </c>
      <c r="GX33" s="32">
        <f t="shared" si="104"/>
        <v>1.8648602427848491</v>
      </c>
      <c r="GY33" s="32">
        <f t="shared" si="104"/>
        <v>1.8613651817457404</v>
      </c>
      <c r="GZ33" s="32">
        <f t="shared" si="104"/>
        <v>1.857787537151554</v>
      </c>
      <c r="HA33" s="32">
        <f t="shared" si="104"/>
        <v>1.8541292174278234</v>
      </c>
      <c r="HB33" s="32">
        <f t="shared" si="104"/>
        <v>1.8503921367716125</v>
      </c>
      <c r="HC33" s="32">
        <f t="shared" si="104"/>
        <v>1.8465782123906278</v>
      </c>
      <c r="HD33" s="32">
        <f t="shared" si="104"/>
        <v>1.8426893618480584</v>
      </c>
      <c r="HE33" s="32">
        <f t="shared" si="104"/>
        <v>1.8387275005179362</v>
      </c>
      <c r="HF33" s="32">
        <f t="shared" si="104"/>
        <v>1.8346945391551146</v>
      </c>
      <c r="HG33" s="32">
        <f t="shared" si="104"/>
        <v>1.8305923815832756</v>
      </c>
      <c r="HH33" s="32">
        <f t="shared" si="104"/>
        <v>1.8264229225037203</v>
      </c>
      <c r="HI33" s="32">
        <f t="shared" si="104"/>
        <v>1.8221880454270629</v>
      </c>
      <c r="HJ33" s="32">
        <f t="shared" si="104"/>
        <v>1.8178896207293453</v>
      </c>
      <c r="HK33" s="32">
        <f t="shared" si="104"/>
        <v>1.8135295038335157</v>
      </c>
      <c r="HL33" s="32">
        <f t="shared" si="104"/>
        <v>1.8091095335166778</v>
      </c>
      <c r="HM33" s="32">
        <f t="shared" si="104"/>
        <v>1.8046315303430043</v>
      </c>
      <c r="HN33" s="32">
        <f t="shared" si="104"/>
        <v>1.8000972952217531</v>
      </c>
      <c r="HO33" s="32">
        <f t="shared" si="104"/>
        <v>1.7955086080893681</v>
      </c>
      <c r="HP33" s="32">
        <f t="shared" si="104"/>
        <v>1.7908672267142713</v>
      </c>
      <c r="HQ33" s="32">
        <f t="shared" si="104"/>
        <v>1.7861748856225708</v>
      </c>
      <c r="HR33" s="32">
        <f t="shared" si="104"/>
        <v>1.7814332951425931</v>
      </c>
      <c r="HS33" s="32">
        <f t="shared" si="104"/>
        <v>1.7766441405658533</v>
      </c>
      <c r="HT33" s="32">
        <f t="shared" si="104"/>
        <v>1.7718090814218086</v>
      </c>
      <c r="HU33" s="32">
        <f t="shared" si="104"/>
        <v>1.7669297508635304</v>
      </c>
      <c r="HV33" s="32">
        <f t="shared" si="104"/>
        <v>1.7620077551612183</v>
      </c>
      <c r="HW33" s="32">
        <f t="shared" si="104"/>
        <v>1.757044673300322</v>
      </c>
      <c r="HX33" s="32">
        <f t="shared" si="104"/>
        <v>1.7520420566809021</v>
      </c>
      <c r="HY33" s="32">
        <f t="shared" si="104"/>
        <v>1.747001428914742</v>
      </c>
      <c r="HZ33" s="32">
        <f t="shared" si="104"/>
        <v>1.7419242857166464</v>
      </c>
      <c r="IA33" s="32">
        <f t="shared" si="104"/>
        <v>1.7368120948862957</v>
      </c>
      <c r="IB33" s="32">
        <f t="shared" si="104"/>
        <v>1.7316662963769827</v>
      </c>
      <c r="IC33" s="32">
        <f t="shared" si="104"/>
        <v>1.7264883024475444</v>
      </c>
      <c r="ID33" s="32">
        <f t="shared" si="104"/>
        <v>1.7212794978937942</v>
      </c>
      <c r="IE33" s="32">
        <f t="shared" si="104"/>
        <v>1.7160412403557743</v>
      </c>
      <c r="IF33" s="32">
        <f t="shared" si="104"/>
        <v>1.7107748606971791</v>
      </c>
      <c r="IG33" s="32">
        <f t="shared" si="104"/>
        <v>1.7054816634533407</v>
      </c>
      <c r="IH33" s="32">
        <f t="shared" si="104"/>
        <v>1.7001629273442196</v>
      </c>
      <c r="II33" s="32">
        <f t="shared" si="104"/>
        <v>1.6948199058489135</v>
      </c>
      <c r="IJ33" s="32">
        <f t="shared" si="104"/>
        <v>1.6894538278382596</v>
      </c>
      <c r="IK33" s="32">
        <f t="shared" si="104"/>
        <v>1.6840658982621921</v>
      </c>
      <c r="IL33" s="32">
        <f t="shared" si="104"/>
        <v>1.6786572988886004</v>
      </c>
      <c r="IM33" s="32">
        <f t="shared" si="104"/>
        <v>1.6732291890905169</v>
      </c>
      <c r="IN33" s="32">
        <f t="shared" si="104"/>
        <v>1.6677827066785689</v>
      </c>
      <c r="IO33" s="32">
        <f t="shared" si="104"/>
        <v>1.6623189687757038</v>
      </c>
      <c r="IP33" s="32">
        <f t="shared" si="104"/>
        <v>1.6568390727313191</v>
      </c>
      <c r="IQ33" s="32">
        <f t="shared" si="104"/>
        <v>1.651344097071999</v>
      </c>
      <c r="IR33" s="32">
        <f t="shared" si="104"/>
        <v>1.6458351024861733</v>
      </c>
      <c r="IS33" s="32">
        <f t="shared" si="104"/>
        <v>1.6403131328401015</v>
      </c>
      <c r="IT33" s="32">
        <f t="shared" si="104"/>
        <v>1.6347792162226755</v>
      </c>
      <c r="IU33" s="32">
        <f t="shared" si="104"/>
        <v>1.6292343660166262</v>
      </c>
      <c r="IV33" s="32">
        <f t="shared" si="104"/>
        <v>1.6236795819938061</v>
      </c>
      <c r="IW33" s="32">
        <f t="shared" si="104"/>
        <v>1.6181158514322935</v>
      </c>
      <c r="IX33" s="32">
        <f t="shared" si="104"/>
        <v>1.6125441502531501</v>
      </c>
      <c r="IY33" s="32">
        <f t="shared" si="104"/>
        <v>1.606965444174729</v>
      </c>
      <c r="IZ33" s="32">
        <f t="shared" ref="IZ33:LK33" si="105">PI()/2-ATAN((-TAN($C$6)*TAN(IZ30))/IZ32^0.5)</f>
        <v>1.6013806898824954</v>
      </c>
      <c r="JA33" s="32">
        <f t="shared" si="105"/>
        <v>1.5957908362123867</v>
      </c>
      <c r="JB33" s="32">
        <f t="shared" si="105"/>
        <v>1.5901968253457845</v>
      </c>
      <c r="JC33" s="32">
        <f t="shared" si="105"/>
        <v>1.5845995940142279</v>
      </c>
      <c r="JD33" s="32">
        <f t="shared" si="105"/>
        <v>1.5790000747120243</v>
      </c>
      <c r="JE33" s="32">
        <f t="shared" si="105"/>
        <v>1.5733991969149612</v>
      </c>
      <c r="JF33" s="32">
        <f t="shared" si="105"/>
        <v>1.5677978883033357</v>
      </c>
      <c r="JG33" s="32">
        <f t="shared" si="105"/>
        <v>1.5621970759875448</v>
      </c>
      <c r="JH33" s="32">
        <f t="shared" si="105"/>
        <v>1.556597687734486</v>
      </c>
      <c r="JI33" s="32">
        <f t="shared" si="105"/>
        <v>1.551000653193024</v>
      </c>
      <c r="JJ33" s="32">
        <f t="shared" si="105"/>
        <v>1.5454069051167731</v>
      </c>
      <c r="JK33" s="32">
        <f t="shared" si="105"/>
        <v>1.5398173805824376</v>
      </c>
      <c r="JL33" s="32">
        <f t="shared" si="105"/>
        <v>1.5342330222019234</v>
      </c>
      <c r="JM33" s="32">
        <f t="shared" si="105"/>
        <v>1.528654779326424</v>
      </c>
      <c r="JN33" s="32">
        <f t="shared" si="105"/>
        <v>1.5230836092406357</v>
      </c>
      <c r="JO33" s="32">
        <f t="shared" si="105"/>
        <v>1.5175204783452241</v>
      </c>
      <c r="JP33" s="32">
        <f t="shared" si="105"/>
        <v>1.5119663633256155</v>
      </c>
      <c r="JQ33" s="32">
        <f t="shared" si="105"/>
        <v>1.5064222523051323</v>
      </c>
      <c r="JR33" s="32">
        <f t="shared" si="105"/>
        <v>1.5008891459804328</v>
      </c>
      <c r="JS33" s="32">
        <f t="shared" si="105"/>
        <v>1.4953680587371472</v>
      </c>
      <c r="JT33" s="32">
        <f t="shared" si="105"/>
        <v>1.4898600197435328</v>
      </c>
      <c r="JU33" s="32">
        <f t="shared" si="105"/>
        <v>1.4843660740198956</v>
      </c>
      <c r="JV33" s="32">
        <f t="shared" si="105"/>
        <v>1.4788872834814368</v>
      </c>
      <c r="JW33" s="32">
        <f t="shared" si="105"/>
        <v>1.4734247279521078</v>
      </c>
      <c r="JX33" s="32">
        <f t="shared" si="105"/>
        <v>1.4679795061469598</v>
      </c>
      <c r="JY33" s="32">
        <f t="shared" si="105"/>
        <v>1.4625527366203857</v>
      </c>
      <c r="JZ33" s="32">
        <f t="shared" si="105"/>
        <v>1.4571455586775581</v>
      </c>
      <c r="KA33" s="32">
        <f t="shared" si="105"/>
        <v>1.4517591332462667</v>
      </c>
      <c r="KB33" s="32">
        <f t="shared" si="105"/>
        <v>1.4463946437062702</v>
      </c>
      <c r="KC33" s="32">
        <f t="shared" si="105"/>
        <v>1.4410532966731757</v>
      </c>
      <c r="KD33" s="32">
        <f t="shared" si="105"/>
        <v>1.4357363227337621</v>
      </c>
      <c r="KE33" s="32">
        <f t="shared" si="105"/>
        <v>1.4304449771295802</v>
      </c>
      <c r="KF33" s="32">
        <f t="shared" si="105"/>
        <v>1.4251805403855629</v>
      </c>
      <c r="KG33" s="32">
        <f t="shared" si="105"/>
        <v>1.4199443188803018</v>
      </c>
      <c r="KH33" s="32">
        <f t="shared" si="105"/>
        <v>1.4147376453545626</v>
      </c>
      <c r="KI33" s="32">
        <f t="shared" si="105"/>
        <v>1.409561879354547</v>
      </c>
      <c r="KJ33" s="32">
        <f t="shared" si="105"/>
        <v>1.4044184076063375</v>
      </c>
      <c r="KK33" s="32">
        <f t="shared" si="105"/>
        <v>1.399308644317915</v>
      </c>
      <c r="KL33" s="32">
        <f t="shared" si="105"/>
        <v>1.3942340314050987</v>
      </c>
      <c r="KM33" s="32">
        <f t="shared" si="105"/>
        <v>1.3891960386377222</v>
      </c>
      <c r="KN33" s="32">
        <f t="shared" si="105"/>
        <v>1.384196163702357</v>
      </c>
      <c r="KO33" s="32">
        <f t="shared" si="105"/>
        <v>1.3792359321778918</v>
      </c>
      <c r="KP33" s="32">
        <f t="shared" si="105"/>
        <v>1.3743168974202962</v>
      </c>
      <c r="KQ33" s="32">
        <f t="shared" si="105"/>
        <v>1.3694406403529471</v>
      </c>
      <c r="KR33" s="32">
        <f t="shared" si="105"/>
        <v>1.3646087691589524</v>
      </c>
      <c r="KS33" s="32">
        <f t="shared" si="105"/>
        <v>1.3598229188719944</v>
      </c>
      <c r="KT33" s="32">
        <f t="shared" si="105"/>
        <v>1.3550847508623332</v>
      </c>
      <c r="KU33" s="32">
        <f t="shared" si="105"/>
        <v>1.3503959522147415</v>
      </c>
      <c r="KV33" s="32">
        <f t="shared" si="105"/>
        <v>1.3457582349953188</v>
      </c>
      <c r="KW33" s="32">
        <f t="shared" si="105"/>
        <v>1.3411733354043185</v>
      </c>
      <c r="KX33" s="32">
        <f t="shared" si="105"/>
        <v>1.3366430128123652</v>
      </c>
      <c r="KY33" s="32">
        <f t="shared" si="105"/>
        <v>1.3321690486776896</v>
      </c>
      <c r="KZ33" s="32">
        <f t="shared" si="105"/>
        <v>1.327753245342308</v>
      </c>
      <c r="LA33" s="32">
        <f t="shared" si="105"/>
        <v>1.3233974247054037</v>
      </c>
      <c r="LB33" s="32">
        <f t="shared" si="105"/>
        <v>1.3191034267725341</v>
      </c>
      <c r="LC33" s="32">
        <f t="shared" si="105"/>
        <v>1.3148731080796847</v>
      </c>
      <c r="LD33" s="32">
        <f t="shared" si="105"/>
        <v>1.3107083399916335</v>
      </c>
      <c r="LE33" s="32">
        <f t="shared" si="105"/>
        <v>1.3066110068745562</v>
      </c>
      <c r="LF33" s="32">
        <f t="shared" si="105"/>
        <v>1.3025830041433168</v>
      </c>
      <c r="LG33" s="32">
        <f t="shared" si="105"/>
        <v>1.2986262361844259</v>
      </c>
      <c r="LH33" s="32">
        <f t="shared" si="105"/>
        <v>1.2947426141562228</v>
      </c>
      <c r="LI33" s="32">
        <f t="shared" si="105"/>
        <v>1.2909340536684513</v>
      </c>
      <c r="LJ33" s="32">
        <f t="shared" si="105"/>
        <v>1.2872024723440223</v>
      </c>
      <c r="LK33" s="32">
        <f t="shared" si="105"/>
        <v>1.2835497872664274</v>
      </c>
      <c r="LL33" s="32">
        <f t="shared" ref="LL33:NC33" si="106">PI()/2-ATAN((-TAN($C$6)*TAN(LL30))/LL32^0.5)</f>
        <v>1.2799779123169466</v>
      </c>
      <c r="LM33" s="32">
        <f t="shared" si="106"/>
        <v>1.2764887554064925</v>
      </c>
      <c r="LN33" s="32">
        <f t="shared" si="106"/>
        <v>1.2730842156076636</v>
      </c>
      <c r="LO33" s="32">
        <f t="shared" si="106"/>
        <v>1.2697661801932885</v>
      </c>
      <c r="LP33" s="32">
        <f t="shared" si="106"/>
        <v>1.2665365215884941</v>
      </c>
      <c r="LQ33" s="32">
        <f t="shared" si="106"/>
        <v>1.2633970942440513</v>
      </c>
      <c r="LR33" s="32">
        <f t="shared" si="106"/>
        <v>1.2603497314394791</v>
      </c>
      <c r="LS33" s="32">
        <f t="shared" si="106"/>
        <v>1.2573962420251077</v>
      </c>
      <c r="LT33" s="32">
        <f t="shared" si="106"/>
        <v>1.2545384071129788</v>
      </c>
      <c r="LU33" s="32">
        <f t="shared" si="106"/>
        <v>1.2517779767271451</v>
      </c>
      <c r="LV33" s="32">
        <f t="shared" si="106"/>
        <v>1.249116666424545</v>
      </c>
      <c r="LW33" s="32">
        <f t="shared" si="106"/>
        <v>1.2465561538982268</v>
      </c>
      <c r="LX33" s="32">
        <f t="shared" si="106"/>
        <v>1.2440980755752375</v>
      </c>
      <c r="LY33" s="32">
        <f t="shared" si="106"/>
        <v>1.241744023221967</v>
      </c>
      <c r="LZ33" s="32">
        <f t="shared" si="106"/>
        <v>1.2394955405701686</v>
      </c>
      <c r="MA33" s="32">
        <f t="shared" si="106"/>
        <v>1.2373541199772202</v>
      </c>
      <c r="MB33" s="32">
        <f t="shared" si="106"/>
        <v>1.2353211991344606</v>
      </c>
      <c r="MC33" s="32">
        <f t="shared" si="106"/>
        <v>1.2333981578376327</v>
      </c>
      <c r="MD33" s="32">
        <f t="shared" si="106"/>
        <v>1.2315863148335602</v>
      </c>
      <c r="ME33" s="32">
        <f t="shared" si="106"/>
        <v>1.2298869247571911</v>
      </c>
      <c r="MF33" s="32">
        <f t="shared" si="106"/>
        <v>1.2283011751730573</v>
      </c>
      <c r="MG33" s="32">
        <f t="shared" si="106"/>
        <v>1.2268301837350064</v>
      </c>
      <c r="MH33" s="32">
        <f t="shared" si="106"/>
        <v>1.2254749954777693</v>
      </c>
      <c r="MI33" s="32">
        <f t="shared" si="106"/>
        <v>1.2242365802535351</v>
      </c>
      <c r="MJ33" s="32">
        <f t="shared" si="106"/>
        <v>1.2231158303262109</v>
      </c>
      <c r="MK33" s="32">
        <f t="shared" si="106"/>
        <v>1.2221135581354365</v>
      </c>
      <c r="ML33" s="32">
        <f t="shared" si="106"/>
        <v>1.2212304942417396</v>
      </c>
      <c r="MM33" s="32">
        <f t="shared" si="106"/>
        <v>1.2204672854634131</v>
      </c>
      <c r="MN33" s="32">
        <f t="shared" si="106"/>
        <v>1.219824493214829</v>
      </c>
      <c r="MO33" s="32">
        <f t="shared" si="106"/>
        <v>1.2193025920549247</v>
      </c>
      <c r="MP33" s="32">
        <f t="shared" si="106"/>
        <v>1.2189019684535674</v>
      </c>
      <c r="MQ33" s="32">
        <f t="shared" si="106"/>
        <v>1.2186229197823868</v>
      </c>
      <c r="MR33" s="32">
        <f t="shared" si="106"/>
        <v>1.2184656535355067</v>
      </c>
      <c r="MS33" s="32">
        <f t="shared" si="106"/>
        <v>1.2184302867843759</v>
      </c>
      <c r="MT33" s="32">
        <f t="shared" si="106"/>
        <v>1.2185168458696636</v>
      </c>
      <c r="MU33" s="32">
        <f t="shared" si="106"/>
        <v>1.2187252663318826</v>
      </c>
      <c r="MV33" s="32">
        <f t="shared" si="106"/>
        <v>1.2190553930811268</v>
      </c>
      <c r="MW33" s="32">
        <f t="shared" si="106"/>
        <v>1.2195069808049941</v>
      </c>
      <c r="MX33" s="32">
        <f t="shared" si="106"/>
        <v>1.2200796946124821</v>
      </c>
      <c r="MY33" s="32">
        <f t="shared" si="106"/>
        <v>1.2207731109103734</v>
      </c>
      <c r="MZ33" s="32">
        <f t="shared" si="106"/>
        <v>1.2215867185073825</v>
      </c>
      <c r="NA33" s="32">
        <f t="shared" si="106"/>
        <v>1.2225199199401426</v>
      </c>
      <c r="NB33" s="32">
        <f t="shared" si="106"/>
        <v>1.2235720330139692</v>
      </c>
      <c r="NC33" s="32">
        <f t="shared" si="106"/>
        <v>1.2247422925502476</v>
      </c>
      <c r="ND33" s="6"/>
    </row>
    <row r="34" spans="1:368" ht="16.8" hidden="1">
      <c r="A34" s="38"/>
      <c r="B34" s="30" t="s">
        <v>36</v>
      </c>
      <c r="C34" s="32">
        <f>37.6*C31*(C33*SIN($C$6)*SIN(C30)+COS($C$6)*COS(C30)*SIN(C33))</f>
        <v>14.749877975308438</v>
      </c>
      <c r="D34" s="32">
        <f t="shared" ref="D34:BO34" si="107">37.6*D31*(D33*SIN($C$6)*SIN(D30)+COS($C$6)*COS(D30)*SIN(D33))</f>
        <v>14.80521161964181</v>
      </c>
      <c r="E34" s="32">
        <f t="shared" si="107"/>
        <v>14.864979590131888</v>
      </c>
      <c r="F34" s="32">
        <f t="shared" si="107"/>
        <v>14.929168109065499</v>
      </c>
      <c r="G34" s="32">
        <f t="shared" si="107"/>
        <v>14.997762127401733</v>
      </c>
      <c r="H34" s="32">
        <f t="shared" si="107"/>
        <v>15.070745297566665</v>
      </c>
      <c r="I34" s="32">
        <f t="shared" si="107"/>
        <v>15.148099945364004</v>
      </c>
      <c r="J34" s="32">
        <f t="shared" si="107"/>
        <v>15.229807041175279</v>
      </c>
      <c r="K34" s="32">
        <f t="shared" si="107"/>
        <v>15.315846170628124</v>
      </c>
      <c r="L34" s="32">
        <f t="shared" si="107"/>
        <v>15.406195504915392</v>
      </c>
      <c r="M34" s="32">
        <f t="shared" si="107"/>
        <v>15.50083177095086</v>
      </c>
      <c r="N34" s="32">
        <f t="shared" si="107"/>
        <v>15.599730221549489</v>
      </c>
      <c r="O34" s="32">
        <f t="shared" si="107"/>
        <v>15.702864605821057</v>
      </c>
      <c r="P34" s="32">
        <f t="shared" si="107"/>
        <v>15.810207139966145</v>
      </c>
      <c r="Q34" s="32">
        <f t="shared" si="107"/>
        <v>15.921728478662546</v>
      </c>
      <c r="R34" s="32">
        <f t="shared" si="107"/>
        <v>16.037397687228349</v>
      </c>
      <c r="S34" s="32">
        <f t="shared" si="107"/>
        <v>16.157182214745163</v>
      </c>
      <c r="T34" s="32">
        <f t="shared" si="107"/>
        <v>16.281047868321394</v>
      </c>
      <c r="U34" s="32">
        <f t="shared" si="107"/>
        <v>16.4089587886712</v>
      </c>
      <c r="V34" s="32">
        <f t="shared" si="107"/>
        <v>16.540877427179375</v>
      </c>
      <c r="W34" s="32">
        <f t="shared" si="107"/>
        <v>16.676764524616836</v>
      </c>
      <c r="X34" s="32">
        <f t="shared" si="107"/>
        <v>16.816579091664547</v>
      </c>
      <c r="Y34" s="32">
        <f t="shared" si="107"/>
        <v>16.960278391397051</v>
      </c>
      <c r="Z34" s="32">
        <f t="shared" si="107"/>
        <v>17.107817923868502</v>
      </c>
      <c r="AA34" s="32">
        <f t="shared" si="107"/>
        <v>17.259151412936525</v>
      </c>
      <c r="AB34" s="32">
        <f t="shared" si="107"/>
        <v>17.414230795450319</v>
      </c>
      <c r="AC34" s="32">
        <f t="shared" si="107"/>
        <v>17.573006212920301</v>
      </c>
      <c r="AD34" s="32">
        <f t="shared" si="107"/>
        <v>17.735426005777708</v>
      </c>
      <c r="AE34" s="32">
        <f t="shared" si="107"/>
        <v>17.901436710322557</v>
      </c>
      <c r="AF34" s="32">
        <f t="shared" si="107"/>
        <v>18.070983058448643</v>
      </c>
      <c r="AG34" s="32">
        <f t="shared" si="107"/>
        <v>18.244007980224399</v>
      </c>
      <c r="AH34" s="32">
        <f t="shared" si="107"/>
        <v>18.420452609398048</v>
      </c>
      <c r="AI34" s="32">
        <f t="shared" si="107"/>
        <v>18.600256291885394</v>
      </c>
      <c r="AJ34" s="32">
        <f t="shared" si="107"/>
        <v>18.783356597288172</v>
      </c>
      <c r="AK34" s="32">
        <f t="shared" si="107"/>
        <v>18.96968933348068</v>
      </c>
      <c r="AL34" s="32">
        <f t="shared" si="107"/>
        <v>19.15918856429202</v>
      </c>
      <c r="AM34" s="32">
        <f t="shared" si="107"/>
        <v>19.351786630301028</v>
      </c>
      <c r="AN34" s="32">
        <f t="shared" si="107"/>
        <v>19.547414172751044</v>
      </c>
      <c r="AO34" s="32">
        <f t="shared" si="107"/>
        <v>19.746000160581151</v>
      </c>
      <c r="AP34" s="32">
        <f t="shared" si="107"/>
        <v>19.947471920561295</v>
      </c>
      <c r="AQ34" s="32">
        <f t="shared" si="107"/>
        <v>20.151755170508387</v>
      </c>
      <c r="AR34" s="32">
        <f t="shared" si="107"/>
        <v>20.35877405555134</v>
      </c>
      <c r="AS34" s="32">
        <f t="shared" si="107"/>
        <v>20.568451187403543</v>
      </c>
      <c r="AT34" s="32">
        <f t="shared" si="107"/>
        <v>20.780707686592265</v>
      </c>
      <c r="AU34" s="32">
        <f t="shared" si="107"/>
        <v>20.995463227585685</v>
      </c>
      <c r="AV34" s="32">
        <f t="shared" si="107"/>
        <v>21.212636086749761</v>
      </c>
      <c r="AW34" s="32">
        <f t="shared" si="107"/>
        <v>21.432143193058689</v>
      </c>
      <c r="AX34" s="32">
        <f t="shared" si="107"/>
        <v>21.653900181475208</v>
      </c>
      <c r="AY34" s="32">
        <f t="shared" si="107"/>
        <v>21.877821448908879</v>
      </c>
      <c r="AZ34" s="32">
        <f t="shared" si="107"/>
        <v>22.103820212653662</v>
      </c>
      <c r="BA34" s="32">
        <f t="shared" si="107"/>
        <v>22.331808571198792</v>
      </c>
      <c r="BB34" s="32">
        <f t="shared" si="107"/>
        <v>22.56169756730057</v>
      </c>
      <c r="BC34" s="32">
        <f t="shared" si="107"/>
        <v>22.793397253196488</v>
      </c>
      <c r="BD34" s="32">
        <f t="shared" si="107"/>
        <v>23.026816757836947</v>
      </c>
      <c r="BE34" s="32">
        <f t="shared" si="107"/>
        <v>23.261864356004978</v>
      </c>
      <c r="BF34" s="32">
        <f t="shared" si="107"/>
        <v>23.498447539188426</v>
      </c>
      <c r="BG34" s="32">
        <f t="shared" si="107"/>
        <v>23.736473088065086</v>
      </c>
      <c r="BH34" s="32">
        <f t="shared" si="107"/>
        <v>23.975847146456715</v>
      </c>
      <c r="BI34" s="32">
        <f t="shared" si="107"/>
        <v>24.216475296603782</v>
      </c>
      <c r="BJ34" s="32">
        <f t="shared" si="107"/>
        <v>24.458262635609664</v>
      </c>
      <c r="BK34" s="32">
        <f t="shared" si="107"/>
        <v>24.701113852899699</v>
      </c>
      <c r="BL34" s="32">
        <f t="shared" si="107"/>
        <v>24.944933308537937</v>
      </c>
      <c r="BM34" s="32">
        <f t="shared" si="107"/>
        <v>25.189625112242314</v>
      </c>
      <c r="BN34" s="32">
        <f t="shared" si="107"/>
        <v>25.435093202936855</v>
      </c>
      <c r="BO34" s="32">
        <f t="shared" si="107"/>
        <v>25.681241428678707</v>
      </c>
      <c r="BP34" s="32">
        <f t="shared" ref="BP34:EA34" si="108">37.6*BP31*(BP33*SIN($C$6)*SIN(BP30)+COS($C$6)*COS(BP30)*SIN(BP33))</f>
        <v>25.92797362679622</v>
      </c>
      <c r="BQ34" s="32">
        <f t="shared" si="108"/>
        <v>26.175193704074456</v>
      </c>
      <c r="BR34" s="32">
        <f t="shared" si="108"/>
        <v>26.422805716823767</v>
      </c>
      <c r="BS34" s="32">
        <f t="shared" si="108"/>
        <v>26.670713950668137</v>
      </c>
      <c r="BT34" s="32">
        <f t="shared" si="108"/>
        <v>26.918822999890175</v>
      </c>
      <c r="BU34" s="32">
        <f t="shared" si="108"/>
        <v>27.16703784617139</v>
      </c>
      <c r="BV34" s="32">
        <f t="shared" si="108"/>
        <v>27.415263936567573</v>
      </c>
      <c r="BW34" s="32">
        <f t="shared" si="108"/>
        <v>27.663407260561513</v>
      </c>
      <c r="BX34" s="32">
        <f t="shared" si="108"/>
        <v>27.911374426037767</v>
      </c>
      <c r="BY34" s="32">
        <f t="shared" si="108"/>
        <v>28.159072734026747</v>
      </c>
      <c r="BZ34" s="32">
        <f t="shared" si="108"/>
        <v>28.406410252069175</v>
      </c>
      <c r="CA34" s="32">
        <f t="shared" si="108"/>
        <v>28.653295886055318</v>
      </c>
      <c r="CB34" s="32">
        <f t="shared" si="108"/>
        <v>28.89963945039765</v>
      </c>
      <c r="CC34" s="32">
        <f t="shared" si="108"/>
        <v>29.145351736400048</v>
      </c>
      <c r="CD34" s="32">
        <f t="shared" si="108"/>
        <v>29.390344578691252</v>
      </c>
      <c r="CE34" s="32">
        <f t="shared" si="108"/>
        <v>29.634530919596074</v>
      </c>
      <c r="CF34" s="32">
        <f t="shared" si="108"/>
        <v>29.877824871322392</v>
      </c>
      <c r="CG34" s="32">
        <f t="shared" si="108"/>
        <v>30.12014177584895</v>
      </c>
      <c r="CH34" s="32">
        <f t="shared" si="108"/>
        <v>30.361398262404158</v>
      </c>
      <c r="CI34" s="32">
        <f t="shared" si="108"/>
        <v>30.601512302433143</v>
      </c>
      <c r="CJ34" s="32">
        <f t="shared" si="108"/>
        <v>30.840403261956823</v>
      </c>
      <c r="CK34" s="32">
        <f t="shared" si="108"/>
        <v>31.077991951233621</v>
      </c>
      <c r="CL34" s="32">
        <f t="shared" si="108"/>
        <v>31.314200671642027</v>
      </c>
      <c r="CM34" s="32">
        <f t="shared" si="108"/>
        <v>31.54895325970918</v>
      </c>
      <c r="CN34" s="32">
        <f t="shared" si="108"/>
        <v>31.782175128218682</v>
      </c>
      <c r="CO34" s="32">
        <f t="shared" si="108"/>
        <v>32.013793304338414</v>
      </c>
      <c r="CP34" s="32">
        <f t="shared" si="108"/>
        <v>32.243736464717308</v>
      </c>
      <c r="CQ34" s="32">
        <f t="shared" si="108"/>
        <v>32.471934967507728</v>
      </c>
      <c r="CR34" s="32">
        <f t="shared" si="108"/>
        <v>32.698320881278946</v>
      </c>
      <c r="CS34" s="32">
        <f t="shared" si="108"/>
        <v>32.922828010794696</v>
      </c>
      <c r="CT34" s="32">
        <f t="shared" si="108"/>
        <v>33.145391919637014</v>
      </c>
      <c r="CU34" s="32">
        <f t="shared" si="108"/>
        <v>33.365949949665968</v>
      </c>
      <c r="CV34" s="32">
        <f t="shared" si="108"/>
        <v>33.584441237314245</v>
      </c>
      <c r="CW34" s="32">
        <f t="shared" si="108"/>
        <v>33.800806726723145</v>
      </c>
      <c r="CX34" s="32">
        <f t="shared" si="108"/>
        <v>34.014989179735274</v>
      </c>
      <c r="CY34" s="32">
        <f t="shared" si="108"/>
        <v>34.22693318276734</v>
      </c>
      <c r="CZ34" s="32">
        <f t="shared" si="108"/>
        <v>34.436585150594688</v>
      </c>
      <c r="DA34" s="32">
        <f t="shared" si="108"/>
        <v>34.643893327087014</v>
      </c>
      <c r="DB34" s="32">
        <f t="shared" si="108"/>
        <v>34.848807782942913</v>
      </c>
      <c r="DC34" s="32">
        <f t="shared" si="108"/>
        <v>35.051280410478398</v>
      </c>
      <c r="DD34" s="32">
        <f t="shared" si="108"/>
        <v>35.251264915531969</v>
      </c>
      <c r="DE34" s="32">
        <f t="shared" si="108"/>
        <v>35.448716806556355</v>
      </c>
      <c r="DF34" s="32">
        <f t="shared" si="108"/>
        <v>35.643593380973698</v>
      </c>
      <c r="DG34" s="32">
        <f t="shared" si="108"/>
        <v>35.835853708878268</v>
      </c>
      <c r="DH34" s="32">
        <f t="shared" si="108"/>
        <v>36.025458614176394</v>
      </c>
      <c r="DI34" s="32">
        <f t="shared" si="108"/>
        <v>36.2123706532604</v>
      </c>
      <c r="DJ34" s="32">
        <f t="shared" si="108"/>
        <v>36.396554091318244</v>
      </c>
      <c r="DK34" s="32">
        <f t="shared" si="108"/>
        <v>36.577974876386634</v>
      </c>
      <c r="DL34" s="32">
        <f t="shared" si="108"/>
        <v>36.756600611259913</v>
      </c>
      <c r="DM34" s="32">
        <f t="shared" si="108"/>
        <v>36.932400523372017</v>
      </c>
      <c r="DN34" s="32">
        <f t="shared" si="108"/>
        <v>37.10534543277263</v>
      </c>
      <c r="DO34" s="32">
        <f t="shared" si="108"/>
        <v>37.275407718322725</v>
      </c>
      <c r="DP34" s="32">
        <f t="shared" si="108"/>
        <v>37.442561282237769</v>
      </c>
      <c r="DQ34" s="32">
        <f t="shared" si="108"/>
        <v>37.606781513109603</v>
      </c>
      <c r="DR34" s="32">
        <f t="shared" si="108"/>
        <v>37.768045247540691</v>
      </c>
      <c r="DS34" s="32">
        <f t="shared" si="108"/>
        <v>37.926330730525557</v>
      </c>
      <c r="DT34" s="32">
        <f t="shared" si="108"/>
        <v>38.081617574716496</v>
      </c>
      <c r="DU34" s="32">
        <f t="shared" si="108"/>
        <v>38.233886718710359</v>
      </c>
      <c r="DV34" s="32">
        <f t="shared" si="108"/>
        <v>38.383120384494291</v>
      </c>
      <c r="DW34" s="32">
        <f t="shared" si="108"/>
        <v>38.529302034187715</v>
      </c>
      <c r="DX34" s="32">
        <f t="shared" si="108"/>
        <v>38.672416326216947</v>
      </c>
      <c r="DY34" s="32">
        <f t="shared" si="108"/>
        <v>38.812449071057756</v>
      </c>
      <c r="DZ34" s="32">
        <f t="shared" si="108"/>
        <v>38.949387186679125</v>
      </c>
      <c r="EA34" s="32">
        <f t="shared" si="108"/>
        <v>39.083218653819252</v>
      </c>
      <c r="EB34" s="32">
        <f t="shared" ref="EB34:GM34" si="109">37.6*EB31*(EB33*SIN($C$6)*SIN(EB30)+COS($C$6)*COS(EB30)*SIN(EB33))</f>
        <v>39.213932471221923</v>
      </c>
      <c r="EC34" s="32">
        <f t="shared" si="109"/>
        <v>39.341518610957856</v>
      </c>
      <c r="ED34" s="32">
        <f t="shared" si="109"/>
        <v>39.465967973952061</v>
      </c>
      <c r="EE34" s="32">
        <f t="shared" si="109"/>
        <v>39.587272345833874</v>
      </c>
      <c r="EF34" s="32">
        <f t="shared" si="109"/>
        <v>39.70542435322124</v>
      </c>
      <c r="EG34" s="32">
        <f t="shared" si="109"/>
        <v>39.820417420546214</v>
      </c>
      <c r="EH34" s="32">
        <f t="shared" si="109"/>
        <v>39.932245727522677</v>
      </c>
      <c r="EI34" s="32">
        <f t="shared" si="109"/>
        <v>40.040904167351592</v>
      </c>
      <c r="EJ34" s="32">
        <f t="shared" si="109"/>
        <v>40.14638830575268</v>
      </c>
      <c r="EK34" s="32">
        <f t="shared" si="109"/>
        <v>40.248694340905224</v>
      </c>
      <c r="EL34" s="32">
        <f t="shared" si="109"/>
        <v>40.347819064373439</v>
      </c>
      <c r="EM34" s="32">
        <f t="shared" si="109"/>
        <v>40.443759823085443</v>
      </c>
      <c r="EN34" s="32">
        <f t="shared" si="109"/>
        <v>40.536514482427343</v>
      </c>
      <c r="EO34" s="32">
        <f t="shared" si="109"/>
        <v>40.626081390506762</v>
      </c>
      <c r="EP34" s="32">
        <f t="shared" si="109"/>
        <v>40.712459343632986</v>
      </c>
      <c r="EQ34" s="32">
        <f t="shared" si="109"/>
        <v>40.795647553053485</v>
      </c>
      <c r="ER34" s="32">
        <f t="shared" si="109"/>
        <v>40.875645612979078</v>
      </c>
      <c r="ES34" s="32">
        <f t="shared" si="109"/>
        <v>40.952453469923292</v>
      </c>
      <c r="ET34" s="32">
        <f t="shared" si="109"/>
        <v>41.026071393373812</v>
      </c>
      <c r="EU34" s="32">
        <f t="shared" si="109"/>
        <v>41.096499947807459</v>
      </c>
      <c r="EV34" s="32">
        <f t="shared" si="109"/>
        <v>41.163739966053434</v>
      </c>
      <c r="EW34" s="32">
        <f t="shared" si="109"/>
        <v>41.227792524003107</v>
      </c>
      <c r="EX34" s="32">
        <f t="shared" si="109"/>
        <v>41.288658916658598</v>
      </c>
      <c r="EY34" s="32">
        <f t="shared" si="109"/>
        <v>41.346340635507175</v>
      </c>
      <c r="EZ34" s="32">
        <f t="shared" si="109"/>
        <v>41.400839347202833</v>
      </c>
      <c r="FA34" s="32">
        <f t="shared" si="109"/>
        <v>41.452156873531969</v>
      </c>
      <c r="FB34" s="32">
        <f t="shared" si="109"/>
        <v>41.500295172636037</v>
      </c>
      <c r="FC34" s="32">
        <f t="shared" si="109"/>
        <v>41.545256321460165</v>
      </c>
      <c r="FD34" s="32">
        <f t="shared" si="109"/>
        <v>41.587042499393618</v>
      </c>
      <c r="FE34" s="32">
        <f t="shared" si="109"/>
        <v>41.625655973065939</v>
      </c>
      <c r="FF34" s="32">
        <f t="shared" si="109"/>
        <v>41.661099082260179</v>
      </c>
      <c r="FG34" s="32">
        <f t="shared" si="109"/>
        <v>41.693374226903885</v>
      </c>
      <c r="FH34" s="32">
        <f t="shared" si="109"/>
        <v>41.72248385509743</v>
      </c>
      <c r="FI34" s="32">
        <f t="shared" si="109"/>
        <v>41.74843045213963</v>
      </c>
      <c r="FJ34" s="32">
        <f t="shared" si="109"/>
        <v>41.771216530510955</v>
      </c>
      <c r="FK34" s="32">
        <f t="shared" si="109"/>
        <v>41.790844620775992</v>
      </c>
      <c r="FL34" s="32">
        <f t="shared" si="109"/>
        <v>41.807317263368454</v>
      </c>
      <c r="FM34" s="32">
        <f t="shared" si="109"/>
        <v>41.820637001224235</v>
      </c>
      <c r="FN34" s="32">
        <f t="shared" si="109"/>
        <v>41.830806373231198</v>
      </c>
      <c r="FO34" s="32">
        <f t="shared" si="109"/>
        <v>41.83782790846702</v>
      </c>
      <c r="FP34" s="32">
        <f t="shared" si="109"/>
        <v>41.841704121200657</v>
      </c>
      <c r="FQ34" s="32">
        <f t="shared" si="109"/>
        <v>41.842437506636536</v>
      </c>
      <c r="FR34" s="32">
        <f t="shared" si="109"/>
        <v>41.840030537385253</v>
      </c>
      <c r="FS34" s="32">
        <f t="shared" si="109"/>
        <v>41.834485660648774</v>
      </c>
      <c r="FT34" s="32">
        <f t="shared" si="109"/>
        <v>41.825805296113131</v>
      </c>
      <c r="FU34" s="32">
        <f t="shared" si="109"/>
        <v>41.813991834546286</v>
      </c>
      <c r="FV34" s="32">
        <f t="shared" si="109"/>
        <v>41.799047637103556</v>
      </c>
      <c r="FW34" s="32">
        <f t="shared" si="109"/>
        <v>41.780975035348234</v>
      </c>
      <c r="FX34" s="32">
        <f t="shared" si="109"/>
        <v>41.75977633199922</v>
      </c>
      <c r="FY34" s="32">
        <f t="shared" si="109"/>
        <v>41.735453802422683</v>
      </c>
      <c r="FZ34" s="32">
        <f t="shared" si="109"/>
        <v>41.708009696888432</v>
      </c>
      <c r="GA34" s="32">
        <f t="shared" si="109"/>
        <v>41.677446243616401</v>
      </c>
      <c r="GB34" s="32">
        <f t="shared" si="109"/>
        <v>41.643765652641825</v>
      </c>
      <c r="GC34" s="32">
        <f t="shared" si="109"/>
        <v>41.606970120531344</v>
      </c>
      <c r="GD34" s="32">
        <f t="shared" si="109"/>
        <v>41.567061835985015</v>
      </c>
      <c r="GE34" s="32">
        <f t="shared" si="109"/>
        <v>41.524042986361557</v>
      </c>
      <c r="GF34" s="32">
        <f t="shared" si="109"/>
        <v>41.477915765166102</v>
      </c>
      <c r="GG34" s="32">
        <f t="shared" si="109"/>
        <v>41.42868238054092</v>
      </c>
      <c r="GH34" s="32">
        <f t="shared" si="109"/>
        <v>41.376345064800397</v>
      </c>
      <c r="GI34" s="32">
        <f t="shared" si="109"/>
        <v>41.320906085051682</v>
      </c>
      <c r="GJ34" s="32">
        <f t="shared" si="109"/>
        <v>41.2623677549416</v>
      </c>
      <c r="GK34" s="32">
        <f t="shared" si="109"/>
        <v>41.200732447570061</v>
      </c>
      <c r="GL34" s="32">
        <f t="shared" si="109"/>
        <v>41.136002609607388</v>
      </c>
      <c r="GM34" s="32">
        <f t="shared" si="109"/>
        <v>41.06818077665195</v>
      </c>
      <c r="GN34" s="32">
        <f t="shared" ref="GN34:IY34" si="110">37.6*GN31*(GN33*SIN($C$6)*SIN(GN30)+COS($C$6)*COS(GN30)*SIN(GN33))</f>
        <v>40.997269589860323</v>
      </c>
      <c r="GO34" s="32">
        <f t="shared" si="110"/>
        <v>40.923271813879801</v>
      </c>
      <c r="GP34" s="32">
        <f t="shared" si="110"/>
        <v>40.846190356108337</v>
      </c>
      <c r="GQ34" s="32">
        <f t="shared" si="110"/>
        <v>40.766028287302753</v>
      </c>
      <c r="GR34" s="32">
        <f t="shared" si="110"/>
        <v>40.68278886355133</v>
      </c>
      <c r="GS34" s="32">
        <f t="shared" si="110"/>
        <v>40.59647554962082</v>
      </c>
      <c r="GT34" s="32">
        <f t="shared" si="110"/>
        <v>40.50709204368291</v>
      </c>
      <c r="GU34" s="32">
        <f t="shared" si="110"/>
        <v>40.414642303418375</v>
      </c>
      <c r="GV34" s="32">
        <f t="shared" si="110"/>
        <v>40.31913057349103</v>
      </c>
      <c r="GW34" s="32">
        <f t="shared" si="110"/>
        <v>40.220561414376959</v>
      </c>
      <c r="GX34" s="32">
        <f t="shared" si="110"/>
        <v>40.118939732527373</v>
      </c>
      <c r="GY34" s="32">
        <f t="shared" si="110"/>
        <v>40.01427081183666</v>
      </c>
      <c r="GZ34" s="32">
        <f t="shared" si="110"/>
        <v>39.906560346379969</v>
      </c>
      <c r="HA34" s="32">
        <f t="shared" si="110"/>
        <v>39.795814474377629</v>
      </c>
      <c r="HB34" s="32">
        <f t="shared" si="110"/>
        <v>39.682039813336338</v>
      </c>
      <c r="HC34" s="32">
        <f t="shared" si="110"/>
        <v>39.565243496310245</v>
      </c>
      <c r="HD34" s="32">
        <f t="shared" si="110"/>
        <v>39.445433209218066</v>
      </c>
      <c r="HE34" s="32">
        <f t="shared" si="110"/>
        <v>39.322617229145074</v>
      </c>
      <c r="HF34" s="32">
        <f t="shared" si="110"/>
        <v>39.196804463553121</v>
      </c>
      <c r="HG34" s="32">
        <f t="shared" si="110"/>
        <v>39.068004490314422</v>
      </c>
      <c r="HH34" s="32">
        <f t="shared" si="110"/>
        <v>38.936227598479491</v>
      </c>
      <c r="HI34" s="32">
        <f t="shared" si="110"/>
        <v>38.80148482968351</v>
      </c>
      <c r="HJ34" s="32">
        <f t="shared" si="110"/>
        <v>38.663788020089754</v>
      </c>
      <c r="HK34" s="32">
        <f t="shared" si="110"/>
        <v>38.523149842764198</v>
      </c>
      <c r="HL34" s="32">
        <f t="shared" si="110"/>
        <v>38.379583850370054</v>
      </c>
      <c r="HM34" s="32">
        <f t="shared" si="110"/>
        <v>38.233104518067314</v>
      </c>
      <c r="HN34" s="32">
        <f t="shared" si="110"/>
        <v>38.083727286497968</v>
      </c>
      <c r="HO34" s="32">
        <f t="shared" si="110"/>
        <v>37.93146860473486</v>
      </c>
      <c r="HP34" s="32">
        <f t="shared" si="110"/>
        <v>37.776345973068615</v>
      </c>
      <c r="HQ34" s="32">
        <f t="shared" si="110"/>
        <v>37.618377985505042</v>
      </c>
      <c r="HR34" s="32">
        <f t="shared" si="110"/>
        <v>37.457584371843474</v>
      </c>
      <c r="HS34" s="32">
        <f t="shared" si="110"/>
        <v>37.293986039204952</v>
      </c>
      <c r="HT34" s="32">
        <f t="shared" si="110"/>
        <v>37.127605112878079</v>
      </c>
      <c r="HU34" s="32">
        <f t="shared" si="110"/>
        <v>36.958464976350669</v>
      </c>
      <c r="HV34" s="32">
        <f t="shared" si="110"/>
        <v>36.786590310394473</v>
      </c>
      <c r="HW34" s="32">
        <f t="shared" si="110"/>
        <v>36.612007131071415</v>
      </c>
      <c r="HX34" s="32">
        <f t="shared" si="110"/>
        <v>36.434742826530815</v>
      </c>
      <c r="HY34" s="32">
        <f t="shared" si="110"/>
        <v>36.254826192468464</v>
      </c>
      <c r="HZ34" s="32">
        <f t="shared" si="110"/>
        <v>36.072287466120535</v>
      </c>
      <c r="IA34" s="32">
        <f t="shared" si="110"/>
        <v>35.887158358667712</v>
      </c>
      <c r="IB34" s="32">
        <f t="shared" si="110"/>
        <v>35.699472085928285</v>
      </c>
      <c r="IC34" s="32">
        <f t="shared" si="110"/>
        <v>35.509263397221588</v>
      </c>
      <c r="ID34" s="32">
        <f t="shared" si="110"/>
        <v>35.316568602287859</v>
      </c>
      <c r="IE34" s="32">
        <f t="shared" si="110"/>
        <v>35.121425596154019</v>
      </c>
      <c r="IF34" s="32">
        <f t="shared" si="110"/>
        <v>34.923873881840073</v>
      </c>
      <c r="IG34" s="32">
        <f t="shared" si="110"/>
        <v>34.723954590805434</v>
      </c>
      <c r="IH34" s="32">
        <f t="shared" si="110"/>
        <v>34.521710501039919</v>
      </c>
      <c r="II34" s="32">
        <f t="shared" si="110"/>
        <v>34.317186052709964</v>
      </c>
      <c r="IJ34" s="32">
        <f t="shared" si="110"/>
        <v>34.110427361276244</v>
      </c>
      <c r="IK34" s="32">
        <f t="shared" si="110"/>
        <v>33.901482228005413</v>
      </c>
      <c r="IL34" s="32">
        <f t="shared" si="110"/>
        <v>33.690400147805086</v>
      </c>
      <c r="IM34" s="32">
        <f t="shared" si="110"/>
        <v>33.477232314317888</v>
      </c>
      <c r="IN34" s="32">
        <f t="shared" si="110"/>
        <v>33.262031622217435</v>
      </c>
      <c r="IO34" s="32">
        <f t="shared" si="110"/>
        <v>33.044852666656233</v>
      </c>
      <c r="IP34" s="32">
        <f t="shared" si="110"/>
        <v>32.825751739822842</v>
      </c>
      <c r="IQ34" s="32">
        <f t="shared" si="110"/>
        <v>32.604786824573054</v>
      </c>
      <c r="IR34" s="32">
        <f t="shared" si="110"/>
        <v>32.382017585107711</v>
      </c>
      <c r="IS34" s="32">
        <f t="shared" si="110"/>
        <v>32.157505354676914</v>
      </c>
      <c r="IT34" s="32">
        <f t="shared" si="110"/>
        <v>31.931313120298832</v>
      </c>
      <c r="IU34" s="32">
        <f t="shared" si="110"/>
        <v>31.703505504488657</v>
      </c>
      <c r="IV34" s="32">
        <f t="shared" si="110"/>
        <v>31.474148744001401</v>
      </c>
      <c r="IW34" s="32">
        <f t="shared" si="110"/>
        <v>31.243310665599719</v>
      </c>
      <c r="IX34" s="32">
        <f t="shared" si="110"/>
        <v>31.011060658866356</v>
      </c>
      <c r="IY34" s="32">
        <f t="shared" si="110"/>
        <v>30.777469646087976</v>
      </c>
      <c r="IZ34" s="32">
        <f t="shared" ref="IZ34:LK34" si="111">37.6*IZ31*(IZ33*SIN($C$6)*SIN(IZ30)+COS($C$6)*COS(IZ30)*SIN(IZ33))</f>
        <v>30.542610049245326</v>
      </c>
      <c r="JA34" s="32">
        <f t="shared" si="111"/>
        <v>30.306555754152079</v>
      </c>
      <c r="JB34" s="32">
        <f t="shared" si="111"/>
        <v>30.069382071792379</v>
      </c>
      <c r="JC34" s="32">
        <f t="shared" si="111"/>
        <v>29.831165696914447</v>
      </c>
      <c r="JD34" s="32">
        <f t="shared" si="111"/>
        <v>29.591984663944675</v>
      </c>
      <c r="JE34" s="32">
        <f t="shared" si="111"/>
        <v>29.351918300294273</v>
      </c>
      <c r="JF34" s="32">
        <f t="shared" si="111"/>
        <v>29.111047177136701</v>
      </c>
      <c r="JG34" s="32">
        <f t="shared" si="111"/>
        <v>28.869453057741296</v>
      </c>
      <c r="JH34" s="32">
        <f t="shared" si="111"/>
        <v>28.627218843454884</v>
      </c>
      <c r="JI34" s="32">
        <f t="shared" si="111"/>
        <v>28.384428517429232</v>
      </c>
      <c r="JJ34" s="32">
        <f t="shared" si="111"/>
        <v>28.14116708619817</v>
      </c>
      <c r="JK34" s="32">
        <f t="shared" si="111"/>
        <v>27.897520519214201</v>
      </c>
      <c r="JL34" s="32">
        <f t="shared" si="111"/>
        <v>27.653575686459206</v>
      </c>
      <c r="JM34" s="32">
        <f t="shared" si="111"/>
        <v>27.409420294249628</v>
      </c>
      <c r="JN34" s="32">
        <f t="shared" si="111"/>
        <v>27.16514281936081</v>
      </c>
      <c r="JO34" s="32">
        <f t="shared" si="111"/>
        <v>26.920832441599693</v>
      </c>
      <c r="JP34" s="32">
        <f t="shared" si="111"/>
        <v>26.67657897495943</v>
      </c>
      <c r="JQ34" s="32">
        <f t="shared" si="111"/>
        <v>26.432472797492817</v>
      </c>
      <c r="JR34" s="32">
        <f t="shared" si="111"/>
        <v>26.188604780045345</v>
      </c>
      <c r="JS34" s="32">
        <f t="shared" si="111"/>
        <v>25.945066213991151</v>
      </c>
      <c r="JT34" s="32">
        <f t="shared" si="111"/>
        <v>25.701948738118336</v>
      </c>
      <c r="JU34" s="32">
        <f t="shared" si="111"/>
        <v>25.45934426481206</v>
      </c>
      <c r="JV34" s="32">
        <f t="shared" si="111"/>
        <v>25.217344905685817</v>
      </c>
      <c r="JW34" s="32">
        <f t="shared" si="111"/>
        <v>24.9760428968128</v>
      </c>
      <c r="JX34" s="32">
        <f t="shared" si="111"/>
        <v>24.735530523710452</v>
      </c>
      <c r="JY34" s="32">
        <f t="shared" si="111"/>
        <v>24.495900046231878</v>
      </c>
      <c r="JZ34" s="32">
        <f t="shared" si="111"/>
        <v>24.257243623518239</v>
      </c>
      <c r="KA34" s="32">
        <f t="shared" si="111"/>
        <v>24.019653239165997</v>
      </c>
      <c r="KB34" s="32">
        <f t="shared" si="111"/>
        <v>23.783220626762656</v>
      </c>
      <c r="KC34" s="32">
        <f t="shared" si="111"/>
        <v>23.548037195943476</v>
      </c>
      <c r="KD34" s="32">
        <f t="shared" si="111"/>
        <v>23.314193959120509</v>
      </c>
      <c r="KE34" s="32">
        <f t="shared" si="111"/>
        <v>23.081781459033589</v>
      </c>
      <c r="KF34" s="32">
        <f t="shared" si="111"/>
        <v>22.850889697270699</v>
      </c>
      <c r="KG34" s="32">
        <f t="shared" si="111"/>
        <v>22.621608063902894</v>
      </c>
      <c r="KH34" s="32">
        <f t="shared" si="111"/>
        <v>22.394025268375685</v>
      </c>
      <c r="KI34" s="32">
        <f t="shared" si="111"/>
        <v>22.16822927179593</v>
      </c>
      <c r="KJ34" s="32">
        <f t="shared" si="111"/>
        <v>21.944307220749305</v>
      </c>
      <c r="KK34" s="32">
        <f t="shared" si="111"/>
        <v>21.722345382779412</v>
      </c>
      <c r="KL34" s="32">
        <f t="shared" si="111"/>
        <v>21.502429083655255</v>
      </c>
      <c r="KM34" s="32">
        <f t="shared" si="111"/>
        <v>21.284642646548836</v>
      </c>
      <c r="KN34" s="32">
        <f t="shared" si="111"/>
        <v>21.069069333239639</v>
      </c>
      <c r="KO34" s="32">
        <f t="shared" si="111"/>
        <v>20.855791287456999</v>
      </c>
      <c r="KP34" s="32">
        <f t="shared" si="111"/>
        <v>20.644889480465313</v>
      </c>
      <c r="KQ34" s="32">
        <f t="shared" si="111"/>
        <v>20.436443658991475</v>
      </c>
      <c r="KR34" s="32">
        <f t="shared" si="111"/>
        <v>20.230532295586212</v>
      </c>
      <c r="KS34" s="32">
        <f t="shared" si="111"/>
        <v>20.027232541505175</v>
      </c>
      <c r="KT34" s="32">
        <f t="shared" si="111"/>
        <v>19.82662018218738</v>
      </c>
      <c r="KU34" s="32">
        <f t="shared" si="111"/>
        <v>19.628769595401756</v>
      </c>
      <c r="KV34" s="32">
        <f t="shared" si="111"/>
        <v>19.433753712124272</v>
      </c>
      <c r="KW34" s="32">
        <f t="shared" si="111"/>
        <v>19.241643980199811</v>
      </c>
      <c r="KX34" s="32">
        <f t="shared" si="111"/>
        <v>19.052510330835126</v>
      </c>
      <c r="KY34" s="32">
        <f t="shared" si="111"/>
        <v>18.866421147959667</v>
      </c>
      <c r="KZ34" s="32">
        <f t="shared" si="111"/>
        <v>18.683443240482703</v>
      </c>
      <c r="LA34" s="32">
        <f t="shared" si="111"/>
        <v>18.503641817465862</v>
      </c>
      <c r="LB34" s="32">
        <f t="shared" si="111"/>
        <v>18.327080466220544</v>
      </c>
      <c r="LC34" s="32">
        <f t="shared" si="111"/>
        <v>18.153821133330581</v>
      </c>
      <c r="LD34" s="32">
        <f t="shared" si="111"/>
        <v>17.98392410859033</v>
      </c>
      <c r="LE34" s="32">
        <f t="shared" si="111"/>
        <v>17.817448011838913</v>
      </c>
      <c r="LF34" s="32">
        <f t="shared" si="111"/>
        <v>17.654449782661167</v>
      </c>
      <c r="LG34" s="32">
        <f t="shared" si="111"/>
        <v>17.49498467291593</v>
      </c>
      <c r="LH34" s="32">
        <f t="shared" si="111"/>
        <v>17.339106242042465</v>
      </c>
      <c r="LI34" s="32">
        <f t="shared" si="111"/>
        <v>17.186866355085282</v>
      </c>
      <c r="LJ34" s="32">
        <f t="shared" si="111"/>
        <v>17.038315183368393</v>
      </c>
      <c r="LK34" s="32">
        <f t="shared" si="111"/>
        <v>16.89350120773954</v>
      </c>
      <c r="LL34" s="32">
        <f t="shared" ref="LL34:NC34" si="112">37.6*LL31*(LL33*SIN($C$6)*SIN(LL30)+COS($C$6)*COS(LL30)*SIN(LL33))</f>
        <v>16.752471224295512</v>
      </c>
      <c r="LM34" s="32">
        <f t="shared" si="112"/>
        <v>16.615270352490082</v>
      </c>
      <c r="LN34" s="32">
        <f t="shared" si="112"/>
        <v>16.481942045516639</v>
      </c>
      <c r="LO34" s="32">
        <f t="shared" si="112"/>
        <v>16.352528102848872</v>
      </c>
      <c r="LP34" s="32">
        <f t="shared" si="112"/>
        <v>16.227068684813663</v>
      </c>
      <c r="LQ34" s="32">
        <f t="shared" si="112"/>
        <v>16.105602329062613</v>
      </c>
      <c r="LR34" s="32">
        <f t="shared" si="112"/>
        <v>15.988165968800294</v>
      </c>
      <c r="LS34" s="32">
        <f t="shared" si="112"/>
        <v>15.874794952620196</v>
      </c>
      <c r="LT34" s="32">
        <f t="shared" si="112"/>
        <v>15.765523065792507</v>
      </c>
      <c r="LU34" s="32">
        <f t="shared" si="112"/>
        <v>15.660382552841567</v>
      </c>
      <c r="LV34" s="32">
        <f t="shared" si="112"/>
        <v>15.559404141245416</v>
      </c>
      <c r="LW34" s="32">
        <f t="shared" si="112"/>
        <v>15.462617066085008</v>
      </c>
      <c r="LX34" s="32">
        <f t="shared" si="112"/>
        <v>15.370049095466563</v>
      </c>
      <c r="LY34" s="32">
        <f t="shared" si="112"/>
        <v>15.281726556537318</v>
      </c>
      <c r="LZ34" s="32">
        <f t="shared" si="112"/>
        <v>15.197674361912735</v>
      </c>
      <c r="MA34" s="32">
        <f t="shared" si="112"/>
        <v>15.117916036331394</v>
      </c>
      <c r="MB34" s="32">
        <f t="shared" si="112"/>
        <v>15.042473743353685</v>
      </c>
      <c r="MC34" s="32">
        <f t="shared" si="112"/>
        <v>14.971368311920507</v>
      </c>
      <c r="MD34" s="32">
        <f t="shared" si="112"/>
        <v>14.90461926258987</v>
      </c>
      <c r="ME34" s="32">
        <f t="shared" si="112"/>
        <v>14.842244833271499</v>
      </c>
      <c r="MF34" s="32">
        <f t="shared" si="112"/>
        <v>14.784262004283248</v>
      </c>
      <c r="MG34" s="32">
        <f t="shared" si="112"/>
        <v>14.730686522557324</v>
      </c>
      <c r="MH34" s="32">
        <f t="shared" si="112"/>
        <v>14.681532924830126</v>
      </c>
      <c r="MI34" s="32">
        <f t="shared" si="112"/>
        <v>14.636814559655766</v>
      </c>
      <c r="MJ34" s="32">
        <f t="shared" si="112"/>
        <v>14.596543608090947</v>
      </c>
      <c r="MK34" s="32">
        <f t="shared" si="112"/>
        <v>14.560731102907306</v>
      </c>
      <c r="ML34" s="32">
        <f t="shared" si="112"/>
        <v>14.529386946196718</v>
      </c>
      <c r="MM34" s="32">
        <f t="shared" si="112"/>
        <v>14.502519925245151</v>
      </c>
      <c r="MN34" s="32">
        <f t="shared" si="112"/>
        <v>14.480137726561921</v>
      </c>
      <c r="MO34" s="32">
        <f t="shared" si="112"/>
        <v>14.462246947962882</v>
      </c>
      <c r="MP34" s="32">
        <f t="shared" si="112"/>
        <v>14.448853108618467</v>
      </c>
      <c r="MQ34" s="32">
        <f t="shared" si="112"/>
        <v>14.439960656990896</v>
      </c>
      <c r="MR34" s="32">
        <f t="shared" si="112"/>
        <v>14.435572976598001</v>
      </c>
      <c r="MS34" s="32">
        <f t="shared" si="112"/>
        <v>14.435692389555806</v>
      </c>
      <c r="MT34" s="32">
        <f t="shared" si="112"/>
        <v>14.440320157865671</v>
      </c>
      <c r="MU34" s="32">
        <f t="shared" si="112"/>
        <v>14.449456482427021</v>
      </c>
      <c r="MV34" s="32">
        <f t="shared" si="112"/>
        <v>14.463100499771226</v>
      </c>
      <c r="MW34" s="32">
        <f t="shared" si="112"/>
        <v>14.481250276526936</v>
      </c>
      <c r="MX34" s="32">
        <f t="shared" si="112"/>
        <v>14.503902801642207</v>
      </c>
      <c r="MY34" s="32">
        <f t="shared" si="112"/>
        <v>14.531053976403129</v>
      </c>
      <c r="MZ34" s="32">
        <f t="shared" si="112"/>
        <v>14.562698602303147</v>
      </c>
      <c r="NA34" s="32">
        <f t="shared" si="112"/>
        <v>14.598830366831386</v>
      </c>
      <c r="NB34" s="32">
        <f t="shared" si="112"/>
        <v>14.639441827261612</v>
      </c>
      <c r="NC34" s="32">
        <f t="shared" si="112"/>
        <v>14.684524392536821</v>
      </c>
      <c r="ND34" s="6"/>
    </row>
    <row r="35" spans="1:368" ht="16.8" hidden="1">
      <c r="A35" s="38"/>
      <c r="B35" s="30" t="s">
        <v>37</v>
      </c>
      <c r="C35" s="32">
        <f>(0.75+0.00002*$C$7)*C34</f>
        <v>11.132027905524783</v>
      </c>
      <c r="D35" s="32">
        <f t="shared" ref="D35:BO35" si="113">(0.75+0.00002*$C$7)*D34</f>
        <v>11.173789313576066</v>
      </c>
      <c r="E35" s="32">
        <f t="shared" si="113"/>
        <v>11.218897396264337</v>
      </c>
      <c r="F35" s="32">
        <f t="shared" si="113"/>
        <v>11.267341755273913</v>
      </c>
      <c r="G35" s="32">
        <f t="shared" si="113"/>
        <v>11.319111032792636</v>
      </c>
      <c r="H35" s="32">
        <f t="shared" si="113"/>
        <v>11.374192890979513</v>
      </c>
      <c r="I35" s="32">
        <f t="shared" si="113"/>
        <v>11.432573990765121</v>
      </c>
      <c r="J35" s="32">
        <f t="shared" si="113"/>
        <v>11.494239970115807</v>
      </c>
      <c r="K35" s="32">
        <f t="shared" si="113"/>
        <v>11.559175421896457</v>
      </c>
      <c r="L35" s="32">
        <f t="shared" si="113"/>
        <v>11.627363871469743</v>
      </c>
      <c r="M35" s="32">
        <f t="shared" si="113"/>
        <v>11.698787754172033</v>
      </c>
      <c r="N35" s="32">
        <f t="shared" si="113"/>
        <v>11.77342839280783</v>
      </c>
      <c r="O35" s="32">
        <f t="shared" si="113"/>
        <v>11.851265975305267</v>
      </c>
      <c r="P35" s="32">
        <f t="shared" si="113"/>
        <v>11.932279532675249</v>
      </c>
      <c r="Q35" s="32">
        <f t="shared" si="113"/>
        <v>12.016446917416197</v>
      </c>
      <c r="R35" s="32">
        <f t="shared" si="113"/>
        <v>12.103744782504979</v>
      </c>
      <c r="S35" s="32">
        <f t="shared" si="113"/>
        <v>12.194148561112469</v>
      </c>
      <c r="T35" s="32">
        <f t="shared" si="113"/>
        <v>12.287632447179522</v>
      </c>
      <c r="U35" s="32">
        <f t="shared" si="113"/>
        <v>12.384169376985927</v>
      </c>
      <c r="V35" s="32">
        <f t="shared" si="113"/>
        <v>12.483731011840817</v>
      </c>
      <c r="W35" s="32">
        <f t="shared" si="113"/>
        <v>12.586287722018817</v>
      </c>
      <c r="X35" s="32">
        <f t="shared" si="113"/>
        <v>12.691808572061065</v>
      </c>
      <c r="Y35" s="32">
        <f t="shared" si="113"/>
        <v>12.80026130755518</v>
      </c>
      <c r="Z35" s="32">
        <f t="shared" si="113"/>
        <v>12.911612343502036</v>
      </c>
      <c r="AA35" s="32">
        <f t="shared" si="113"/>
        <v>13.025826754371453</v>
      </c>
      <c r="AB35" s="32">
        <f t="shared" si="113"/>
        <v>13.142868265942264</v>
      </c>
      <c r="AC35" s="32">
        <f t="shared" si="113"/>
        <v>13.262699249015208</v>
      </c>
      <c r="AD35" s="32">
        <f t="shared" si="113"/>
        <v>13.385280715080551</v>
      </c>
      <c r="AE35" s="32">
        <f t="shared" si="113"/>
        <v>13.51057231401464</v>
      </c>
      <c r="AF35" s="32">
        <f t="shared" si="113"/>
        <v>13.638532333872359</v>
      </c>
      <c r="AG35" s="32">
        <f t="shared" si="113"/>
        <v>13.769117702834958</v>
      </c>
      <c r="AH35" s="32">
        <f t="shared" si="113"/>
        <v>13.902283993364893</v>
      </c>
      <c r="AI35" s="32">
        <f t="shared" si="113"/>
        <v>14.037985428611744</v>
      </c>
      <c r="AJ35" s="32">
        <f t="shared" si="113"/>
        <v>14.176174891105328</v>
      </c>
      <c r="AK35" s="32">
        <f t="shared" si="113"/>
        <v>14.316803933764538</v>
      </c>
      <c r="AL35" s="32">
        <f t="shared" si="113"/>
        <v>14.459822793242472</v>
      </c>
      <c r="AM35" s="32">
        <f t="shared" si="113"/>
        <v>14.605180405620791</v>
      </c>
      <c r="AN35" s="32">
        <f t="shared" si="113"/>
        <v>14.752824424458666</v>
      </c>
      <c r="AO35" s="32">
        <f t="shared" si="113"/>
        <v>14.902701241193805</v>
      </c>
      <c r="AP35" s="32">
        <f t="shared" si="113"/>
        <v>15.05475600788602</v>
      </c>
      <c r="AQ35" s="32">
        <f t="shared" si="113"/>
        <v>15.20893266228609</v>
      </c>
      <c r="AR35" s="32">
        <f t="shared" si="113"/>
        <v>15.365173955205707</v>
      </c>
      <c r="AS35" s="32">
        <f t="shared" si="113"/>
        <v>15.5234214801572</v>
      </c>
      <c r="AT35" s="32">
        <f t="shared" si="113"/>
        <v>15.683615705224913</v>
      </c>
      <c r="AU35" s="32">
        <f t="shared" si="113"/>
        <v>15.845696007123466</v>
      </c>
      <c r="AV35" s="32">
        <f t="shared" si="113"/>
        <v>16.00960070739178</v>
      </c>
      <c r="AW35" s="32">
        <f t="shared" si="113"/>
        <v>16.175267110665253</v>
      </c>
      <c r="AX35" s="32">
        <f t="shared" si="113"/>
        <v>16.34263154496297</v>
      </c>
      <c r="AY35" s="32">
        <f t="shared" si="113"/>
        <v>16.511629403920509</v>
      </c>
      <c r="AZ35" s="32">
        <f t="shared" si="113"/>
        <v>16.682195190893971</v>
      </c>
      <c r="BA35" s="32">
        <f t="shared" si="113"/>
        <v>16.854262564855151</v>
      </c>
      <c r="BB35" s="32">
        <f t="shared" si="113"/>
        <v>17.027764387993084</v>
      </c>
      <c r="BC35" s="32">
        <f t="shared" si="113"/>
        <v>17.202632774932454</v>
      </c>
      <c r="BD35" s="32">
        <f t="shared" si="113"/>
        <v>17.378799143474698</v>
      </c>
      <c r="BE35" s="32">
        <f t="shared" si="113"/>
        <v>17.556194266764077</v>
      </c>
      <c r="BF35" s="32">
        <f t="shared" si="113"/>
        <v>17.734748326776288</v>
      </c>
      <c r="BG35" s="32">
        <f t="shared" si="113"/>
        <v>17.914390969024481</v>
      </c>
      <c r="BH35" s="32">
        <f t="shared" si="113"/>
        <v>18.095051358373812</v>
      </c>
      <c r="BI35" s="32">
        <f t="shared" si="113"/>
        <v>18.276658235852807</v>
      </c>
      <c r="BJ35" s="32">
        <f t="shared" si="113"/>
        <v>18.459139976347323</v>
      </c>
      <c r="BK35" s="32">
        <f t="shared" si="113"/>
        <v>18.642424647060459</v>
      </c>
      <c r="BL35" s="32">
        <f t="shared" si="113"/>
        <v>18.82644006661975</v>
      </c>
      <c r="BM35" s="32">
        <f t="shared" si="113"/>
        <v>19.011113864711518</v>
      </c>
      <c r="BN35" s="32">
        <f t="shared" si="113"/>
        <v>19.196373542120501</v>
      </c>
      <c r="BO35" s="32">
        <f t="shared" si="113"/>
        <v>19.382146531052392</v>
      </c>
      <c r="BP35" s="32">
        <f t="shared" ref="BP35:EA35" si="114">(0.75+0.00002*$C$7)*BP34</f>
        <v>19.568360255615641</v>
      </c>
      <c r="BQ35" s="32">
        <f t="shared" si="114"/>
        <v>19.754942192339072</v>
      </c>
      <c r="BR35" s="32">
        <f t="shared" si="114"/>
        <v>19.94181993060123</v>
      </c>
      <c r="BS35" s="32">
        <f t="shared" si="114"/>
        <v>20.128921232848256</v>
      </c>
      <c r="BT35" s="32">
        <f t="shared" si="114"/>
        <v>20.316174094477113</v>
      </c>
      <c r="BU35" s="32">
        <f t="shared" si="114"/>
        <v>20.503506803262468</v>
      </c>
      <c r="BV35" s="32">
        <f t="shared" si="114"/>
        <v>20.690847998206277</v>
      </c>
      <c r="BW35" s="32">
        <f t="shared" si="114"/>
        <v>20.878126727690983</v>
      </c>
      <c r="BX35" s="32">
        <f t="shared" si="114"/>
        <v>21.065272506819223</v>
      </c>
      <c r="BY35" s="32">
        <f t="shared" si="114"/>
        <v>21.252215373824665</v>
      </c>
      <c r="BZ35" s="32">
        <f t="shared" si="114"/>
        <v>21.438885945441648</v>
      </c>
      <c r="CA35" s="32">
        <f t="shared" si="114"/>
        <v>21.625215471123667</v>
      </c>
      <c r="CB35" s="32">
        <f t="shared" si="114"/>
        <v>21.811135886004113</v>
      </c>
      <c r="CC35" s="32">
        <f t="shared" si="114"/>
        <v>21.996579862495842</v>
      </c>
      <c r="CD35" s="32">
        <f t="shared" si="114"/>
        <v>22.181480860429861</v>
      </c>
      <c r="CE35" s="32">
        <f t="shared" si="114"/>
        <v>22.365773175637546</v>
      </c>
      <c r="CF35" s="32">
        <f t="shared" si="114"/>
        <v>22.549391986884434</v>
      </c>
      <c r="CG35" s="32">
        <f t="shared" si="114"/>
        <v>22.732273401068717</v>
      </c>
      <c r="CH35" s="32">
        <f t="shared" si="114"/>
        <v>22.914354496601664</v>
      </c>
      <c r="CI35" s="32">
        <f t="shared" si="114"/>
        <v>23.095573364892338</v>
      </c>
      <c r="CJ35" s="32">
        <f t="shared" si="114"/>
        <v>23.27586914986405</v>
      </c>
      <c r="CK35" s="32">
        <f t="shared" si="114"/>
        <v>23.455182085435037</v>
      </c>
      <c r="CL35" s="32">
        <f t="shared" si="114"/>
        <v>23.633453530901669</v>
      </c>
      <c r="CM35" s="32">
        <f t="shared" si="114"/>
        <v>23.810626004167709</v>
      </c>
      <c r="CN35" s="32">
        <f t="shared" si="114"/>
        <v>23.986643212769202</v>
      </c>
      <c r="CO35" s="32">
        <f t="shared" si="114"/>
        <v>24.161450082650287</v>
      </c>
      <c r="CP35" s="32">
        <f t="shared" si="114"/>
        <v>24.334992784651444</v>
      </c>
      <c r="CQ35" s="32">
        <f t="shared" si="114"/>
        <v>24.507218758677432</v>
      </c>
      <c r="CR35" s="32">
        <f t="shared" si="114"/>
        <v>24.678076735518843</v>
      </c>
      <c r="CS35" s="32">
        <f t="shared" si="114"/>
        <v>24.84751675630697</v>
      </c>
      <c r="CT35" s="32">
        <f t="shared" si="114"/>
        <v>25.015490189588444</v>
      </c>
      <c r="CU35" s="32">
        <f t="shared" si="114"/>
        <v>25.181949746011899</v>
      </c>
      <c r="CV35" s="32">
        <f t="shared" si="114"/>
        <v>25.346849490625804</v>
      </c>
      <c r="CW35" s="32">
        <f t="shared" si="114"/>
        <v>25.510144852792489</v>
      </c>
      <c r="CX35" s="32">
        <f t="shared" si="114"/>
        <v>25.671792633729805</v>
      </c>
      <c r="CY35" s="32">
        <f t="shared" si="114"/>
        <v>25.831751011698167</v>
      </c>
      <c r="CZ35" s="32">
        <f t="shared" si="114"/>
        <v>25.989979544856823</v>
      </c>
      <c r="DA35" s="32">
        <f t="shared" si="114"/>
        <v>26.146439171819111</v>
      </c>
      <c r="DB35" s="32">
        <f t="shared" si="114"/>
        <v>26.301092209942674</v>
      </c>
      <c r="DC35" s="32">
        <f t="shared" si="114"/>
        <v>26.453902351396255</v>
      </c>
      <c r="DD35" s="32">
        <f t="shared" si="114"/>
        <v>26.604834657050286</v>
      </c>
      <c r="DE35" s="32">
        <f t="shared" si="114"/>
        <v>26.753855548244211</v>
      </c>
      <c r="DF35" s="32">
        <f t="shared" si="114"/>
        <v>26.900932796488469</v>
      </c>
      <c r="DG35" s="32">
        <f t="shared" si="114"/>
        <v>27.046035511164604</v>
      </c>
      <c r="DH35" s="32">
        <f t="shared" si="114"/>
        <v>27.189134125291204</v>
      </c>
      <c r="DI35" s="32">
        <f t="shared" si="114"/>
        <v>27.330200379428689</v>
      </c>
      <c r="DJ35" s="32">
        <f t="shared" si="114"/>
        <v>27.469207303799703</v>
      </c>
      <c r="DK35" s="32">
        <f t="shared" si="114"/>
        <v>27.606129198706519</v>
      </c>
      <c r="DL35" s="32">
        <f t="shared" si="114"/>
        <v>27.740941613330079</v>
      </c>
      <c r="DM35" s="32">
        <f t="shared" si="114"/>
        <v>27.873621322999327</v>
      </c>
      <c r="DN35" s="32">
        <f t="shared" si="114"/>
        <v>28.004146305022157</v>
      </c>
      <c r="DO35" s="32">
        <f t="shared" si="114"/>
        <v>28.132495713172524</v>
      </c>
      <c r="DP35" s="32">
        <f t="shared" si="114"/>
        <v>28.258649850930485</v>
      </c>
      <c r="DQ35" s="32">
        <f t="shared" si="114"/>
        <v>28.382590143574078</v>
      </c>
      <c r="DR35" s="32">
        <f t="shared" si="114"/>
        <v>28.504299109223908</v>
      </c>
      <c r="DS35" s="32">
        <f t="shared" si="114"/>
        <v>28.623760328942247</v>
      </c>
      <c r="DT35" s="32">
        <f t="shared" si="114"/>
        <v>28.740958415990033</v>
      </c>
      <c r="DU35" s="32">
        <f t="shared" si="114"/>
        <v>28.855878984345079</v>
      </c>
      <c r="DV35" s="32">
        <f t="shared" si="114"/>
        <v>28.968508616585527</v>
      </c>
      <c r="DW35" s="32">
        <f t="shared" si="114"/>
        <v>29.078834831242151</v>
      </c>
      <c r="DX35" s="32">
        <f t="shared" si="114"/>
        <v>29.186846049722451</v>
      </c>
      <c r="DY35" s="32">
        <f t="shared" si="114"/>
        <v>29.292531562908707</v>
      </c>
      <c r="DZ35" s="32">
        <f t="shared" si="114"/>
        <v>29.395881497530468</v>
      </c>
      <c r="EA35" s="32">
        <f t="shared" si="114"/>
        <v>29.496886782410463</v>
      </c>
      <c r="EB35" s="32">
        <f t="shared" ref="EB35:GM35" si="115">(0.75+0.00002*$C$7)*EB34</f>
        <v>29.595539114680609</v>
      </c>
      <c r="EC35" s="32">
        <f t="shared" si="115"/>
        <v>29.69183092606211</v>
      </c>
      <c r="ED35" s="32">
        <f t="shared" si="115"/>
        <v>29.785755349301098</v>
      </c>
      <c r="EE35" s="32">
        <f t="shared" si="115"/>
        <v>29.87730618484774</v>
      </c>
      <c r="EF35" s="32">
        <f t="shared" si="115"/>
        <v>29.966477867863134</v>
      </c>
      <c r="EG35" s="32">
        <f t="shared" si="115"/>
        <v>30.053265435634636</v>
      </c>
      <c r="EH35" s="32">
        <f t="shared" si="115"/>
        <v>30.137664495475914</v>
      </c>
      <c r="EI35" s="32">
        <f t="shared" si="115"/>
        <v>30.21967119318359</v>
      </c>
      <c r="EJ35" s="32">
        <f t="shared" si="115"/>
        <v>30.299282182117661</v>
      </c>
      <c r="EK35" s="32">
        <f t="shared" si="115"/>
        <v>30.37649459296799</v>
      </c>
      <c r="EL35" s="32">
        <f t="shared" si="115"/>
        <v>30.45130600426392</v>
      </c>
      <c r="EM35" s="32">
        <f t="shared" si="115"/>
        <v>30.523714413679045</v>
      </c>
      <c r="EN35" s="32">
        <f t="shared" si="115"/>
        <v>30.593718210177563</v>
      </c>
      <c r="EO35" s="32">
        <f t="shared" si="115"/>
        <v>30.661316147043262</v>
      </c>
      <c r="EP35" s="32">
        <f t="shared" si="115"/>
        <v>30.726507315826684</v>
      </c>
      <c r="EQ35" s="32">
        <f t="shared" si="115"/>
        <v>30.789291121240524</v>
      </c>
      <c r="ER35" s="32">
        <f t="shared" si="115"/>
        <v>30.849667257027566</v>
      </c>
      <c r="ES35" s="32">
        <f t="shared" si="115"/>
        <v>30.907635682820505</v>
      </c>
      <c r="ET35" s="32">
        <f t="shared" si="115"/>
        <v>30.963196602007081</v>
      </c>
      <c r="EU35" s="32">
        <f t="shared" si="115"/>
        <v>31.016350440609244</v>
      </c>
      <c r="EV35" s="32">
        <f t="shared" si="115"/>
        <v>31.067097827179847</v>
      </c>
      <c r="EW35" s="32">
        <f t="shared" si="115"/>
        <v>31.115439573715623</v>
      </c>
      <c r="EX35" s="32">
        <f t="shared" si="115"/>
        <v>31.161376657580576</v>
      </c>
      <c r="EY35" s="32">
        <f t="shared" si="115"/>
        <v>31.204910204429972</v>
      </c>
      <c r="EZ35" s="32">
        <f t="shared" si="115"/>
        <v>31.246041472120918</v>
      </c>
      <c r="FA35" s="32">
        <f t="shared" si="115"/>
        <v>31.284771835592046</v>
      </c>
      <c r="FB35" s="32">
        <f t="shared" si="115"/>
        <v>31.321102772691866</v>
      </c>
      <c r="FC35" s="32">
        <f t="shared" si="115"/>
        <v>31.355035850932413</v>
      </c>
      <c r="FD35" s="32">
        <f t="shared" si="115"/>
        <v>31.38657271514235</v>
      </c>
      <c r="FE35" s="32">
        <f t="shared" si="115"/>
        <v>31.415715075992324</v>
      </c>
      <c r="FF35" s="32">
        <f t="shared" si="115"/>
        <v>31.442464699363398</v>
      </c>
      <c r="FG35" s="32">
        <f t="shared" si="115"/>
        <v>31.466823396528898</v>
      </c>
      <c r="FH35" s="32">
        <f t="shared" si="115"/>
        <v>31.488793015119128</v>
      </c>
      <c r="FI35" s="32">
        <f t="shared" si="115"/>
        <v>31.508375430838818</v>
      </c>
      <c r="FJ35" s="32">
        <f t="shared" si="115"/>
        <v>31.525572539907227</v>
      </c>
      <c r="FK35" s="32">
        <f t="shared" si="115"/>
        <v>31.540386252192054</v>
      </c>
      <c r="FL35" s="32">
        <f t="shared" si="115"/>
        <v>31.552818485009436</v>
      </c>
      <c r="FM35" s="32">
        <f t="shared" si="115"/>
        <v>31.562871157563951</v>
      </c>
      <c r="FN35" s="32">
        <f t="shared" si="115"/>
        <v>31.570546186005046</v>
      </c>
      <c r="FO35" s="32">
        <f t="shared" si="115"/>
        <v>31.575845479078225</v>
      </c>
      <c r="FP35" s="32">
        <f t="shared" si="115"/>
        <v>31.578770934352558</v>
      </c>
      <c r="FQ35" s="32">
        <f t="shared" si="115"/>
        <v>31.579324435008726</v>
      </c>
      <c r="FR35" s="32">
        <f t="shared" si="115"/>
        <v>31.577507847175397</v>
      </c>
      <c r="FS35" s="32">
        <f t="shared" si="115"/>
        <v>31.573323017804839</v>
      </c>
      <c r="FT35" s="32">
        <f t="shared" si="115"/>
        <v>31.5667717730825</v>
      </c>
      <c r="FU35" s="32">
        <f t="shared" si="115"/>
        <v>31.557855917368769</v>
      </c>
      <c r="FV35" s="32">
        <f t="shared" si="115"/>
        <v>31.546577232674792</v>
      </c>
      <c r="FW35" s="32">
        <f t="shared" si="115"/>
        <v>31.532937478678019</v>
      </c>
      <c r="FX35" s="32">
        <f t="shared" si="115"/>
        <v>31.516938393286448</v>
      </c>
      <c r="FY35" s="32">
        <f t="shared" si="115"/>
        <v>31.498581693764446</v>
      </c>
      <c r="FZ35" s="32">
        <f t="shared" si="115"/>
        <v>31.477869078435635</v>
      </c>
      <c r="GA35" s="32">
        <f t="shared" si="115"/>
        <v>31.454802228982167</v>
      </c>
      <c r="GB35" s="32">
        <f t="shared" si="115"/>
        <v>31.429382813361837</v>
      </c>
      <c r="GC35" s="32">
        <f t="shared" si="115"/>
        <v>31.401612489367412</v>
      </c>
      <c r="GD35" s="32">
        <f t="shared" si="115"/>
        <v>31.371492908854609</v>
      </c>
      <c r="GE35" s="32">
        <f t="shared" si="115"/>
        <v>31.339025722666793</v>
      </c>
      <c r="GF35" s="32">
        <f t="shared" si="115"/>
        <v>31.304212586286159</v>
      </c>
      <c r="GG35" s="32">
        <f t="shared" si="115"/>
        <v>31.267055166241843</v>
      </c>
      <c r="GH35" s="32">
        <f t="shared" si="115"/>
        <v>31.227555147306152</v>
      </c>
      <c r="GI35" s="32">
        <f t="shared" si="115"/>
        <v>31.185714240510205</v>
      </c>
      <c r="GJ35" s="32">
        <f t="shared" si="115"/>
        <v>31.141534192009523</v>
      </c>
      <c r="GK35" s="32">
        <f t="shared" si="115"/>
        <v>31.095016792830073</v>
      </c>
      <c r="GL35" s="32">
        <f t="shared" si="115"/>
        <v>31.046163889522887</v>
      </c>
      <c r="GM35" s="32">
        <f t="shared" si="115"/>
        <v>30.994977395754756</v>
      </c>
      <c r="GN35" s="32">
        <f t="shared" ref="GN35:IY35" si="116">(0.75+0.00002*$C$7)*GN34</f>
        <v>30.941459304859382</v>
      </c>
      <c r="GO35" s="32">
        <f t="shared" si="116"/>
        <v>30.88561170337136</v>
      </c>
      <c r="GP35" s="32">
        <f t="shared" si="116"/>
        <v>30.827436785562082</v>
      </c>
      <c r="GQ35" s="32">
        <f t="shared" si="116"/>
        <v>30.766936868993131</v>
      </c>
      <c r="GR35" s="32">
        <f t="shared" si="116"/>
        <v>30.704114411099457</v>
      </c>
      <c r="GS35" s="32">
        <f t="shared" si="116"/>
        <v>30.638972026809824</v>
      </c>
      <c r="GT35" s="32">
        <f t="shared" si="116"/>
        <v>30.571512507208364</v>
      </c>
      <c r="GU35" s="32">
        <f t="shared" si="116"/>
        <v>30.501738839235916</v>
      </c>
      <c r="GV35" s="32">
        <f t="shared" si="116"/>
        <v>30.429654226425146</v>
      </c>
      <c r="GW35" s="32">
        <f t="shared" si="116"/>
        <v>30.355262110658575</v>
      </c>
      <c r="GX35" s="32">
        <f t="shared" si="116"/>
        <v>30.278566194933056</v>
      </c>
      <c r="GY35" s="32">
        <f t="shared" si="116"/>
        <v>30.199570467109361</v>
      </c>
      <c r="GZ35" s="32">
        <f t="shared" si="116"/>
        <v>30.118279224619886</v>
      </c>
      <c r="HA35" s="32">
        <f t="shared" si="116"/>
        <v>30.034697100102282</v>
      </c>
      <c r="HB35" s="32">
        <f t="shared" si="116"/>
        <v>29.948829087921201</v>
      </c>
      <c r="HC35" s="32">
        <f t="shared" si="116"/>
        <v>29.860680571535266</v>
      </c>
      <c r="HD35" s="32">
        <f t="shared" si="116"/>
        <v>29.770257351661058</v>
      </c>
      <c r="HE35" s="32">
        <f t="shared" si="116"/>
        <v>29.677565675180368</v>
      </c>
      <c r="HF35" s="32">
        <f t="shared" si="116"/>
        <v>29.582612264732809</v>
      </c>
      <c r="HG35" s="32">
        <f t="shared" si="116"/>
        <v>29.4854043489301</v>
      </c>
      <c r="HH35" s="32">
        <f t="shared" si="116"/>
        <v>29.385949693124438</v>
      </c>
      <c r="HI35" s="32">
        <f t="shared" si="116"/>
        <v>29.284256630658735</v>
      </c>
      <c r="HJ35" s="32">
        <f t="shared" si="116"/>
        <v>29.180334094522138</v>
      </c>
      <c r="HK35" s="32">
        <f t="shared" si="116"/>
        <v>29.074191649330995</v>
      </c>
      <c r="HL35" s="32">
        <f t="shared" si="116"/>
        <v>28.965839523551285</v>
      </c>
      <c r="HM35" s="32">
        <f t="shared" si="116"/>
        <v>28.855288641875763</v>
      </c>
      <c r="HN35" s="32">
        <f t="shared" si="116"/>
        <v>28.742550657665745</v>
      </c>
      <c r="HO35" s="32">
        <f t="shared" si="116"/>
        <v>28.627637985365492</v>
      </c>
      <c r="HP35" s="32">
        <f t="shared" si="116"/>
        <v>28.510563832794343</v>
      </c>
      <c r="HQ35" s="32">
        <f t="shared" si="116"/>
        <v>28.391342233220364</v>
      </c>
      <c r="HR35" s="32">
        <f t="shared" si="116"/>
        <v>28.269988077117706</v>
      </c>
      <c r="HS35" s="32">
        <f t="shared" si="116"/>
        <v>28.14651714350876</v>
      </c>
      <c r="HT35" s="32">
        <f t="shared" si="116"/>
        <v>28.020946130791341</v>
      </c>
      <c r="HU35" s="32">
        <f t="shared" si="116"/>
        <v>27.893292686951376</v>
      </c>
      <c r="HV35" s="32">
        <f t="shared" si="116"/>
        <v>27.763575439060915</v>
      </c>
      <c r="HW35" s="32">
        <f t="shared" si="116"/>
        <v>27.631814021962217</v>
      </c>
      <c r="HX35" s="32">
        <f t="shared" si="116"/>
        <v>27.498029106039336</v>
      </c>
      <c r="HY35" s="32">
        <f t="shared" si="116"/>
        <v>27.362242423979797</v>
      </c>
      <c r="HZ35" s="32">
        <f t="shared" si="116"/>
        <v>27.224476796430487</v>
      </c>
      <c r="IA35" s="32">
        <f t="shared" si="116"/>
        <v>27.084756156453693</v>
      </c>
      <c r="IB35" s="32">
        <f t="shared" si="116"/>
        <v>26.943105572691792</v>
      </c>
      <c r="IC35" s="32">
        <f t="shared" si="116"/>
        <v>26.799551271151074</v>
      </c>
      <c r="ID35" s="32">
        <f t="shared" si="116"/>
        <v>26.654120655518692</v>
      </c>
      <c r="IE35" s="32">
        <f t="shared" si="116"/>
        <v>26.506842325929359</v>
      </c>
      <c r="IF35" s="32">
        <f t="shared" si="116"/>
        <v>26.357746096102339</v>
      </c>
      <c r="IG35" s="32">
        <f t="shared" si="116"/>
        <v>26.206863008772675</v>
      </c>
      <c r="IH35" s="32">
        <f t="shared" si="116"/>
        <v>26.054225349344847</v>
      </c>
      <c r="II35" s="32">
        <f t="shared" si="116"/>
        <v>25.899866657701264</v>
      </c>
      <c r="IJ35" s="32">
        <f t="shared" si="116"/>
        <v>25.743821738102405</v>
      </c>
      <c r="IK35" s="32">
        <f t="shared" si="116"/>
        <v>25.586126667120244</v>
      </c>
      <c r="IL35" s="32">
        <f t="shared" si="116"/>
        <v>25.426818799551452</v>
      </c>
      <c r="IM35" s="32">
        <f t="shared" si="116"/>
        <v>25.265936772261995</v>
      </c>
      <c r="IN35" s="32">
        <f t="shared" si="116"/>
        <v>25.103520505919942</v>
      </c>
      <c r="IO35" s="32">
        <f t="shared" si="116"/>
        <v>24.939611204578789</v>
      </c>
      <c r="IP35" s="32">
        <f t="shared" si="116"/>
        <v>24.774251353079094</v>
      </c>
      <c r="IQ35" s="32">
        <f t="shared" si="116"/>
        <v>24.607484712241774</v>
      </c>
      <c r="IR35" s="32">
        <f t="shared" si="116"/>
        <v>24.439356311832491</v>
      </c>
      <c r="IS35" s="32">
        <f t="shared" si="116"/>
        <v>24.269912441281758</v>
      </c>
      <c r="IT35" s="32">
        <f t="shared" si="116"/>
        <v>24.099200638151931</v>
      </c>
      <c r="IU35" s="32">
        <f t="shared" si="116"/>
        <v>23.927269674347677</v>
      </c>
      <c r="IV35" s="32">
        <f t="shared" si="116"/>
        <v>23.754169540072734</v>
      </c>
      <c r="IW35" s="32">
        <f t="shared" si="116"/>
        <v>23.579951425541417</v>
      </c>
      <c r="IX35" s="32">
        <f t="shared" si="116"/>
        <v>23.404667700459616</v>
      </c>
      <c r="IY35" s="32">
        <f t="shared" si="116"/>
        <v>23.228371891295517</v>
      </c>
      <c r="IZ35" s="32">
        <f t="shared" ref="IZ35:LK35" si="117">(0.75+0.00002*$C$7)*IZ34</f>
        <v>23.05111865636643</v>
      </c>
      <c r="JA35" s="32">
        <f t="shared" si="117"/>
        <v>22.872963758773654</v>
      </c>
      <c r="JB35" s="32">
        <f t="shared" si="117"/>
        <v>22.693964037223143</v>
      </c>
      <c r="JC35" s="32">
        <f t="shared" si="117"/>
        <v>22.514177374775269</v>
      </c>
      <c r="JD35" s="32">
        <f t="shared" si="117"/>
        <v>22.333662665572323</v>
      </c>
      <c r="JE35" s="32">
        <f t="shared" si="117"/>
        <v>22.152479779598092</v>
      </c>
      <c r="JF35" s="32">
        <f t="shared" si="117"/>
        <v>21.970689525528609</v>
      </c>
      <c r="JG35" s="32">
        <f t="shared" si="117"/>
        <v>21.788353611738511</v>
      </c>
      <c r="JH35" s="32">
        <f t="shared" si="117"/>
        <v>21.60553460553227</v>
      </c>
      <c r="JI35" s="32">
        <f t="shared" si="117"/>
        <v>21.422295890674189</v>
      </c>
      <c r="JJ35" s="32">
        <f t="shared" si="117"/>
        <v>21.23870162329548</v>
      </c>
      <c r="JK35" s="32">
        <f t="shared" si="117"/>
        <v>21.05481668626134</v>
      </c>
      <c r="JL35" s="32">
        <f t="shared" si="117"/>
        <v>20.870706642084489</v>
      </c>
      <c r="JM35" s="32">
        <f t="shared" si="117"/>
        <v>20.686437684476079</v>
      </c>
      <c r="JN35" s="32">
        <f t="shared" si="117"/>
        <v>20.50207658862799</v>
      </c>
      <c r="JO35" s="32">
        <f t="shared" si="117"/>
        <v>20.317690660324118</v>
      </c>
      <c r="JP35" s="32">
        <f t="shared" si="117"/>
        <v>20.133347683981381</v>
      </c>
      <c r="JQ35" s="32">
        <f t="shared" si="117"/>
        <v>19.949115869723776</v>
      </c>
      <c r="JR35" s="32">
        <f t="shared" si="117"/>
        <v>19.765063799595822</v>
      </c>
      <c r="JS35" s="32">
        <f t="shared" si="117"/>
        <v>19.581260373023401</v>
      </c>
      <c r="JT35" s="32">
        <f t="shared" si="117"/>
        <v>19.397774751632671</v>
      </c>
      <c r="JU35" s="32">
        <f t="shared" si="117"/>
        <v>19.214676303538958</v>
      </c>
      <c r="JV35" s="32">
        <f t="shared" si="117"/>
        <v>19.032034547219197</v>
      </c>
      <c r="JW35" s="32">
        <f t="shared" si="117"/>
        <v>18.849919095082555</v>
      </c>
      <c r="JX35" s="32">
        <f t="shared" si="117"/>
        <v>18.668399596854751</v>
      </c>
      <c r="JY35" s="32">
        <f t="shared" si="117"/>
        <v>18.487545682892122</v>
      </c>
      <c r="JZ35" s="32">
        <f t="shared" si="117"/>
        <v>18.307426907541682</v>
      </c>
      <c r="KA35" s="32">
        <f t="shared" si="117"/>
        <v>18.128112692663361</v>
      </c>
      <c r="KB35" s="32">
        <f t="shared" si="117"/>
        <v>17.949672271430309</v>
      </c>
      <c r="KC35" s="32">
        <f t="shared" si="117"/>
        <v>17.772174632522457</v>
      </c>
      <c r="KD35" s="32">
        <f t="shared" si="117"/>
        <v>17.595688464827429</v>
      </c>
      <c r="KE35" s="32">
        <f t="shared" si="117"/>
        <v>17.420282102761828</v>
      </c>
      <c r="KF35" s="32">
        <f t="shared" si="117"/>
        <v>17.24602347232414</v>
      </c>
      <c r="KG35" s="32">
        <f t="shared" si="117"/>
        <v>17.072980037988792</v>
      </c>
      <c r="KH35" s="32">
        <f t="shared" si="117"/>
        <v>16.901218750548495</v>
      </c>
      <c r="KI35" s="32">
        <f t="shared" si="117"/>
        <v>16.730805996009824</v>
      </c>
      <c r="KJ35" s="32">
        <f t="shared" si="117"/>
        <v>16.561807545643916</v>
      </c>
      <c r="KK35" s="32">
        <f t="shared" si="117"/>
        <v>16.394288507291279</v>
      </c>
      <c r="KL35" s="32">
        <f t="shared" si="117"/>
        <v>16.228313278016291</v>
      </c>
      <c r="KM35" s="32">
        <f t="shared" si="117"/>
        <v>16.063945498203335</v>
      </c>
      <c r="KN35" s="32">
        <f t="shared" si="117"/>
        <v>15.90124800718262</v>
      </c>
      <c r="KO35" s="32">
        <f t="shared" si="117"/>
        <v>15.740282800469545</v>
      </c>
      <c r="KP35" s="32">
        <f t="shared" si="117"/>
        <v>15.58111098869678</v>
      </c>
      <c r="KQ35" s="32">
        <f t="shared" si="117"/>
        <v>15.423792758314045</v>
      </c>
      <c r="KR35" s="32">
        <f t="shared" si="117"/>
        <v>15.268387334124824</v>
      </c>
      <c r="KS35" s="32">
        <f t="shared" si="117"/>
        <v>15.114952943724784</v>
      </c>
      <c r="KT35" s="32">
        <f t="shared" si="117"/>
        <v>14.963546783900458</v>
      </c>
      <c r="KU35" s="32">
        <f t="shared" si="117"/>
        <v>14.814224989041612</v>
      </c>
      <c r="KV35" s="32">
        <f t="shared" si="117"/>
        <v>14.66704260161443</v>
      </c>
      <c r="KW35" s="32">
        <f t="shared" si="117"/>
        <v>14.5220535447364</v>
      </c>
      <c r="KX35" s="32">
        <f t="shared" si="117"/>
        <v>14.379310596887885</v>
      </c>
      <c r="KY35" s="32">
        <f t="shared" si="117"/>
        <v>14.238865368788119</v>
      </c>
      <c r="KZ35" s="32">
        <f t="shared" si="117"/>
        <v>14.100768282457105</v>
      </c>
      <c r="LA35" s="32">
        <f t="shared" si="117"/>
        <v>13.965068552477835</v>
      </c>
      <c r="LB35" s="32">
        <f t="shared" si="117"/>
        <v>13.831814169465968</v>
      </c>
      <c r="LC35" s="32">
        <f t="shared" si="117"/>
        <v>13.701051885747255</v>
      </c>
      <c r="LD35" s="32">
        <f t="shared" si="117"/>
        <v>13.572827203235292</v>
      </c>
      <c r="LE35" s="32">
        <f t="shared" si="117"/>
        <v>13.447184363495063</v>
      </c>
      <c r="LF35" s="32">
        <f t="shared" si="117"/>
        <v>13.324166339970036</v>
      </c>
      <c r="LG35" s="32">
        <f t="shared" si="117"/>
        <v>13.203814832343109</v>
      </c>
      <c r="LH35" s="32">
        <f t="shared" si="117"/>
        <v>13.086170262994289</v>
      </c>
      <c r="LI35" s="32">
        <f t="shared" si="117"/>
        <v>12.971271775509964</v>
      </c>
      <c r="LJ35" s="32">
        <f t="shared" si="117"/>
        <v>12.859157235191793</v>
      </c>
      <c r="LK35" s="32">
        <f t="shared" si="117"/>
        <v>12.749863231505184</v>
      </c>
      <c r="LL35" s="32">
        <f t="shared" ref="LL35:NC35" si="118">(0.75+0.00002*$C$7)*LL34</f>
        <v>12.643425082400308</v>
      </c>
      <c r="LM35" s="32">
        <f t="shared" si="118"/>
        <v>12.539876840431313</v>
      </c>
      <c r="LN35" s="32">
        <f t="shared" si="118"/>
        <v>12.439251300592318</v>
      </c>
      <c r="LO35" s="32">
        <f t="shared" si="118"/>
        <v>12.341580009782099</v>
      </c>
      <c r="LP35" s="32">
        <f t="shared" si="118"/>
        <v>12.246893277802567</v>
      </c>
      <c r="LQ35" s="32">
        <f t="shared" si="118"/>
        <v>12.155220189790134</v>
      </c>
      <c r="LR35" s="32">
        <f t="shared" si="118"/>
        <v>12.066588619972956</v>
      </c>
      <c r="LS35" s="32">
        <f t="shared" si="118"/>
        <v>11.981025246641513</v>
      </c>
      <c r="LT35" s="32">
        <f t="shared" si="118"/>
        <v>11.89855556821492</v>
      </c>
      <c r="LU35" s="32">
        <f t="shared" si="118"/>
        <v>11.819203920280586</v>
      </c>
      <c r="LV35" s="32">
        <f t="shared" si="118"/>
        <v>11.742993493480739</v>
      </c>
      <c r="LW35" s="32">
        <f t="shared" si="118"/>
        <v>11.669946352115677</v>
      </c>
      <c r="LX35" s="32">
        <f t="shared" si="118"/>
        <v>11.600083453330523</v>
      </c>
      <c r="LY35" s="32">
        <f t="shared" si="118"/>
        <v>11.533424666749845</v>
      </c>
      <c r="LZ35" s="32">
        <f t="shared" si="118"/>
        <v>11.469988794422779</v>
      </c>
      <c r="MA35" s="32">
        <f t="shared" si="118"/>
        <v>11.409793590940028</v>
      </c>
      <c r="MB35" s="32">
        <f t="shared" si="118"/>
        <v>11.352855783583893</v>
      </c>
      <c r="MC35" s="32">
        <f t="shared" si="118"/>
        <v>11.299191092372645</v>
      </c>
      <c r="MD35" s="32">
        <f t="shared" si="118"/>
        <v>11.248814249861827</v>
      </c>
      <c r="ME35" s="32">
        <f t="shared" si="118"/>
        <v>11.201739020566665</v>
      </c>
      <c r="MF35" s="32">
        <f t="shared" si="118"/>
        <v>11.157978219872652</v>
      </c>
      <c r="MG35" s="32">
        <f t="shared" si="118"/>
        <v>11.117543732304462</v>
      </c>
      <c r="MH35" s="32">
        <f t="shared" si="118"/>
        <v>11.080446529027792</v>
      </c>
      <c r="MI35" s="32">
        <f t="shared" si="118"/>
        <v>11.046696684463399</v>
      </c>
      <c r="MJ35" s="32">
        <f t="shared" si="118"/>
        <v>11.016303391898399</v>
      </c>
      <c r="MK35" s="32">
        <f t="shared" si="118"/>
        <v>10.989274977986202</v>
      </c>
      <c r="ML35" s="32">
        <f t="shared" si="118"/>
        <v>10.965618916033586</v>
      </c>
      <c r="MM35" s="32">
        <f t="shared" si="118"/>
        <v>10.945341837981019</v>
      </c>
      <c r="MN35" s="32">
        <f t="shared" si="118"/>
        <v>10.928449544990812</v>
      </c>
      <c r="MO35" s="32">
        <f t="shared" si="118"/>
        <v>10.914947016566545</v>
      </c>
      <c r="MP35" s="32">
        <f t="shared" si="118"/>
        <v>10.904838418136528</v>
      </c>
      <c r="MQ35" s="32">
        <f t="shared" si="118"/>
        <v>10.898127107044168</v>
      </c>
      <c r="MR35" s="32">
        <f t="shared" si="118"/>
        <v>10.894815636898043</v>
      </c>
      <c r="MS35" s="32">
        <f t="shared" si="118"/>
        <v>10.894905760245557</v>
      </c>
      <c r="MT35" s="32">
        <f t="shared" si="118"/>
        <v>10.898398429544379</v>
      </c>
      <c r="MU35" s="32">
        <f t="shared" si="118"/>
        <v>10.90529379641732</v>
      </c>
      <c r="MV35" s="32">
        <f t="shared" si="118"/>
        <v>10.915591209187339</v>
      </c>
      <c r="MW35" s="32">
        <f t="shared" si="118"/>
        <v>10.929289208700409</v>
      </c>
      <c r="MX35" s="32">
        <f t="shared" si="118"/>
        <v>10.946385522455406</v>
      </c>
      <c r="MY35" s="32">
        <f t="shared" si="118"/>
        <v>10.966877057070969</v>
      </c>
      <c r="MZ35" s="32">
        <f t="shared" si="118"/>
        <v>10.99075988913023</v>
      </c>
      <c r="NA35" s="32">
        <f t="shared" si="118"/>
        <v>11.018029254454984</v>
      </c>
      <c r="NB35" s="32">
        <f t="shared" si="118"/>
        <v>11.048679535870884</v>
      </c>
      <c r="NC35" s="32">
        <f t="shared" si="118"/>
        <v>11.082704249535388</v>
      </c>
      <c r="ND35" s="6"/>
    </row>
    <row r="36" spans="1:368" hidden="1">
      <c r="A36" s="38"/>
      <c r="B36" s="30" t="s">
        <v>23</v>
      </c>
      <c r="C36" s="32">
        <f t="shared" ref="C36:BN36" si="119">0.0000000049/2*((C11+273)^4+(C12+273)^4)</f>
        <v>30.15538446941515</v>
      </c>
      <c r="D36" s="32">
        <f t="shared" si="119"/>
        <v>30.129963004701906</v>
      </c>
      <c r="E36" s="32">
        <f t="shared" si="119"/>
        <v>29.137719644391275</v>
      </c>
      <c r="F36" s="32">
        <f t="shared" si="119"/>
        <v>30.017483009261962</v>
      </c>
      <c r="G36" s="32">
        <f t="shared" si="119"/>
        <v>28.853623377721291</v>
      </c>
      <c r="H36" s="32">
        <f t="shared" si="119"/>
        <v>28.601649817228672</v>
      </c>
      <c r="I36" s="32">
        <f t="shared" si="119"/>
        <v>30.042687043791151</v>
      </c>
      <c r="J36" s="32">
        <f t="shared" si="119"/>
        <v>29.534876309651509</v>
      </c>
      <c r="K36" s="32">
        <f t="shared" si="119"/>
        <v>28.32137028223174</v>
      </c>
      <c r="L36" s="32">
        <f t="shared" si="119"/>
        <v>29.488572901809668</v>
      </c>
      <c r="M36" s="32">
        <f t="shared" si="119"/>
        <v>29.58000481289741</v>
      </c>
      <c r="N36" s="32">
        <f t="shared" si="119"/>
        <v>29.111733328196632</v>
      </c>
      <c r="O36" s="32">
        <f t="shared" si="119"/>
        <v>30.058605017051441</v>
      </c>
      <c r="P36" s="32">
        <f t="shared" si="119"/>
        <v>30.306841495819913</v>
      </c>
      <c r="Q36" s="32">
        <f t="shared" si="119"/>
        <v>30.386398237100543</v>
      </c>
      <c r="R36" s="32">
        <f t="shared" si="119"/>
        <v>30.518261532847934</v>
      </c>
      <c r="S36" s="32">
        <f t="shared" si="119"/>
        <v>31.041275813400194</v>
      </c>
      <c r="T36" s="32">
        <f t="shared" si="119"/>
        <v>31.16548308398162</v>
      </c>
      <c r="U36" s="32">
        <f t="shared" si="119"/>
        <v>30.124203735954371</v>
      </c>
      <c r="V36" s="32">
        <f t="shared" si="119"/>
        <v>32.382880340156973</v>
      </c>
      <c r="W36" s="32">
        <f t="shared" si="119"/>
        <v>33.150408102033246</v>
      </c>
      <c r="X36" s="32">
        <f t="shared" si="119"/>
        <v>32.238797338584156</v>
      </c>
      <c r="Y36" s="32">
        <f t="shared" si="119"/>
        <v>31.553527158552978</v>
      </c>
      <c r="Z36" s="32">
        <f t="shared" si="119"/>
        <v>32.500514095353523</v>
      </c>
      <c r="AA36" s="32">
        <f t="shared" si="119"/>
        <v>33.377819697685588</v>
      </c>
      <c r="AB36" s="32">
        <f t="shared" si="119"/>
        <v>34.094628585899919</v>
      </c>
      <c r="AC36" s="32">
        <f t="shared" si="119"/>
        <v>33.271181527982193</v>
      </c>
      <c r="AD36" s="32">
        <f t="shared" si="119"/>
        <v>34.107037103059255</v>
      </c>
      <c r="AE36" s="32">
        <f t="shared" si="119"/>
        <v>32.747603599782039</v>
      </c>
      <c r="AF36" s="32">
        <f t="shared" si="119"/>
        <v>33.042871788990745</v>
      </c>
      <c r="AG36" s="32">
        <f t="shared" si="119"/>
        <v>32.602114062170358</v>
      </c>
      <c r="AH36" s="32">
        <f t="shared" si="119"/>
        <v>33.513609091367968</v>
      </c>
      <c r="AI36" s="32">
        <f t="shared" si="119"/>
        <v>33.05307840088377</v>
      </c>
      <c r="AJ36" s="32">
        <f t="shared" si="119"/>
        <v>32.5964163322991</v>
      </c>
      <c r="AK36" s="32">
        <f t="shared" si="119"/>
        <v>31.820522317578327</v>
      </c>
      <c r="AL36" s="32">
        <f t="shared" si="119"/>
        <v>31.43885738643058</v>
      </c>
      <c r="AM36" s="32">
        <f t="shared" si="119"/>
        <v>31.321543454662041</v>
      </c>
      <c r="AN36" s="32">
        <f t="shared" si="119"/>
        <v>30.662881625588234</v>
      </c>
      <c r="AO36" s="32">
        <f t="shared" si="119"/>
        <v>32.71242821294004</v>
      </c>
      <c r="AP36" s="32">
        <f t="shared" si="119"/>
        <v>32.472748471621394</v>
      </c>
      <c r="AQ36" s="32">
        <f t="shared" si="119"/>
        <v>32.908987108374134</v>
      </c>
      <c r="AR36" s="32">
        <f t="shared" si="119"/>
        <v>33.517009174037923</v>
      </c>
      <c r="AS36" s="32">
        <f t="shared" si="119"/>
        <v>33.159261618756723</v>
      </c>
      <c r="AT36" s="32">
        <f t="shared" si="119"/>
        <v>33.295993465213982</v>
      </c>
      <c r="AU36" s="32">
        <f t="shared" si="119"/>
        <v>33.568381872353122</v>
      </c>
      <c r="AV36" s="32">
        <f t="shared" si="119"/>
        <v>33.441560819741369</v>
      </c>
      <c r="AW36" s="32">
        <f t="shared" si="119"/>
        <v>33.684632670643822</v>
      </c>
      <c r="AX36" s="32">
        <f t="shared" si="119"/>
        <v>33.201842608875275</v>
      </c>
      <c r="AY36" s="32">
        <f t="shared" si="119"/>
        <v>33.703132365402432</v>
      </c>
      <c r="AZ36" s="32">
        <f t="shared" si="119"/>
        <v>32.946327313428036</v>
      </c>
      <c r="BA36" s="32">
        <f t="shared" si="119"/>
        <v>33.496065025209248</v>
      </c>
      <c r="BB36" s="32">
        <f t="shared" si="119"/>
        <v>31.654235191413626</v>
      </c>
      <c r="BC36" s="32">
        <f t="shared" si="119"/>
        <v>32.076918332553426</v>
      </c>
      <c r="BD36" s="32">
        <f t="shared" si="119"/>
        <v>33.072791081711443</v>
      </c>
      <c r="BE36" s="32">
        <f t="shared" si="119"/>
        <v>33.140212950246081</v>
      </c>
      <c r="BF36" s="32">
        <f t="shared" si="119"/>
        <v>32.562040235441991</v>
      </c>
      <c r="BG36" s="32">
        <f t="shared" si="119"/>
        <v>33.556428852111814</v>
      </c>
      <c r="BH36" s="32">
        <f t="shared" si="119"/>
        <v>32.695454523387241</v>
      </c>
      <c r="BI36" s="32">
        <f t="shared" si="119"/>
        <v>33.395095571378512</v>
      </c>
      <c r="BJ36" s="32">
        <f t="shared" si="119"/>
        <v>33.625204093551453</v>
      </c>
      <c r="BK36" s="32">
        <f t="shared" si="119"/>
        <v>33.862127239615212</v>
      </c>
      <c r="BL36" s="32">
        <f t="shared" si="119"/>
        <v>33.817094731955635</v>
      </c>
      <c r="BM36" s="32">
        <f t="shared" si="119"/>
        <v>33.093039846859895</v>
      </c>
      <c r="BN36" s="32">
        <f t="shared" si="119"/>
        <v>32.193591265599622</v>
      </c>
      <c r="BO36" s="32">
        <f t="shared" ref="BO36:DZ36" si="120">0.0000000049/2*((BO11+273)^4+(BO12+273)^4)</f>
        <v>33.78561929794585</v>
      </c>
      <c r="BP36" s="32">
        <f t="shared" si="120"/>
        <v>33.478090565737467</v>
      </c>
      <c r="BQ36" s="32">
        <f t="shared" si="120"/>
        <v>32.056270410277058</v>
      </c>
      <c r="BR36" s="32">
        <f t="shared" si="120"/>
        <v>32.240520604558121</v>
      </c>
      <c r="BS36" s="32">
        <f t="shared" si="120"/>
        <v>32.424207612552003</v>
      </c>
      <c r="BT36" s="32">
        <f t="shared" si="120"/>
        <v>32.705000981234789</v>
      </c>
      <c r="BU36" s="32">
        <f t="shared" si="120"/>
        <v>32.460180362883477</v>
      </c>
      <c r="BV36" s="32">
        <f t="shared" si="120"/>
        <v>32.064499439956883</v>
      </c>
      <c r="BW36" s="32">
        <f t="shared" si="120"/>
        <v>32.943853139032619</v>
      </c>
      <c r="BX36" s="32">
        <f t="shared" si="120"/>
        <v>33.584422084730299</v>
      </c>
      <c r="BY36" s="32">
        <f t="shared" si="120"/>
        <v>34.35996430098443</v>
      </c>
      <c r="BZ36" s="32">
        <f t="shared" si="120"/>
        <v>34.748923483073014</v>
      </c>
      <c r="CA36" s="32">
        <f t="shared" si="120"/>
        <v>33.362985170715973</v>
      </c>
      <c r="CB36" s="32">
        <f t="shared" si="120"/>
        <v>32.548054230881334</v>
      </c>
      <c r="CC36" s="32">
        <f t="shared" si="120"/>
        <v>31.632615132258316</v>
      </c>
      <c r="CD36" s="32">
        <f t="shared" si="120"/>
        <v>31.757880201899852</v>
      </c>
      <c r="CE36" s="32">
        <f t="shared" si="120"/>
        <v>32.950920340429995</v>
      </c>
      <c r="CF36" s="32">
        <f t="shared" si="120"/>
        <v>33.448692674183505</v>
      </c>
      <c r="CG36" s="32">
        <f t="shared" si="120"/>
        <v>33.391963324122599</v>
      </c>
      <c r="CH36" s="32">
        <f t="shared" si="120"/>
        <v>33.107296386239646</v>
      </c>
      <c r="CI36" s="32">
        <f t="shared" si="120"/>
        <v>33.161968303328209</v>
      </c>
      <c r="CJ36" s="32">
        <f t="shared" si="120"/>
        <v>34.276395380314696</v>
      </c>
      <c r="CK36" s="32">
        <f t="shared" si="120"/>
        <v>35.381679696112776</v>
      </c>
      <c r="CL36" s="32">
        <f t="shared" si="120"/>
        <v>35.275365721323993</v>
      </c>
      <c r="CM36" s="32">
        <f t="shared" si="120"/>
        <v>35.79666128846398</v>
      </c>
      <c r="CN36" s="32">
        <f t="shared" si="120"/>
        <v>37.114534655539529</v>
      </c>
      <c r="CO36" s="32">
        <f t="shared" si="120"/>
        <v>34.339818653149983</v>
      </c>
      <c r="CP36" s="32">
        <f t="shared" si="120"/>
        <v>34.004467566848092</v>
      </c>
      <c r="CQ36" s="32">
        <f t="shared" si="120"/>
        <v>34.321610680185728</v>
      </c>
      <c r="CR36" s="32">
        <f t="shared" si="120"/>
        <v>35.071466343513833</v>
      </c>
      <c r="CS36" s="32">
        <f t="shared" si="120"/>
        <v>35.085770379195246</v>
      </c>
      <c r="CT36" s="32">
        <f t="shared" si="120"/>
        <v>35.40469256224079</v>
      </c>
      <c r="CU36" s="32">
        <f t="shared" si="120"/>
        <v>35.355222209550092</v>
      </c>
      <c r="CV36" s="32">
        <f t="shared" si="120"/>
        <v>34.470193790650676</v>
      </c>
      <c r="CW36" s="32">
        <f t="shared" si="120"/>
        <v>35.19389822207944</v>
      </c>
      <c r="CX36" s="32">
        <f t="shared" si="120"/>
        <v>34.443245416446629</v>
      </c>
      <c r="CY36" s="32">
        <f t="shared" si="120"/>
        <v>34.303544085772259</v>
      </c>
      <c r="CZ36" s="32">
        <f t="shared" si="120"/>
        <v>34.286096493244841</v>
      </c>
      <c r="DA36" s="32">
        <f t="shared" si="120"/>
        <v>35.445416393881587</v>
      </c>
      <c r="DB36" s="32">
        <f t="shared" si="120"/>
        <v>35.515502288356856</v>
      </c>
      <c r="DC36" s="32">
        <f t="shared" si="120"/>
        <v>35.338456604630061</v>
      </c>
      <c r="DD36" s="32">
        <f t="shared" si="120"/>
        <v>34.906186980024536</v>
      </c>
      <c r="DE36" s="32">
        <f t="shared" si="120"/>
        <v>34.495455414030616</v>
      </c>
      <c r="DF36" s="32">
        <f t="shared" si="120"/>
        <v>35.046162736370697</v>
      </c>
      <c r="DG36" s="32">
        <f t="shared" si="120"/>
        <v>35.327050305537853</v>
      </c>
      <c r="DH36" s="32">
        <f t="shared" si="120"/>
        <v>34.440795211929604</v>
      </c>
      <c r="DI36" s="32">
        <f t="shared" si="120"/>
        <v>33.933133227044792</v>
      </c>
      <c r="DJ36" s="32">
        <f t="shared" si="120"/>
        <v>34.99386549791646</v>
      </c>
      <c r="DK36" s="32">
        <f t="shared" si="120"/>
        <v>35.047819940599446</v>
      </c>
      <c r="DL36" s="32">
        <f t="shared" si="120"/>
        <v>35.157053100572156</v>
      </c>
      <c r="DM36" s="32">
        <f t="shared" si="120"/>
        <v>35.134610198709375</v>
      </c>
      <c r="DN36" s="32">
        <f t="shared" si="120"/>
        <v>34.749657004971048</v>
      </c>
      <c r="DO36" s="32">
        <f t="shared" si="120"/>
        <v>34.758290307919189</v>
      </c>
      <c r="DP36" s="32">
        <f t="shared" si="120"/>
        <v>33.744117571941935</v>
      </c>
      <c r="DQ36" s="32">
        <f t="shared" si="120"/>
        <v>33.013440818553924</v>
      </c>
      <c r="DR36" s="32">
        <f t="shared" si="120"/>
        <v>32.763723494935789</v>
      </c>
      <c r="DS36" s="32">
        <f t="shared" si="120"/>
        <v>32.737576204808661</v>
      </c>
      <c r="DT36" s="32">
        <f t="shared" si="120"/>
        <v>33.281289505291447</v>
      </c>
      <c r="DU36" s="32">
        <f t="shared" si="120"/>
        <v>34.429751693956831</v>
      </c>
      <c r="DV36" s="32">
        <f t="shared" si="120"/>
        <v>35.215803974251209</v>
      </c>
      <c r="DW36" s="32">
        <f t="shared" si="120"/>
        <v>35.311213471212646</v>
      </c>
      <c r="DX36" s="32">
        <f t="shared" si="120"/>
        <v>35.778017000451918</v>
      </c>
      <c r="DY36" s="32">
        <f t="shared" si="120"/>
        <v>35.686073371837324</v>
      </c>
      <c r="DZ36" s="32">
        <f t="shared" si="120"/>
        <v>36.291978091741854</v>
      </c>
      <c r="EA36" s="32">
        <f t="shared" ref="EA36:GL36" si="121">0.0000000049/2*((EA11+273)^4+(EA12+273)^4)</f>
        <v>33.67412640370177</v>
      </c>
      <c r="EB36" s="32">
        <f t="shared" si="121"/>
        <v>33.052702167071388</v>
      </c>
      <c r="EC36" s="32">
        <f t="shared" si="121"/>
        <v>33.540320212849849</v>
      </c>
      <c r="ED36" s="32">
        <f t="shared" si="121"/>
        <v>34.552486089319721</v>
      </c>
      <c r="EE36" s="32">
        <f t="shared" si="121"/>
        <v>34.272684740620562</v>
      </c>
      <c r="EF36" s="32">
        <f t="shared" si="121"/>
        <v>35.352266035066414</v>
      </c>
      <c r="EG36" s="32">
        <f t="shared" si="121"/>
        <v>35.47908743396102</v>
      </c>
      <c r="EH36" s="32">
        <f t="shared" si="121"/>
        <v>35.825863214610258</v>
      </c>
      <c r="EI36" s="32">
        <f t="shared" si="121"/>
        <v>36.056369631946353</v>
      </c>
      <c r="EJ36" s="32">
        <f t="shared" si="121"/>
        <v>35.492084283467889</v>
      </c>
      <c r="EK36" s="32">
        <f t="shared" si="121"/>
        <v>36.289490199908549</v>
      </c>
      <c r="EL36" s="32">
        <f t="shared" si="121"/>
        <v>37.703865422611031</v>
      </c>
      <c r="EM36" s="32">
        <f t="shared" si="121"/>
        <v>36.25930495861607</v>
      </c>
      <c r="EN36" s="32">
        <f t="shared" si="121"/>
        <v>34.303382032619609</v>
      </c>
      <c r="EO36" s="32">
        <f t="shared" si="121"/>
        <v>34.099991990025295</v>
      </c>
      <c r="EP36" s="32">
        <f t="shared" si="121"/>
        <v>34.764461519673404</v>
      </c>
      <c r="EQ36" s="32">
        <f t="shared" si="121"/>
        <v>36.123651928138848</v>
      </c>
      <c r="ER36" s="32">
        <f t="shared" si="121"/>
        <v>37.301189863924122</v>
      </c>
      <c r="ES36" s="32">
        <f t="shared" si="121"/>
        <v>35.801330988173419</v>
      </c>
      <c r="ET36" s="32">
        <f t="shared" si="121"/>
        <v>37.287751039352564</v>
      </c>
      <c r="EU36" s="32">
        <f t="shared" si="121"/>
        <v>38.194785097451216</v>
      </c>
      <c r="EV36" s="32">
        <f t="shared" si="121"/>
        <v>38.480865478838254</v>
      </c>
      <c r="EW36" s="32">
        <f t="shared" si="121"/>
        <v>38.055909284889012</v>
      </c>
      <c r="EX36" s="32">
        <f t="shared" si="121"/>
        <v>35.308853250307592</v>
      </c>
      <c r="EY36" s="32">
        <f t="shared" si="121"/>
        <v>35.977109832634049</v>
      </c>
      <c r="EZ36" s="32">
        <f t="shared" si="121"/>
        <v>35.986533354462971</v>
      </c>
      <c r="FA36" s="32">
        <f t="shared" si="121"/>
        <v>36.373787646314334</v>
      </c>
      <c r="FB36" s="32">
        <f t="shared" si="121"/>
        <v>37.638478293699166</v>
      </c>
      <c r="FC36" s="32">
        <f t="shared" si="121"/>
        <v>37.526839307723698</v>
      </c>
      <c r="FD36" s="32">
        <f t="shared" si="121"/>
        <v>38.403700085327998</v>
      </c>
      <c r="FE36" s="32">
        <f t="shared" si="121"/>
        <v>38.412499878011523</v>
      </c>
      <c r="FF36" s="32">
        <f t="shared" si="121"/>
        <v>38.80438081981071</v>
      </c>
      <c r="FG36" s="32">
        <f t="shared" si="121"/>
        <v>38.597049369829669</v>
      </c>
      <c r="FH36" s="32">
        <f t="shared" si="121"/>
        <v>38.129028387204997</v>
      </c>
      <c r="FI36" s="32">
        <f t="shared" si="121"/>
        <v>38.356299219241954</v>
      </c>
      <c r="FJ36" s="32">
        <f t="shared" si="121"/>
        <v>39.006726956192779</v>
      </c>
      <c r="FK36" s="32">
        <f t="shared" si="121"/>
        <v>38.75388071059708</v>
      </c>
      <c r="FL36" s="32">
        <f t="shared" si="121"/>
        <v>39.239469314306852</v>
      </c>
      <c r="FM36" s="32">
        <f t="shared" si="121"/>
        <v>37.789186863197337</v>
      </c>
      <c r="FN36" s="32">
        <f t="shared" si="121"/>
        <v>36.28662212694227</v>
      </c>
      <c r="FO36" s="32">
        <f t="shared" si="121"/>
        <v>35.711919209533662</v>
      </c>
      <c r="FP36" s="32">
        <f t="shared" si="121"/>
        <v>35.625041041818108</v>
      </c>
      <c r="FQ36" s="32">
        <f t="shared" si="121"/>
        <v>35.777584164964807</v>
      </c>
      <c r="FR36" s="32">
        <f t="shared" si="121"/>
        <v>35.68179609589145</v>
      </c>
      <c r="FS36" s="32">
        <f t="shared" si="121"/>
        <v>35.972653873091772</v>
      </c>
      <c r="FT36" s="32">
        <f t="shared" si="121"/>
        <v>37.332494074236834</v>
      </c>
      <c r="FU36" s="32">
        <f t="shared" si="121"/>
        <v>38.572604243464859</v>
      </c>
      <c r="FV36" s="32">
        <f t="shared" si="121"/>
        <v>39.888055466826742</v>
      </c>
      <c r="FW36" s="32">
        <f t="shared" si="121"/>
        <v>38.661239989103258</v>
      </c>
      <c r="FX36" s="32">
        <f t="shared" si="121"/>
        <v>36.679532923379668</v>
      </c>
      <c r="FY36" s="32">
        <f t="shared" si="121"/>
        <v>36.161407179002865</v>
      </c>
      <c r="FZ36" s="32">
        <f t="shared" si="121"/>
        <v>36.978321438815499</v>
      </c>
      <c r="GA36" s="32">
        <f t="shared" si="121"/>
        <v>37.681805306378337</v>
      </c>
      <c r="GB36" s="32">
        <f t="shared" si="121"/>
        <v>38.206720584694928</v>
      </c>
      <c r="GC36" s="32">
        <f t="shared" si="121"/>
        <v>38.327344142614152</v>
      </c>
      <c r="GD36" s="32">
        <f t="shared" si="121"/>
        <v>37.976007460356506</v>
      </c>
      <c r="GE36" s="32">
        <f t="shared" si="121"/>
        <v>37.691491316149197</v>
      </c>
      <c r="GF36" s="32">
        <f t="shared" si="121"/>
        <v>37.817359893023976</v>
      </c>
      <c r="GG36" s="32">
        <f t="shared" si="121"/>
        <v>37.212696691585258</v>
      </c>
      <c r="GH36" s="32">
        <f t="shared" si="121"/>
        <v>36.18077211898251</v>
      </c>
      <c r="GI36" s="32">
        <f t="shared" si="121"/>
        <v>38.200544619224736</v>
      </c>
      <c r="GJ36" s="32">
        <f t="shared" si="121"/>
        <v>40.039527207338217</v>
      </c>
      <c r="GK36" s="32">
        <f t="shared" si="121"/>
        <v>41.500253980935128</v>
      </c>
      <c r="GL36" s="32">
        <f t="shared" si="121"/>
        <v>40.804249898797011</v>
      </c>
      <c r="GM36" s="32">
        <f t="shared" ref="GM36:IX36" si="122">0.0000000049/2*((GM11+273)^4+(GM12+273)^4)</f>
        <v>36.225717093400618</v>
      </c>
      <c r="GN36" s="32">
        <f t="shared" si="122"/>
        <v>37.650853195371688</v>
      </c>
      <c r="GO36" s="32">
        <f t="shared" si="122"/>
        <v>38.947273178963002</v>
      </c>
      <c r="GP36" s="32">
        <f t="shared" si="122"/>
        <v>40.768641366331984</v>
      </c>
      <c r="GQ36" s="32">
        <f t="shared" si="122"/>
        <v>41.045142490701018</v>
      </c>
      <c r="GR36" s="32">
        <f t="shared" si="122"/>
        <v>40.662087899633569</v>
      </c>
      <c r="GS36" s="32">
        <f t="shared" si="122"/>
        <v>39.542180420848133</v>
      </c>
      <c r="GT36" s="32">
        <f t="shared" si="122"/>
        <v>38.686798842239533</v>
      </c>
      <c r="GU36" s="32">
        <f t="shared" si="122"/>
        <v>38.69795831461029</v>
      </c>
      <c r="GV36" s="32">
        <f t="shared" si="122"/>
        <v>39.121656513134759</v>
      </c>
      <c r="GW36" s="32">
        <f t="shared" si="122"/>
        <v>39.259523081887828</v>
      </c>
      <c r="GX36" s="32">
        <f t="shared" si="122"/>
        <v>37.824126180145541</v>
      </c>
      <c r="GY36" s="32">
        <f t="shared" si="122"/>
        <v>37.420240036362706</v>
      </c>
      <c r="GZ36" s="32">
        <f t="shared" si="122"/>
        <v>37.490886368982238</v>
      </c>
      <c r="HA36" s="32">
        <f t="shared" si="122"/>
        <v>39.416074014414036</v>
      </c>
      <c r="HB36" s="32">
        <f t="shared" si="122"/>
        <v>39.080875457803799</v>
      </c>
      <c r="HC36" s="32">
        <f t="shared" si="122"/>
        <v>39.39450962004662</v>
      </c>
      <c r="HD36" s="32">
        <f t="shared" si="122"/>
        <v>39.378202688700945</v>
      </c>
      <c r="HE36" s="32">
        <f t="shared" si="122"/>
        <v>37.725158783038111</v>
      </c>
      <c r="HF36" s="32">
        <f t="shared" si="122"/>
        <v>36.449538164901739</v>
      </c>
      <c r="HG36" s="32">
        <f t="shared" si="122"/>
        <v>36.702948271367916</v>
      </c>
      <c r="HH36" s="32">
        <f t="shared" si="122"/>
        <v>38.684445753252191</v>
      </c>
      <c r="HI36" s="32">
        <f t="shared" si="122"/>
        <v>38.728723777486614</v>
      </c>
      <c r="HJ36" s="32">
        <f t="shared" si="122"/>
        <v>38.943741394940091</v>
      </c>
      <c r="HK36" s="32">
        <f t="shared" si="122"/>
        <v>38.867529699186861</v>
      </c>
      <c r="HL36" s="32">
        <f t="shared" si="122"/>
        <v>38.39158389441544</v>
      </c>
      <c r="HM36" s="32">
        <f t="shared" si="122"/>
        <v>37.443020975255628</v>
      </c>
      <c r="HN36" s="32">
        <f t="shared" si="122"/>
        <v>37.655522461999837</v>
      </c>
      <c r="HO36" s="32">
        <f t="shared" si="122"/>
        <v>38.306344158923629</v>
      </c>
      <c r="HP36" s="32">
        <f t="shared" si="122"/>
        <v>39.547074979225535</v>
      </c>
      <c r="HQ36" s="32">
        <f t="shared" si="122"/>
        <v>40.536524326441956</v>
      </c>
      <c r="HR36" s="32">
        <f t="shared" si="122"/>
        <v>40.127793367384996</v>
      </c>
      <c r="HS36" s="32">
        <f t="shared" si="122"/>
        <v>41.895891726330987</v>
      </c>
      <c r="HT36" s="32">
        <f t="shared" si="122"/>
        <v>43.125152948179448</v>
      </c>
      <c r="HU36" s="32">
        <f t="shared" si="122"/>
        <v>41.332750392039465</v>
      </c>
      <c r="HV36" s="32">
        <f t="shared" si="122"/>
        <v>39.775345225766827</v>
      </c>
      <c r="HW36" s="32">
        <f t="shared" si="122"/>
        <v>40.453581348692865</v>
      </c>
      <c r="HX36" s="32">
        <f t="shared" si="122"/>
        <v>39.576597673616341</v>
      </c>
      <c r="HY36" s="32">
        <f t="shared" si="122"/>
        <v>38.3867751467575</v>
      </c>
      <c r="HZ36" s="32">
        <f t="shared" si="122"/>
        <v>37.840480457417435</v>
      </c>
      <c r="IA36" s="32">
        <f t="shared" si="122"/>
        <v>38.462859884095046</v>
      </c>
      <c r="IB36" s="32">
        <f t="shared" si="122"/>
        <v>40.381027814651866</v>
      </c>
      <c r="IC36" s="32">
        <f t="shared" si="122"/>
        <v>41.00725873504922</v>
      </c>
      <c r="ID36" s="32">
        <f t="shared" si="122"/>
        <v>39.558473134357193</v>
      </c>
      <c r="IE36" s="32">
        <f t="shared" si="122"/>
        <v>39.497372408744944</v>
      </c>
      <c r="IF36" s="32">
        <f t="shared" si="122"/>
        <v>39.355670582558631</v>
      </c>
      <c r="IG36" s="32">
        <f t="shared" si="122"/>
        <v>38.072020383920687</v>
      </c>
      <c r="IH36" s="32">
        <f t="shared" si="122"/>
        <v>37.911060759844801</v>
      </c>
      <c r="II36" s="32">
        <f t="shared" si="122"/>
        <v>37.301063851297869</v>
      </c>
      <c r="IJ36" s="32">
        <f t="shared" si="122"/>
        <v>38.176655338046288</v>
      </c>
      <c r="IK36" s="32">
        <f t="shared" si="122"/>
        <v>38.960414440548135</v>
      </c>
      <c r="IL36" s="32">
        <f t="shared" si="122"/>
        <v>37.784366996674777</v>
      </c>
      <c r="IM36" s="32">
        <f t="shared" si="122"/>
        <v>37.959913395244669</v>
      </c>
      <c r="IN36" s="32">
        <f t="shared" si="122"/>
        <v>38.470753162239554</v>
      </c>
      <c r="IO36" s="32">
        <f t="shared" si="122"/>
        <v>38.94297868168065</v>
      </c>
      <c r="IP36" s="32">
        <f t="shared" si="122"/>
        <v>39.665547446504753</v>
      </c>
      <c r="IQ36" s="32">
        <f t="shared" si="122"/>
        <v>39.63981644301456</v>
      </c>
      <c r="IR36" s="32">
        <f t="shared" si="122"/>
        <v>38.886801009344737</v>
      </c>
      <c r="IS36" s="32">
        <f t="shared" si="122"/>
        <v>37.546994797987779</v>
      </c>
      <c r="IT36" s="32">
        <f t="shared" si="122"/>
        <v>38.003513415153158</v>
      </c>
      <c r="IU36" s="32">
        <f t="shared" si="122"/>
        <v>37.88764467764473</v>
      </c>
      <c r="IV36" s="32">
        <f t="shared" si="122"/>
        <v>38.866150902323625</v>
      </c>
      <c r="IW36" s="32">
        <f t="shared" si="122"/>
        <v>38.386674700415142</v>
      </c>
      <c r="IX36" s="32">
        <f t="shared" si="122"/>
        <v>37.258473708179608</v>
      </c>
      <c r="IY36" s="32">
        <f t="shared" ref="IY36:LJ36" si="123">0.0000000049/2*((IY11+273)^4+(IY12+273)^4)</f>
        <v>35.588613879168918</v>
      </c>
      <c r="IZ36" s="32">
        <f t="shared" si="123"/>
        <v>36.933979100025759</v>
      </c>
      <c r="JA36" s="32">
        <f t="shared" si="123"/>
        <v>38.157401226302859</v>
      </c>
      <c r="JB36" s="32">
        <f t="shared" si="123"/>
        <v>37.410444912558731</v>
      </c>
      <c r="JC36" s="32">
        <f t="shared" si="123"/>
        <v>36.438208067006947</v>
      </c>
      <c r="JD36" s="32">
        <f t="shared" si="123"/>
        <v>37.123170721488421</v>
      </c>
      <c r="JE36" s="32">
        <f t="shared" si="123"/>
        <v>37.353576408892238</v>
      </c>
      <c r="JF36" s="32">
        <f t="shared" si="123"/>
        <v>37.456699474675041</v>
      </c>
      <c r="JG36" s="32">
        <f t="shared" si="123"/>
        <v>37.889184631968824</v>
      </c>
      <c r="JH36" s="32">
        <f t="shared" si="123"/>
        <v>35.857223028437247</v>
      </c>
      <c r="JI36" s="32">
        <f t="shared" si="123"/>
        <v>36.525665239960439</v>
      </c>
      <c r="JJ36" s="32">
        <f t="shared" si="123"/>
        <v>36.436684144082939</v>
      </c>
      <c r="JK36" s="32">
        <f t="shared" si="123"/>
        <v>36.473390060952724</v>
      </c>
      <c r="JL36" s="32">
        <f t="shared" si="123"/>
        <v>36.864736700110882</v>
      </c>
      <c r="JM36" s="32">
        <f t="shared" si="123"/>
        <v>35.784399111006586</v>
      </c>
      <c r="JN36" s="32">
        <f t="shared" si="123"/>
        <v>36.143819273138085</v>
      </c>
      <c r="JO36" s="32">
        <f t="shared" si="123"/>
        <v>37.179362025183366</v>
      </c>
      <c r="JP36" s="32">
        <f t="shared" si="123"/>
        <v>36.701893559993039</v>
      </c>
      <c r="JQ36" s="32">
        <f t="shared" si="123"/>
        <v>36.228139615015237</v>
      </c>
      <c r="JR36" s="32">
        <f t="shared" si="123"/>
        <v>34.20538896708873</v>
      </c>
      <c r="JS36" s="32">
        <f t="shared" si="123"/>
        <v>34.515073680113069</v>
      </c>
      <c r="JT36" s="32">
        <f t="shared" si="123"/>
        <v>35.206860691696001</v>
      </c>
      <c r="JU36" s="32">
        <f t="shared" si="123"/>
        <v>36.812581311052476</v>
      </c>
      <c r="JV36" s="32">
        <f t="shared" si="123"/>
        <v>37.82755011763799</v>
      </c>
      <c r="JW36" s="32">
        <f t="shared" si="123"/>
        <v>37.495009830926811</v>
      </c>
      <c r="JX36" s="32">
        <f t="shared" si="123"/>
        <v>37.071891454296022</v>
      </c>
      <c r="JY36" s="32">
        <f t="shared" si="123"/>
        <v>36.972865454104934</v>
      </c>
      <c r="JZ36" s="32">
        <f t="shared" si="123"/>
        <v>37.559345682387246</v>
      </c>
      <c r="KA36" s="32">
        <f t="shared" si="123"/>
        <v>37.478580975797669</v>
      </c>
      <c r="KB36" s="32">
        <f t="shared" si="123"/>
        <v>37.263829822217367</v>
      </c>
      <c r="KC36" s="32">
        <f t="shared" si="123"/>
        <v>36.720590179475963</v>
      </c>
      <c r="KD36" s="32">
        <f t="shared" si="123"/>
        <v>36.441799981203239</v>
      </c>
      <c r="KE36" s="32">
        <f t="shared" si="123"/>
        <v>35.790221908486565</v>
      </c>
      <c r="KF36" s="32">
        <f t="shared" si="123"/>
        <v>36.509393431963815</v>
      </c>
      <c r="KG36" s="32">
        <f t="shared" si="123"/>
        <v>37.390894931591227</v>
      </c>
      <c r="KH36" s="32">
        <f t="shared" si="123"/>
        <v>38.292104533330317</v>
      </c>
      <c r="KI36" s="32">
        <f t="shared" si="123"/>
        <v>37.103265406377822</v>
      </c>
      <c r="KJ36" s="32">
        <f t="shared" si="123"/>
        <v>34.918561811120313</v>
      </c>
      <c r="KK36" s="32">
        <f t="shared" si="123"/>
        <v>34.755567969908029</v>
      </c>
      <c r="KL36" s="32">
        <f t="shared" si="123"/>
        <v>34.748159051233721</v>
      </c>
      <c r="KM36" s="32">
        <f t="shared" si="123"/>
        <v>35.375913060297748</v>
      </c>
      <c r="KN36" s="32">
        <f t="shared" si="123"/>
        <v>34.704508163119648</v>
      </c>
      <c r="KO36" s="32">
        <f t="shared" si="123"/>
        <v>35.001685928266056</v>
      </c>
      <c r="KP36" s="32">
        <f t="shared" si="123"/>
        <v>35.857737556566128</v>
      </c>
      <c r="KQ36" s="32">
        <f t="shared" si="123"/>
        <v>34.8780798035217</v>
      </c>
      <c r="KR36" s="32">
        <f t="shared" si="123"/>
        <v>35.775856370023817</v>
      </c>
      <c r="KS36" s="32">
        <f t="shared" si="123"/>
        <v>35.72630551218689</v>
      </c>
      <c r="KT36" s="32">
        <f t="shared" si="123"/>
        <v>36.541754615376391</v>
      </c>
      <c r="KU36" s="32">
        <f t="shared" si="123"/>
        <v>34.350438589503824</v>
      </c>
      <c r="KV36" s="32">
        <f t="shared" si="123"/>
        <v>33.385113366732988</v>
      </c>
      <c r="KW36" s="32">
        <f t="shared" si="123"/>
        <v>32.666948478182938</v>
      </c>
      <c r="KX36" s="32">
        <f t="shared" si="123"/>
        <v>32.262623402197484</v>
      </c>
      <c r="KY36" s="32">
        <f t="shared" si="123"/>
        <v>32.188678038922461</v>
      </c>
      <c r="KZ36" s="32">
        <f t="shared" si="123"/>
        <v>31.678033486942404</v>
      </c>
      <c r="LA36" s="32">
        <f t="shared" si="123"/>
        <v>31.998050906305853</v>
      </c>
      <c r="LB36" s="32">
        <f t="shared" si="123"/>
        <v>33.125099530078487</v>
      </c>
      <c r="LC36" s="32">
        <f t="shared" si="123"/>
        <v>33.657001954192701</v>
      </c>
      <c r="LD36" s="32">
        <f t="shared" si="123"/>
        <v>33.9957048088121</v>
      </c>
      <c r="LE36" s="32">
        <f t="shared" si="123"/>
        <v>33.592783387700585</v>
      </c>
      <c r="LF36" s="32">
        <f t="shared" si="123"/>
        <v>33.527006774277005</v>
      </c>
      <c r="LG36" s="32">
        <f t="shared" si="123"/>
        <v>33.647882811839445</v>
      </c>
      <c r="LH36" s="32">
        <f t="shared" si="123"/>
        <v>33.888647394926906</v>
      </c>
      <c r="LI36" s="32">
        <f t="shared" si="123"/>
        <v>33.427662705843922</v>
      </c>
      <c r="LJ36" s="32">
        <f t="shared" si="123"/>
        <v>32.855590699302738</v>
      </c>
      <c r="LK36" s="32">
        <f t="shared" ref="LK36:NC36" si="124">0.0000000049/2*((LK11+273)^4+(LK12+273)^4)</f>
        <v>32.11080689844578</v>
      </c>
      <c r="LL36" s="32">
        <f t="shared" si="124"/>
        <v>32.990790166471719</v>
      </c>
      <c r="LM36" s="32">
        <f t="shared" si="124"/>
        <v>33.270210195156928</v>
      </c>
      <c r="LN36" s="32">
        <f t="shared" si="124"/>
        <v>33.629843764625349</v>
      </c>
      <c r="LO36" s="32">
        <f t="shared" si="124"/>
        <v>33.470353459770536</v>
      </c>
      <c r="LP36" s="32">
        <f t="shared" si="124"/>
        <v>31.533753942369486</v>
      </c>
      <c r="LQ36" s="32">
        <f t="shared" si="124"/>
        <v>30.461558671868129</v>
      </c>
      <c r="LR36" s="32">
        <f t="shared" si="124"/>
        <v>30.870691742129306</v>
      </c>
      <c r="LS36" s="32">
        <f t="shared" si="124"/>
        <v>31.249876173424344</v>
      </c>
      <c r="LT36" s="32">
        <f t="shared" si="124"/>
        <v>31.077001979642603</v>
      </c>
      <c r="LU36" s="32">
        <f t="shared" si="124"/>
        <v>31.133906894286387</v>
      </c>
      <c r="LV36" s="32">
        <f t="shared" si="124"/>
        <v>30.424799830038985</v>
      </c>
      <c r="LW36" s="32">
        <f t="shared" si="124"/>
        <v>31.727435246832933</v>
      </c>
      <c r="LX36" s="32">
        <f t="shared" si="124"/>
        <v>31.497483791014993</v>
      </c>
      <c r="LY36" s="32">
        <f t="shared" si="124"/>
        <v>31.101799933824271</v>
      </c>
      <c r="LZ36" s="32">
        <f t="shared" si="124"/>
        <v>31.377762026149888</v>
      </c>
      <c r="MA36" s="32">
        <f t="shared" si="124"/>
        <v>30.944117109817004</v>
      </c>
      <c r="MB36" s="32">
        <f t="shared" si="124"/>
        <v>31.53255171446968</v>
      </c>
      <c r="MC36" s="32">
        <f t="shared" si="124"/>
        <v>31.639455516298046</v>
      </c>
      <c r="MD36" s="32">
        <f t="shared" si="124"/>
        <v>31.619069599567712</v>
      </c>
      <c r="ME36" s="32">
        <f t="shared" si="124"/>
        <v>32.34955684494399</v>
      </c>
      <c r="MF36" s="32">
        <f t="shared" si="124"/>
        <v>31.638564859063532</v>
      </c>
      <c r="MG36" s="32">
        <f t="shared" si="124"/>
        <v>31.780377349546253</v>
      </c>
      <c r="MH36" s="32">
        <f t="shared" si="124"/>
        <v>32.598324360492775</v>
      </c>
      <c r="MI36" s="32">
        <f t="shared" si="124"/>
        <v>33.456578940040302</v>
      </c>
      <c r="MJ36" s="32">
        <f t="shared" si="124"/>
        <v>33.504746478881117</v>
      </c>
      <c r="MK36" s="32">
        <f t="shared" si="124"/>
        <v>33.177010108040442</v>
      </c>
      <c r="ML36" s="32">
        <f t="shared" si="124"/>
        <v>32.961162554713844</v>
      </c>
      <c r="MM36" s="32">
        <f t="shared" si="124"/>
        <v>32.47709380679084</v>
      </c>
      <c r="MN36" s="32">
        <f t="shared" si="124"/>
        <v>31.583573330031502</v>
      </c>
      <c r="MO36" s="32">
        <f t="shared" si="124"/>
        <v>32.315968890293369</v>
      </c>
      <c r="MP36" s="32">
        <f t="shared" si="124"/>
        <v>31.969345194101813</v>
      </c>
      <c r="MQ36" s="32">
        <f t="shared" si="124"/>
        <v>32.570497988649919</v>
      </c>
      <c r="MR36" s="32">
        <f t="shared" si="124"/>
        <v>32.469818030341777</v>
      </c>
      <c r="MS36" s="32">
        <f t="shared" si="124"/>
        <v>33.873938403859171</v>
      </c>
      <c r="MT36" s="32">
        <f t="shared" si="124"/>
        <v>33.534281324974614</v>
      </c>
      <c r="MU36" s="32">
        <f t="shared" si="124"/>
        <v>33.091874226758719</v>
      </c>
      <c r="MV36" s="32">
        <f t="shared" si="124"/>
        <v>33.093085748839037</v>
      </c>
      <c r="MW36" s="32">
        <f t="shared" si="124"/>
        <v>33.030936804524586</v>
      </c>
      <c r="MX36" s="32">
        <f t="shared" si="124"/>
        <v>33.753793765756221</v>
      </c>
      <c r="MY36" s="32">
        <f t="shared" si="124"/>
        <v>34.446447988377237</v>
      </c>
      <c r="MZ36" s="32">
        <f t="shared" si="124"/>
        <v>33.861204348620369</v>
      </c>
      <c r="NA36" s="32">
        <f t="shared" si="124"/>
        <v>32.904389596420685</v>
      </c>
      <c r="NB36" s="32">
        <f t="shared" si="124"/>
        <v>33.289896558569602</v>
      </c>
      <c r="NC36" s="32">
        <f t="shared" si="124"/>
        <v>34.16354778319522</v>
      </c>
      <c r="ND36" s="6"/>
    </row>
    <row r="37" spans="1:368" hidden="1">
      <c r="A37" s="38"/>
      <c r="B37" s="30" t="s">
        <v>22</v>
      </c>
      <c r="C37" s="32">
        <f>0.34-0.14*C28^0.5</f>
        <v>0.21611426858617444</v>
      </c>
      <c r="D37" s="32">
        <f t="shared" ref="D37:BO37" si="125">0.34-0.14*D28^0.5</f>
        <v>0.22315940014799165</v>
      </c>
      <c r="E37" s="32">
        <f t="shared" si="125"/>
        <v>0.23212006106745364</v>
      </c>
      <c r="F37" s="32">
        <f t="shared" si="125"/>
        <v>0.22398393167481825</v>
      </c>
      <c r="G37" s="32">
        <f t="shared" si="125"/>
        <v>0.22787998185735586</v>
      </c>
      <c r="H37" s="32">
        <f t="shared" si="125"/>
        <v>0.23439580164571722</v>
      </c>
      <c r="I37" s="32">
        <f t="shared" si="125"/>
        <v>0.22416100353626783</v>
      </c>
      <c r="J37" s="32">
        <f t="shared" si="125"/>
        <v>0.22725361703275848</v>
      </c>
      <c r="K37" s="32">
        <f t="shared" si="125"/>
        <v>0.23125144198679731</v>
      </c>
      <c r="L37" s="32">
        <f t="shared" si="125"/>
        <v>0.22829224284300384</v>
      </c>
      <c r="M37" s="32">
        <f t="shared" si="125"/>
        <v>0.24045555134751773</v>
      </c>
      <c r="N37" s="32">
        <f t="shared" si="125"/>
        <v>0.24937518974854106</v>
      </c>
      <c r="O37" s="32">
        <f t="shared" si="125"/>
        <v>0.23820410387456087</v>
      </c>
      <c r="P37" s="32">
        <f t="shared" si="125"/>
        <v>0.22001223324867192</v>
      </c>
      <c r="Q37" s="32">
        <f t="shared" si="125"/>
        <v>0.22489376254086263</v>
      </c>
      <c r="R37" s="32">
        <f t="shared" si="125"/>
        <v>0.23373155982676277</v>
      </c>
      <c r="S37" s="32">
        <f t="shared" si="125"/>
        <v>0.223773362340841</v>
      </c>
      <c r="T37" s="32">
        <f t="shared" si="125"/>
        <v>0.22814135906950408</v>
      </c>
      <c r="U37" s="32">
        <f t="shared" si="125"/>
        <v>0.20765677024501386</v>
      </c>
      <c r="V37" s="32">
        <f t="shared" si="125"/>
        <v>0.18443009987519932</v>
      </c>
      <c r="W37" s="32">
        <f t="shared" si="125"/>
        <v>0.17992437079757245</v>
      </c>
      <c r="X37" s="32">
        <f t="shared" si="125"/>
        <v>0.20195464704101435</v>
      </c>
      <c r="Y37" s="32">
        <f t="shared" si="125"/>
        <v>0.18838520852020871</v>
      </c>
      <c r="Z37" s="32">
        <f t="shared" si="125"/>
        <v>0.18592647381933791</v>
      </c>
      <c r="AA37" s="32">
        <f t="shared" si="125"/>
        <v>0.1706373184185547</v>
      </c>
      <c r="AB37" s="32">
        <f t="shared" si="125"/>
        <v>0.15873781076450627</v>
      </c>
      <c r="AC37" s="32">
        <f t="shared" si="125"/>
        <v>0.16729537221188673</v>
      </c>
      <c r="AD37" s="32">
        <f t="shared" si="125"/>
        <v>0.17404533392955168</v>
      </c>
      <c r="AE37" s="32">
        <f t="shared" si="125"/>
        <v>0.17621781445011009</v>
      </c>
      <c r="AF37" s="32">
        <f t="shared" si="125"/>
        <v>0.19318032366206414</v>
      </c>
      <c r="AG37" s="32">
        <f t="shared" si="125"/>
        <v>0.17449912882411742</v>
      </c>
      <c r="AH37" s="32">
        <f t="shared" si="125"/>
        <v>0.17880842804394043</v>
      </c>
      <c r="AI37" s="32">
        <f t="shared" si="125"/>
        <v>0.18305415114512205</v>
      </c>
      <c r="AJ37" s="32">
        <f t="shared" si="125"/>
        <v>0.17925566387443459</v>
      </c>
      <c r="AK37" s="32">
        <f t="shared" si="125"/>
        <v>0.18351589318037548</v>
      </c>
      <c r="AL37" s="32">
        <f t="shared" si="125"/>
        <v>0.18500574920797136</v>
      </c>
      <c r="AM37" s="32">
        <f t="shared" si="125"/>
        <v>0.19156421420747463</v>
      </c>
      <c r="AN37" s="32">
        <f t="shared" si="125"/>
        <v>0.20912730126166509</v>
      </c>
      <c r="AO37" s="32">
        <f t="shared" si="125"/>
        <v>0.19292985994837394</v>
      </c>
      <c r="AP37" s="32">
        <f t="shared" si="125"/>
        <v>0.18124195852246305</v>
      </c>
      <c r="AQ37" s="32">
        <f t="shared" si="125"/>
        <v>0.17145119302006837</v>
      </c>
      <c r="AR37" s="32">
        <f t="shared" si="125"/>
        <v>0.16996396705588898</v>
      </c>
      <c r="AS37" s="32">
        <f t="shared" si="125"/>
        <v>0.19181877187201532</v>
      </c>
      <c r="AT37" s="32">
        <f t="shared" si="125"/>
        <v>0.20835932740457927</v>
      </c>
      <c r="AU37" s="32">
        <f t="shared" si="125"/>
        <v>0.20828777249093969</v>
      </c>
      <c r="AV37" s="32">
        <f t="shared" si="125"/>
        <v>0.19917350431369849</v>
      </c>
      <c r="AW37" s="32">
        <f t="shared" si="125"/>
        <v>0.18670333438033784</v>
      </c>
      <c r="AX37" s="32">
        <f t="shared" si="125"/>
        <v>0.19049164515487083</v>
      </c>
      <c r="AY37" s="32">
        <f t="shared" si="125"/>
        <v>0.20048012088294775</v>
      </c>
      <c r="AZ37" s="32">
        <f t="shared" si="125"/>
        <v>0.1863486723074412</v>
      </c>
      <c r="BA37" s="32">
        <f t="shared" si="125"/>
        <v>0.19246563205510803</v>
      </c>
      <c r="BB37" s="32">
        <f t="shared" si="125"/>
        <v>0.20767900503070089</v>
      </c>
      <c r="BC37" s="32">
        <f t="shared" si="125"/>
        <v>0.21138928845967961</v>
      </c>
      <c r="BD37" s="32">
        <f t="shared" si="125"/>
        <v>0.20647473157188162</v>
      </c>
      <c r="BE37" s="32">
        <f t="shared" si="125"/>
        <v>0.20057032136068587</v>
      </c>
      <c r="BF37" s="32">
        <f t="shared" si="125"/>
        <v>0.18572497683210101</v>
      </c>
      <c r="BG37" s="32">
        <f t="shared" si="125"/>
        <v>0.18124576227345746</v>
      </c>
      <c r="BH37" s="32">
        <f t="shared" si="125"/>
        <v>0.19478301974105758</v>
      </c>
      <c r="BI37" s="32">
        <f t="shared" si="125"/>
        <v>0.19627232019321858</v>
      </c>
      <c r="BJ37" s="32">
        <f t="shared" si="125"/>
        <v>0.1936321691414819</v>
      </c>
      <c r="BK37" s="32">
        <f t="shared" si="125"/>
        <v>0.19049840416778188</v>
      </c>
      <c r="BL37" s="32">
        <f t="shared" si="125"/>
        <v>0.19385021127723842</v>
      </c>
      <c r="BM37" s="32">
        <f t="shared" si="125"/>
        <v>0.18722916573806364</v>
      </c>
      <c r="BN37" s="32">
        <f t="shared" si="125"/>
        <v>0.19034813841067794</v>
      </c>
      <c r="BO37" s="32">
        <f t="shared" si="125"/>
        <v>0.19676881333107624</v>
      </c>
      <c r="BP37" s="32">
        <f t="shared" ref="BP37:EA37" si="126">0.34-0.14*BP28^0.5</f>
        <v>0.19757560386647849</v>
      </c>
      <c r="BQ37" s="32">
        <f t="shared" si="126"/>
        <v>0.20512808234454563</v>
      </c>
      <c r="BR37" s="32">
        <f t="shared" si="126"/>
        <v>0.20933154961305728</v>
      </c>
      <c r="BS37" s="32">
        <f t="shared" si="126"/>
        <v>0.21746021744744953</v>
      </c>
      <c r="BT37" s="32">
        <f t="shared" si="126"/>
        <v>0.19408554805971151</v>
      </c>
      <c r="BU37" s="32">
        <f t="shared" si="126"/>
        <v>0.20317699648847473</v>
      </c>
      <c r="BV37" s="32">
        <f t="shared" si="126"/>
        <v>0.21681409078961356</v>
      </c>
      <c r="BW37" s="32">
        <f t="shared" si="126"/>
        <v>0.21150551112409921</v>
      </c>
      <c r="BX37" s="32">
        <f t="shared" si="126"/>
        <v>0.20878871168874474</v>
      </c>
      <c r="BY37" s="32">
        <f t="shared" si="126"/>
        <v>0.20708710960971663</v>
      </c>
      <c r="BZ37" s="32">
        <f t="shared" si="126"/>
        <v>0.21160828586021982</v>
      </c>
      <c r="CA37" s="32">
        <f t="shared" si="126"/>
        <v>0.23029209325468669</v>
      </c>
      <c r="CB37" s="32">
        <f t="shared" si="126"/>
        <v>0.2163089939793621</v>
      </c>
      <c r="CC37" s="32">
        <f t="shared" si="126"/>
        <v>0.23337777269528664</v>
      </c>
      <c r="CD37" s="32">
        <f t="shared" si="126"/>
        <v>0.23393573522898911</v>
      </c>
      <c r="CE37" s="32">
        <f t="shared" si="126"/>
        <v>0.2223183771826906</v>
      </c>
      <c r="CF37" s="32">
        <f t="shared" si="126"/>
        <v>0.21697896172070846</v>
      </c>
      <c r="CG37" s="32">
        <f t="shared" si="126"/>
        <v>0.21242930892136924</v>
      </c>
      <c r="CH37" s="32">
        <f t="shared" si="126"/>
        <v>0.20931793357284292</v>
      </c>
      <c r="CI37" s="32">
        <f t="shared" si="126"/>
        <v>0.20396563975829607</v>
      </c>
      <c r="CJ37" s="32">
        <f t="shared" si="126"/>
        <v>0.21097383511794557</v>
      </c>
      <c r="CK37" s="32">
        <f t="shared" si="126"/>
        <v>0.1999875820012082</v>
      </c>
      <c r="CL37" s="32">
        <f t="shared" si="126"/>
        <v>0.18200679271814993</v>
      </c>
      <c r="CM37" s="32">
        <f t="shared" si="126"/>
        <v>0.18551610859905712</v>
      </c>
      <c r="CN37" s="32">
        <f t="shared" si="126"/>
        <v>0.2084179708806323</v>
      </c>
      <c r="CO37" s="32">
        <f t="shared" si="126"/>
        <v>0.17686004697652691</v>
      </c>
      <c r="CP37" s="32">
        <f t="shared" si="126"/>
        <v>0.18672213252198877</v>
      </c>
      <c r="CQ37" s="32">
        <f t="shared" si="126"/>
        <v>0.18718159076184759</v>
      </c>
      <c r="CR37" s="32">
        <f t="shared" si="126"/>
        <v>0.19706627247815456</v>
      </c>
      <c r="CS37" s="32">
        <f t="shared" si="126"/>
        <v>0.19489278170907703</v>
      </c>
      <c r="CT37" s="32">
        <f t="shared" si="126"/>
        <v>0.20534601857322377</v>
      </c>
      <c r="CU37" s="32">
        <f t="shared" si="126"/>
        <v>0.20385846273624161</v>
      </c>
      <c r="CV37" s="32">
        <f t="shared" si="126"/>
        <v>0.18470604701382268</v>
      </c>
      <c r="CW37" s="32">
        <f t="shared" si="126"/>
        <v>0.18232835198731223</v>
      </c>
      <c r="CX37" s="32">
        <f t="shared" si="126"/>
        <v>0.1745296909484863</v>
      </c>
      <c r="CY37" s="32">
        <f t="shared" si="126"/>
        <v>0.18833940964583445</v>
      </c>
      <c r="CZ37" s="32">
        <f t="shared" si="126"/>
        <v>0.19104944003638566</v>
      </c>
      <c r="DA37" s="32">
        <f t="shared" si="126"/>
        <v>0.18333357927366564</v>
      </c>
      <c r="DB37" s="32">
        <f t="shared" si="126"/>
        <v>0.16718969791210245</v>
      </c>
      <c r="DC37" s="32">
        <f t="shared" si="126"/>
        <v>0.17196782058161902</v>
      </c>
      <c r="DD37" s="32">
        <f t="shared" si="126"/>
        <v>0.1837405737215099</v>
      </c>
      <c r="DE37" s="32">
        <f t="shared" si="126"/>
        <v>0.20662722322995747</v>
      </c>
      <c r="DF37" s="32">
        <f t="shared" si="126"/>
        <v>0.21371925388200785</v>
      </c>
      <c r="DG37" s="32">
        <f t="shared" si="126"/>
        <v>0.19855183826373915</v>
      </c>
      <c r="DH37" s="32">
        <f t="shared" si="126"/>
        <v>0.18782599624552559</v>
      </c>
      <c r="DI37" s="32">
        <f t="shared" si="126"/>
        <v>0.18831361617012957</v>
      </c>
      <c r="DJ37" s="32">
        <f t="shared" si="126"/>
        <v>0.18720360681751355</v>
      </c>
      <c r="DK37" s="32">
        <f t="shared" si="126"/>
        <v>0.17896152524095094</v>
      </c>
      <c r="DL37" s="32">
        <f t="shared" si="126"/>
        <v>0.17823712731194397</v>
      </c>
      <c r="DM37" s="32">
        <f t="shared" si="126"/>
        <v>0.17145467841150694</v>
      </c>
      <c r="DN37" s="32">
        <f t="shared" si="126"/>
        <v>0.17223050392270634</v>
      </c>
      <c r="DO37" s="32">
        <f t="shared" si="126"/>
        <v>0.17887515921685559</v>
      </c>
      <c r="DP37" s="32">
        <f t="shared" si="126"/>
        <v>0.1834202565981003</v>
      </c>
      <c r="DQ37" s="32">
        <f t="shared" si="126"/>
        <v>0.20260643994897026</v>
      </c>
      <c r="DR37" s="32">
        <f t="shared" si="126"/>
        <v>0.20882346943256774</v>
      </c>
      <c r="DS37" s="32">
        <f t="shared" si="126"/>
        <v>0.2140087831694478</v>
      </c>
      <c r="DT37" s="32">
        <f t="shared" si="126"/>
        <v>0.21260237464558873</v>
      </c>
      <c r="DU37" s="32">
        <f t="shared" si="126"/>
        <v>0.21247940778874597</v>
      </c>
      <c r="DV37" s="32">
        <f t="shared" si="126"/>
        <v>0.20523825876242119</v>
      </c>
      <c r="DW37" s="32">
        <f t="shared" si="126"/>
        <v>0.20853667241978865</v>
      </c>
      <c r="DX37" s="32">
        <f t="shared" si="126"/>
        <v>0.19998196272991822</v>
      </c>
      <c r="DY37" s="32">
        <f t="shared" si="126"/>
        <v>0.19838628001821262</v>
      </c>
      <c r="DZ37" s="32">
        <f t="shared" si="126"/>
        <v>0.18682954913241356</v>
      </c>
      <c r="EA37" s="32">
        <f t="shared" si="126"/>
        <v>0.18941635059327711</v>
      </c>
      <c r="EB37" s="32">
        <f t="shared" ref="EB37:GM37" si="127">0.34-0.14*EB28^0.5</f>
        <v>0.19133176526660461</v>
      </c>
      <c r="EC37" s="32">
        <f t="shared" si="127"/>
        <v>0.20379838453386742</v>
      </c>
      <c r="ED37" s="32">
        <f t="shared" si="127"/>
        <v>0.19221450170900936</v>
      </c>
      <c r="EE37" s="32">
        <f t="shared" si="127"/>
        <v>0.18425409483160188</v>
      </c>
      <c r="EF37" s="32">
        <f t="shared" si="127"/>
        <v>0.18767360944586339</v>
      </c>
      <c r="EG37" s="32">
        <f t="shared" si="127"/>
        <v>0.1749343428216113</v>
      </c>
      <c r="EH37" s="32">
        <f t="shared" si="127"/>
        <v>0.16728987065498616</v>
      </c>
      <c r="EI37" s="32">
        <f t="shared" si="127"/>
        <v>0.20126943322257118</v>
      </c>
      <c r="EJ37" s="32">
        <f t="shared" si="127"/>
        <v>0.18085460715982016</v>
      </c>
      <c r="EK37" s="32">
        <f t="shared" si="127"/>
        <v>0.20986121692408996</v>
      </c>
      <c r="EL37" s="32">
        <f t="shared" si="127"/>
        <v>0.20018213629192119</v>
      </c>
      <c r="EM37" s="32">
        <f t="shared" si="127"/>
        <v>0.18519856113768818</v>
      </c>
      <c r="EN37" s="32">
        <f t="shared" si="127"/>
        <v>0.21055462005953335</v>
      </c>
      <c r="EO37" s="32">
        <f t="shared" si="127"/>
        <v>0.21563171224913763</v>
      </c>
      <c r="EP37" s="32">
        <f t="shared" si="127"/>
        <v>0.19016020000356995</v>
      </c>
      <c r="EQ37" s="32">
        <f t="shared" si="127"/>
        <v>0.20620426921890467</v>
      </c>
      <c r="ER37" s="32">
        <f t="shared" si="127"/>
        <v>0.19341357307922849</v>
      </c>
      <c r="ES37" s="32">
        <f t="shared" si="127"/>
        <v>0.18704649624395184</v>
      </c>
      <c r="ET37" s="32">
        <f t="shared" si="127"/>
        <v>0.19985191911050623</v>
      </c>
      <c r="EU37" s="32">
        <f t="shared" si="127"/>
        <v>0.18295253316126792</v>
      </c>
      <c r="EV37" s="32">
        <f t="shared" si="127"/>
        <v>0.17869379632522947</v>
      </c>
      <c r="EW37" s="32">
        <f t="shared" si="127"/>
        <v>0.16916945492283433</v>
      </c>
      <c r="EX37" s="32">
        <f t="shared" si="127"/>
        <v>0.18033634664213646</v>
      </c>
      <c r="EY37" s="32">
        <f t="shared" si="127"/>
        <v>0.19469910738612611</v>
      </c>
      <c r="EZ37" s="32">
        <f t="shared" si="127"/>
        <v>0.19244055448749428</v>
      </c>
      <c r="FA37" s="32">
        <f t="shared" si="127"/>
        <v>0.20860878865080992</v>
      </c>
      <c r="FB37" s="32">
        <f t="shared" si="127"/>
        <v>0.19442439635222805</v>
      </c>
      <c r="FC37" s="32">
        <f t="shared" si="127"/>
        <v>0.20540458031685407</v>
      </c>
      <c r="FD37" s="32">
        <f t="shared" si="127"/>
        <v>0.19296257156195373</v>
      </c>
      <c r="FE37" s="32">
        <f t="shared" si="127"/>
        <v>0.2075452870413329</v>
      </c>
      <c r="FF37" s="32">
        <f t="shared" si="127"/>
        <v>0.20706144225158479</v>
      </c>
      <c r="FG37" s="32">
        <f t="shared" si="127"/>
        <v>0.19145488561630791</v>
      </c>
      <c r="FH37" s="32">
        <f t="shared" si="127"/>
        <v>0.17568826661504686</v>
      </c>
      <c r="FI37" s="32">
        <f t="shared" si="127"/>
        <v>0.16474683676149565</v>
      </c>
      <c r="FJ37" s="32">
        <f t="shared" si="127"/>
        <v>0.16882377531127385</v>
      </c>
      <c r="FK37" s="32">
        <f t="shared" si="127"/>
        <v>0.17341991608923307</v>
      </c>
      <c r="FL37" s="32">
        <f t="shared" si="127"/>
        <v>0.16489986671962858</v>
      </c>
      <c r="FM37" s="32">
        <f t="shared" si="127"/>
        <v>0.16708580826432781</v>
      </c>
      <c r="FN37" s="32">
        <f t="shared" si="127"/>
        <v>0.16060406796894608</v>
      </c>
      <c r="FO37" s="32">
        <f t="shared" si="127"/>
        <v>0.17710127182186605</v>
      </c>
      <c r="FP37" s="32">
        <f t="shared" si="127"/>
        <v>0.17041017125276847</v>
      </c>
      <c r="FQ37" s="32">
        <f t="shared" si="127"/>
        <v>0.17961414876039825</v>
      </c>
      <c r="FR37" s="32">
        <f t="shared" si="127"/>
        <v>0.17351967117697756</v>
      </c>
      <c r="FS37" s="32">
        <f t="shared" si="127"/>
        <v>0.18247805813290138</v>
      </c>
      <c r="FT37" s="32">
        <f t="shared" si="127"/>
        <v>0.1868445770242273</v>
      </c>
      <c r="FU37" s="32">
        <f t="shared" si="127"/>
        <v>0.19056152003518048</v>
      </c>
      <c r="FV37" s="32">
        <f t="shared" si="127"/>
        <v>0.17947445508822946</v>
      </c>
      <c r="FW37" s="32">
        <f t="shared" si="127"/>
        <v>0.18079541854701991</v>
      </c>
      <c r="FX37" s="32">
        <f t="shared" si="127"/>
        <v>0.17688308693835458</v>
      </c>
      <c r="FY37" s="32">
        <f t="shared" si="127"/>
        <v>0.19417278375926333</v>
      </c>
      <c r="FZ37" s="32">
        <f t="shared" si="127"/>
        <v>0.19821054988215506</v>
      </c>
      <c r="GA37" s="32">
        <f t="shared" si="127"/>
        <v>0.19604195561379378</v>
      </c>
      <c r="GB37" s="32">
        <f t="shared" si="127"/>
        <v>0.20018191255623088</v>
      </c>
      <c r="GC37" s="32">
        <f t="shared" si="127"/>
        <v>0.18821961082621175</v>
      </c>
      <c r="GD37" s="32">
        <f t="shared" si="127"/>
        <v>0.15519997294118187</v>
      </c>
      <c r="GE37" s="32">
        <f t="shared" si="127"/>
        <v>0.1664329300076027</v>
      </c>
      <c r="GF37" s="32">
        <f t="shared" si="127"/>
        <v>0.15900285100864697</v>
      </c>
      <c r="GG37" s="32">
        <f t="shared" si="127"/>
        <v>0.17139957710215531</v>
      </c>
      <c r="GH37" s="32">
        <f t="shared" si="127"/>
        <v>0.1882122027664595</v>
      </c>
      <c r="GI37" s="32">
        <f t="shared" si="127"/>
        <v>0.19685395552175119</v>
      </c>
      <c r="GJ37" s="32">
        <f t="shared" si="127"/>
        <v>0.19700695163888787</v>
      </c>
      <c r="GK37" s="32">
        <f t="shared" si="127"/>
        <v>0.18306535435667221</v>
      </c>
      <c r="GL37" s="32">
        <f t="shared" si="127"/>
        <v>0.16829218813479868</v>
      </c>
      <c r="GM37" s="32">
        <f t="shared" si="127"/>
        <v>0.18627227985131994</v>
      </c>
      <c r="GN37" s="32">
        <f t="shared" ref="GN37:IY37" si="128">0.34-0.14*GN28^0.5</f>
        <v>0.199965681794918</v>
      </c>
      <c r="GO37" s="32">
        <f t="shared" si="128"/>
        <v>0.19175563260663694</v>
      </c>
      <c r="GP37" s="32">
        <f t="shared" si="128"/>
        <v>0.18293744321545219</v>
      </c>
      <c r="GQ37" s="32">
        <f t="shared" si="128"/>
        <v>0.17614253210574851</v>
      </c>
      <c r="GR37" s="32">
        <f t="shared" si="128"/>
        <v>0.1666307894716961</v>
      </c>
      <c r="GS37" s="32">
        <f t="shared" si="128"/>
        <v>0.17013746339194444</v>
      </c>
      <c r="GT37" s="32">
        <f t="shared" si="128"/>
        <v>0.16315732131483254</v>
      </c>
      <c r="GU37" s="32">
        <f t="shared" si="128"/>
        <v>0.16783277677468955</v>
      </c>
      <c r="GV37" s="32">
        <f t="shared" si="128"/>
        <v>0.18566352386810805</v>
      </c>
      <c r="GW37" s="32">
        <f t="shared" si="128"/>
        <v>0.19439276479568571</v>
      </c>
      <c r="GX37" s="32">
        <f t="shared" si="128"/>
        <v>0.17671254499446468</v>
      </c>
      <c r="GY37" s="32">
        <f t="shared" si="128"/>
        <v>0.18092991536647843</v>
      </c>
      <c r="GZ37" s="32">
        <f t="shared" si="128"/>
        <v>0.16094485036923054</v>
      </c>
      <c r="HA37" s="32">
        <f t="shared" si="128"/>
        <v>0.1693264418234405</v>
      </c>
      <c r="HB37" s="32">
        <f t="shared" si="128"/>
        <v>0.17545961838971966</v>
      </c>
      <c r="HC37" s="32">
        <f t="shared" si="128"/>
        <v>0.17655013638254202</v>
      </c>
      <c r="HD37" s="32">
        <f t="shared" si="128"/>
        <v>0.18118749902284242</v>
      </c>
      <c r="HE37" s="32">
        <f t="shared" si="128"/>
        <v>0.17833303678612303</v>
      </c>
      <c r="HF37" s="32">
        <f t="shared" si="128"/>
        <v>0.19285086934081583</v>
      </c>
      <c r="HG37" s="32">
        <f t="shared" si="128"/>
        <v>0.185216651636362</v>
      </c>
      <c r="HH37" s="32">
        <f t="shared" si="128"/>
        <v>0.16461089935529663</v>
      </c>
      <c r="HI37" s="32">
        <f t="shared" si="128"/>
        <v>0.176277093957762</v>
      </c>
      <c r="HJ37" s="32">
        <f t="shared" si="128"/>
        <v>0.16394714878402769</v>
      </c>
      <c r="HK37" s="32">
        <f t="shared" si="128"/>
        <v>0.17567993579256408</v>
      </c>
      <c r="HL37" s="32">
        <f t="shared" si="128"/>
        <v>0.16962194141469919</v>
      </c>
      <c r="HM37" s="32">
        <f t="shared" si="128"/>
        <v>0.17438749083988389</v>
      </c>
      <c r="HN37" s="32">
        <f t="shared" si="128"/>
        <v>0.18923683802142724</v>
      </c>
      <c r="HO37" s="32">
        <f t="shared" si="128"/>
        <v>0.19515149081690672</v>
      </c>
      <c r="HP37" s="32">
        <f t="shared" si="128"/>
        <v>0.17948082748580596</v>
      </c>
      <c r="HQ37" s="32">
        <f t="shared" si="128"/>
        <v>0.17473763785052968</v>
      </c>
      <c r="HR37" s="32">
        <f t="shared" si="128"/>
        <v>0.16925906229074361</v>
      </c>
      <c r="HS37" s="32">
        <f t="shared" si="128"/>
        <v>0.1728178595280398</v>
      </c>
      <c r="HT37" s="32">
        <f t="shared" si="128"/>
        <v>0.16799774607889248</v>
      </c>
      <c r="HU37" s="32">
        <f t="shared" si="128"/>
        <v>0.1997544692816271</v>
      </c>
      <c r="HV37" s="32">
        <f t="shared" si="128"/>
        <v>0.19001199658106754</v>
      </c>
      <c r="HW37" s="32">
        <f t="shared" si="128"/>
        <v>0.18315224007346256</v>
      </c>
      <c r="HX37" s="32">
        <f t="shared" si="128"/>
        <v>0.19011553473590584</v>
      </c>
      <c r="HY37" s="32">
        <f t="shared" si="128"/>
        <v>0.1813466788363719</v>
      </c>
      <c r="HZ37" s="32">
        <f t="shared" si="128"/>
        <v>0.19243144679623933</v>
      </c>
      <c r="IA37" s="32">
        <f t="shared" si="128"/>
        <v>0.17506308715564931</v>
      </c>
      <c r="IB37" s="32">
        <f t="shared" si="128"/>
        <v>0.1707069093564022</v>
      </c>
      <c r="IC37" s="32">
        <f t="shared" si="128"/>
        <v>0.16962904799358494</v>
      </c>
      <c r="ID37" s="32">
        <f t="shared" si="128"/>
        <v>0.14317756996826547</v>
      </c>
      <c r="IE37" s="32">
        <f t="shared" si="128"/>
        <v>0.14955508183426072</v>
      </c>
      <c r="IF37" s="32">
        <f t="shared" si="128"/>
        <v>0.16543961209653951</v>
      </c>
      <c r="IG37" s="32">
        <f t="shared" si="128"/>
        <v>0.16635491535610866</v>
      </c>
      <c r="IH37" s="32">
        <f t="shared" si="128"/>
        <v>0.15757914924721741</v>
      </c>
      <c r="II37" s="32">
        <f t="shared" si="128"/>
        <v>0.16362931945397982</v>
      </c>
      <c r="IJ37" s="32">
        <f t="shared" si="128"/>
        <v>0.15930042277661616</v>
      </c>
      <c r="IK37" s="32">
        <f t="shared" si="128"/>
        <v>0.17265350167698368</v>
      </c>
      <c r="IL37" s="32">
        <f t="shared" si="128"/>
        <v>0.16142812249291147</v>
      </c>
      <c r="IM37" s="32">
        <f t="shared" si="128"/>
        <v>0.16172244565826416</v>
      </c>
      <c r="IN37" s="32">
        <f t="shared" si="128"/>
        <v>0.16656054597338407</v>
      </c>
      <c r="IO37" s="32">
        <f t="shared" si="128"/>
        <v>0.17062757336929582</v>
      </c>
      <c r="IP37" s="32">
        <f t="shared" si="128"/>
        <v>0.1734128175094895</v>
      </c>
      <c r="IQ37" s="32">
        <f t="shared" si="128"/>
        <v>0.15887751707078845</v>
      </c>
      <c r="IR37" s="32">
        <f t="shared" si="128"/>
        <v>0.15686005077753537</v>
      </c>
      <c r="IS37" s="32">
        <f t="shared" si="128"/>
        <v>0.1566597213672567</v>
      </c>
      <c r="IT37" s="32">
        <f t="shared" si="128"/>
        <v>0.1542119862770783</v>
      </c>
      <c r="IU37" s="32">
        <f t="shared" si="128"/>
        <v>0.16047300635405629</v>
      </c>
      <c r="IV37" s="32">
        <f t="shared" si="128"/>
        <v>0.17031135930119573</v>
      </c>
      <c r="IW37" s="32">
        <f t="shared" si="128"/>
        <v>0.1761629528758743</v>
      </c>
      <c r="IX37" s="32">
        <f t="shared" si="128"/>
        <v>0.15488796791207288</v>
      </c>
      <c r="IY37" s="32">
        <f t="shared" si="128"/>
        <v>0.147717618523829</v>
      </c>
      <c r="IZ37" s="32">
        <f t="shared" ref="IZ37:LK37" si="129">0.34-0.14*IZ28^0.5</f>
        <v>0.15682431301142671</v>
      </c>
      <c r="JA37" s="32">
        <f t="shared" si="129"/>
        <v>0.15563592311003782</v>
      </c>
      <c r="JB37" s="32">
        <f t="shared" si="129"/>
        <v>0.17090421220073901</v>
      </c>
      <c r="JC37" s="32">
        <f t="shared" si="129"/>
        <v>0.18520343080961735</v>
      </c>
      <c r="JD37" s="32">
        <f t="shared" si="129"/>
        <v>0.19059470972354961</v>
      </c>
      <c r="JE37" s="32">
        <f t="shared" si="129"/>
        <v>0.18363369193008494</v>
      </c>
      <c r="JF37" s="32">
        <f t="shared" si="129"/>
        <v>0.20117922466584157</v>
      </c>
      <c r="JG37" s="32">
        <f t="shared" si="129"/>
        <v>0.17497553547754163</v>
      </c>
      <c r="JH37" s="32">
        <f t="shared" si="129"/>
        <v>0.15724173694880089</v>
      </c>
      <c r="JI37" s="32">
        <f t="shared" si="129"/>
        <v>0.16942750371062823</v>
      </c>
      <c r="JJ37" s="32">
        <f t="shared" si="129"/>
        <v>0.16342348706363502</v>
      </c>
      <c r="JK37" s="32">
        <f t="shared" si="129"/>
        <v>0.17306404600471997</v>
      </c>
      <c r="JL37" s="32">
        <f t="shared" si="129"/>
        <v>0.17634685790886764</v>
      </c>
      <c r="JM37" s="32">
        <f t="shared" si="129"/>
        <v>0.18293766588854274</v>
      </c>
      <c r="JN37" s="32">
        <f t="shared" si="129"/>
        <v>0.19848330517586937</v>
      </c>
      <c r="JO37" s="32">
        <f t="shared" si="129"/>
        <v>0.18462068238212931</v>
      </c>
      <c r="JP37" s="32">
        <f t="shared" si="129"/>
        <v>0.18038413993631272</v>
      </c>
      <c r="JQ37" s="32">
        <f t="shared" si="129"/>
        <v>0.16116919734093316</v>
      </c>
      <c r="JR37" s="32">
        <f t="shared" si="129"/>
        <v>0.19206904562966284</v>
      </c>
      <c r="JS37" s="32">
        <f t="shared" si="129"/>
        <v>0.19310917220341348</v>
      </c>
      <c r="JT37" s="32">
        <f t="shared" si="129"/>
        <v>0.16463965076736004</v>
      </c>
      <c r="JU37" s="32">
        <f t="shared" si="129"/>
        <v>0.16451333600750481</v>
      </c>
      <c r="JV37" s="32">
        <f t="shared" si="129"/>
        <v>0.1741269069252577</v>
      </c>
      <c r="JW37" s="32">
        <f t="shared" si="129"/>
        <v>0.18805445551840538</v>
      </c>
      <c r="JX37" s="32">
        <f t="shared" si="129"/>
        <v>0.17830356469107883</v>
      </c>
      <c r="JY37" s="32">
        <f t="shared" si="129"/>
        <v>0.1792513830605193</v>
      </c>
      <c r="JZ37" s="32">
        <f t="shared" si="129"/>
        <v>0.1749111813737213</v>
      </c>
      <c r="KA37" s="32">
        <f t="shared" si="129"/>
        <v>0.17775432641789801</v>
      </c>
      <c r="KB37" s="32">
        <f t="shared" si="129"/>
        <v>0.18483337653406059</v>
      </c>
      <c r="KC37" s="32">
        <f t="shared" si="129"/>
        <v>0.18870982803716968</v>
      </c>
      <c r="KD37" s="32">
        <f t="shared" si="129"/>
        <v>0.18945705169434601</v>
      </c>
      <c r="KE37" s="32">
        <f t="shared" si="129"/>
        <v>0.18818477583506402</v>
      </c>
      <c r="KF37" s="32">
        <f t="shared" si="129"/>
        <v>0.16884591241299202</v>
      </c>
      <c r="KG37" s="32">
        <f t="shared" si="129"/>
        <v>0.15744602913827563</v>
      </c>
      <c r="KH37" s="32">
        <f t="shared" si="129"/>
        <v>0.15857941932994796</v>
      </c>
      <c r="KI37" s="32">
        <f t="shared" si="129"/>
        <v>0.17163002781525372</v>
      </c>
      <c r="KJ37" s="32">
        <f t="shared" si="129"/>
        <v>0.18383991202932073</v>
      </c>
      <c r="KK37" s="32">
        <f t="shared" si="129"/>
        <v>0.19709355517130051</v>
      </c>
      <c r="KL37" s="32">
        <f t="shared" si="129"/>
        <v>0.20544511982947497</v>
      </c>
      <c r="KM37" s="32">
        <f t="shared" si="129"/>
        <v>0.20620026186186843</v>
      </c>
      <c r="KN37" s="32">
        <f t="shared" si="129"/>
        <v>0.2009589657424469</v>
      </c>
      <c r="KO37" s="32">
        <f t="shared" si="129"/>
        <v>0.20135402557633555</v>
      </c>
      <c r="KP37" s="32">
        <f t="shared" si="129"/>
        <v>0.21207744592064026</v>
      </c>
      <c r="KQ37" s="32">
        <f t="shared" si="129"/>
        <v>0.20067885120573259</v>
      </c>
      <c r="KR37" s="32">
        <f t="shared" si="129"/>
        <v>0.15937164723078179</v>
      </c>
      <c r="KS37" s="32">
        <f t="shared" si="129"/>
        <v>0.13495230379973094</v>
      </c>
      <c r="KT37" s="32">
        <f t="shared" si="129"/>
        <v>0.1344057636849311</v>
      </c>
      <c r="KU37" s="32">
        <f t="shared" si="129"/>
        <v>0.16475139741242065</v>
      </c>
      <c r="KV37" s="32">
        <f t="shared" si="129"/>
        <v>0.18315550223799665</v>
      </c>
      <c r="KW37" s="32">
        <f t="shared" si="129"/>
        <v>0.20167737939709765</v>
      </c>
      <c r="KX37" s="32">
        <f t="shared" si="129"/>
        <v>0.20859639133866903</v>
      </c>
      <c r="KY37" s="32">
        <f t="shared" si="129"/>
        <v>0.21649709243267951</v>
      </c>
      <c r="KZ37" s="32">
        <f t="shared" si="129"/>
        <v>0.22404599340603309</v>
      </c>
      <c r="LA37" s="32">
        <f t="shared" si="129"/>
        <v>0.23304917331641822</v>
      </c>
      <c r="LB37" s="32">
        <f t="shared" si="129"/>
        <v>0.20996951751053253</v>
      </c>
      <c r="LC37" s="32">
        <f t="shared" si="129"/>
        <v>0.20213576162403879</v>
      </c>
      <c r="LD37" s="32">
        <f t="shared" si="129"/>
        <v>0.20925703790467626</v>
      </c>
      <c r="LE37" s="32">
        <f t="shared" si="129"/>
        <v>0.20095393449611626</v>
      </c>
      <c r="LF37" s="32">
        <f t="shared" si="129"/>
        <v>0.20016258643165671</v>
      </c>
      <c r="LG37" s="32">
        <f t="shared" si="129"/>
        <v>0.20429708984409992</v>
      </c>
      <c r="LH37" s="32">
        <f t="shared" si="129"/>
        <v>0.20006438966700832</v>
      </c>
      <c r="LI37" s="32">
        <f t="shared" si="129"/>
        <v>0.20589784203918743</v>
      </c>
      <c r="LJ37" s="32">
        <f t="shared" si="129"/>
        <v>0.21113806305620517</v>
      </c>
      <c r="LK37" s="32">
        <f t="shared" si="129"/>
        <v>0.21109165273690192</v>
      </c>
      <c r="LL37" s="32">
        <f t="shared" ref="LL37:NC37" si="130">0.34-0.14*LL28^0.5</f>
        <v>0.20545240491980812</v>
      </c>
      <c r="LM37" s="32">
        <f t="shared" si="130"/>
        <v>0.19876722826728555</v>
      </c>
      <c r="LN37" s="32">
        <f t="shared" si="130"/>
        <v>0.18025195937144611</v>
      </c>
      <c r="LO37" s="32">
        <f t="shared" si="130"/>
        <v>0.17948100279273199</v>
      </c>
      <c r="LP37" s="32">
        <f t="shared" si="130"/>
        <v>0.21196842927168463</v>
      </c>
      <c r="LQ37" s="32">
        <f t="shared" si="130"/>
        <v>0.21866483339262949</v>
      </c>
      <c r="LR37" s="32">
        <f t="shared" si="130"/>
        <v>0.21633442887520432</v>
      </c>
      <c r="LS37" s="32">
        <f t="shared" si="130"/>
        <v>0.20915008198922552</v>
      </c>
      <c r="LT37" s="32">
        <f t="shared" si="130"/>
        <v>0.21800204459960654</v>
      </c>
      <c r="LU37" s="32">
        <f t="shared" si="130"/>
        <v>0.2182827562271572</v>
      </c>
      <c r="LV37" s="32">
        <f t="shared" si="130"/>
        <v>0.22523886223993311</v>
      </c>
      <c r="LW37" s="32">
        <f t="shared" si="130"/>
        <v>0.20267564408627506</v>
      </c>
      <c r="LX37" s="32">
        <f t="shared" si="130"/>
        <v>0.2101111796027513</v>
      </c>
      <c r="LY37" s="32">
        <f t="shared" si="130"/>
        <v>0.21249370488071923</v>
      </c>
      <c r="LZ37" s="32">
        <f t="shared" si="130"/>
        <v>0.22232104943337283</v>
      </c>
      <c r="MA37" s="32">
        <f t="shared" si="130"/>
        <v>0.22091155007555954</v>
      </c>
      <c r="MB37" s="32">
        <f t="shared" si="130"/>
        <v>0.1897451560371253</v>
      </c>
      <c r="MC37" s="32">
        <f t="shared" si="130"/>
        <v>0.20909800470098047</v>
      </c>
      <c r="MD37" s="32">
        <f t="shared" si="130"/>
        <v>0.20408412877128931</v>
      </c>
      <c r="ME37" s="32">
        <f t="shared" si="130"/>
        <v>0.18254905223786533</v>
      </c>
      <c r="MF37" s="32">
        <f t="shared" si="130"/>
        <v>0.20126958924480035</v>
      </c>
      <c r="MG37" s="32">
        <f t="shared" si="130"/>
        <v>0.19522848324730058</v>
      </c>
      <c r="MH37" s="32">
        <f t="shared" si="130"/>
        <v>0.17961730466845713</v>
      </c>
      <c r="MI37" s="32">
        <f t="shared" si="130"/>
        <v>0.18613161604662617</v>
      </c>
      <c r="MJ37" s="32">
        <f t="shared" si="130"/>
        <v>0.19325762177638575</v>
      </c>
      <c r="MK37" s="32">
        <f t="shared" si="130"/>
        <v>0.20153460324399719</v>
      </c>
      <c r="ML37" s="32">
        <f t="shared" si="130"/>
        <v>0.20477526291344758</v>
      </c>
      <c r="MM37" s="32">
        <f t="shared" si="130"/>
        <v>0.20807250525153978</v>
      </c>
      <c r="MN37" s="32">
        <f t="shared" si="130"/>
        <v>0.21249591626942546</v>
      </c>
      <c r="MO37" s="32">
        <f t="shared" si="130"/>
        <v>0.21018517681790763</v>
      </c>
      <c r="MP37" s="32">
        <f t="shared" si="130"/>
        <v>0.20539850730899495</v>
      </c>
      <c r="MQ37" s="32">
        <f t="shared" si="130"/>
        <v>0.20671391550428456</v>
      </c>
      <c r="MR37" s="32">
        <f t="shared" si="130"/>
        <v>0.18584074126127925</v>
      </c>
      <c r="MS37" s="32">
        <f t="shared" si="130"/>
        <v>0.17605509071726952</v>
      </c>
      <c r="MT37" s="32">
        <f t="shared" si="130"/>
        <v>0.17875285482564782</v>
      </c>
      <c r="MU37" s="32">
        <f t="shared" si="130"/>
        <v>0.1662129428503023</v>
      </c>
      <c r="MV37" s="32">
        <f t="shared" si="130"/>
        <v>0.18447811702368355</v>
      </c>
      <c r="MW37" s="32">
        <f t="shared" si="130"/>
        <v>0.16942866553381417</v>
      </c>
      <c r="MX37" s="32">
        <f t="shared" si="130"/>
        <v>0.16550339735315589</v>
      </c>
      <c r="MY37" s="32">
        <f t="shared" si="130"/>
        <v>0.16094456638184659</v>
      </c>
      <c r="MZ37" s="32">
        <f t="shared" si="130"/>
        <v>0.16831318766714853</v>
      </c>
      <c r="NA37" s="32">
        <f t="shared" si="130"/>
        <v>0.17539047130647498</v>
      </c>
      <c r="NB37" s="32">
        <f t="shared" si="130"/>
        <v>0.18191457573433228</v>
      </c>
      <c r="NC37" s="32">
        <f t="shared" si="130"/>
        <v>0.19702587874885585</v>
      </c>
      <c r="ND37" s="6"/>
    </row>
    <row r="38" spans="1:368" hidden="1">
      <c r="A38" s="38"/>
      <c r="B38" s="30" t="s">
        <v>21</v>
      </c>
      <c r="C38" s="32">
        <f t="shared" ref="C38:BN38" si="131">1.35*C16/C35-0.35</f>
        <v>0.46859613336734762</v>
      </c>
      <c r="D38" s="32">
        <f t="shared" si="131"/>
        <v>0.86869579046518319</v>
      </c>
      <c r="E38" s="32">
        <f t="shared" si="131"/>
        <v>0.8807626598490611</v>
      </c>
      <c r="F38" s="32">
        <f t="shared" si="131"/>
        <v>0.41561980521822628</v>
      </c>
      <c r="G38" s="32">
        <f t="shared" si="131"/>
        <v>0.83597034352864885</v>
      </c>
      <c r="H38" s="32">
        <f t="shared" si="131"/>
        <v>0.50029329928720134</v>
      </c>
      <c r="I38" s="32">
        <f t="shared" si="131"/>
        <v>0.4146860634413374</v>
      </c>
      <c r="J38" s="32">
        <f t="shared" si="131"/>
        <v>0.14935098057137342</v>
      </c>
      <c r="K38" s="32">
        <f t="shared" si="131"/>
        <v>-0.12170992707652339</v>
      </c>
      <c r="L38" s="32">
        <f t="shared" si="131"/>
        <v>0.58133965013096034</v>
      </c>
      <c r="M38" s="32">
        <f t="shared" si="131"/>
        <v>0.90112963048502592</v>
      </c>
      <c r="N38" s="32">
        <f t="shared" si="131"/>
        <v>0.95431421397872962</v>
      </c>
      <c r="O38" s="32">
        <f t="shared" si="131"/>
        <v>0.94973456271225365</v>
      </c>
      <c r="P38" s="32">
        <f t="shared" si="131"/>
        <v>0.80084464476346418</v>
      </c>
      <c r="Q38" s="32">
        <f t="shared" si="131"/>
        <v>0.81581466187779228</v>
      </c>
      <c r="R38" s="32">
        <f t="shared" si="131"/>
        <v>0.86830476972005133</v>
      </c>
      <c r="S38" s="32">
        <f t="shared" si="131"/>
        <v>0.88019659181776</v>
      </c>
      <c r="T38" s="32">
        <f t="shared" si="131"/>
        <v>0.83084586777581804</v>
      </c>
      <c r="U38" s="32">
        <f t="shared" si="131"/>
        <v>0.24906520769870377</v>
      </c>
      <c r="V38" s="32">
        <f t="shared" si="131"/>
        <v>0.28357500994678242</v>
      </c>
      <c r="W38" s="32">
        <f t="shared" si="131"/>
        <v>0.26945628228093876</v>
      </c>
      <c r="X38" s="32">
        <f t="shared" si="131"/>
        <v>0.6727797658857998</v>
      </c>
      <c r="Y38" s="32">
        <f t="shared" si="131"/>
        <v>4.9760589026392521E-2</v>
      </c>
      <c r="Z38" s="32">
        <f t="shared" si="131"/>
        <v>0.30117080472380231</v>
      </c>
      <c r="AA38" s="32">
        <f t="shared" si="131"/>
        <v>0.10438996783936627</v>
      </c>
      <c r="AB38" s="32">
        <f t="shared" si="131"/>
        <v>5.0237976487309099E-2</v>
      </c>
      <c r="AC38" s="32">
        <f t="shared" si="131"/>
        <v>-3.266188345388954E-2</v>
      </c>
      <c r="AD38" s="32">
        <f t="shared" si="131"/>
        <v>0.48421896317942137</v>
      </c>
      <c r="AE38" s="32">
        <f t="shared" si="131"/>
        <v>7.2459157713059108E-2</v>
      </c>
      <c r="AF38" s="32">
        <f t="shared" si="131"/>
        <v>0.6952737619424133</v>
      </c>
      <c r="AG38" s="32">
        <f t="shared" si="131"/>
        <v>-1.7521962200429675E-3</v>
      </c>
      <c r="AH38" s="32">
        <f t="shared" si="131"/>
        <v>0.26985893858252585</v>
      </c>
      <c r="AI38" s="32">
        <f t="shared" si="131"/>
        <v>9.079401787867053E-2</v>
      </c>
      <c r="AJ38" s="32">
        <f t="shared" si="131"/>
        <v>-7.8132584931733806E-4</v>
      </c>
      <c r="AK38" s="32">
        <f t="shared" si="131"/>
        <v>-6.8831799427909568E-2</v>
      </c>
      <c r="AL38" s="32">
        <f t="shared" si="131"/>
        <v>-0.32999062615516878</v>
      </c>
      <c r="AM38" s="32">
        <f t="shared" si="131"/>
        <v>-1.315159514214792E-3</v>
      </c>
      <c r="AN38" s="32">
        <f t="shared" si="131"/>
        <v>0.24611907164161206</v>
      </c>
      <c r="AO38" s="32">
        <f t="shared" si="131"/>
        <v>0.40530132543261788</v>
      </c>
      <c r="AP38" s="32">
        <f t="shared" si="131"/>
        <v>-4.3005652328138855E-2</v>
      </c>
      <c r="AQ38" s="32">
        <f t="shared" si="131"/>
        <v>0.11782868712698363</v>
      </c>
      <c r="AR38" s="32">
        <f t="shared" si="131"/>
        <v>0.12509973016132175</v>
      </c>
      <c r="AS38" s="32">
        <f t="shared" si="131"/>
        <v>0.76689617022654122</v>
      </c>
      <c r="AT38" s="32">
        <f t="shared" si="131"/>
        <v>0.76280461903856123</v>
      </c>
      <c r="AU38" s="32">
        <f t="shared" si="131"/>
        <v>0.90937667812312395</v>
      </c>
      <c r="AV38" s="32">
        <f t="shared" si="131"/>
        <v>0.91115575079132449</v>
      </c>
      <c r="AW38" s="32">
        <f t="shared" si="131"/>
        <v>0.7584422827353613</v>
      </c>
      <c r="AX38" s="32">
        <f t="shared" si="131"/>
        <v>0.77121171854037052</v>
      </c>
      <c r="AY38" s="32">
        <f t="shared" si="131"/>
        <v>0.65639068340853368</v>
      </c>
      <c r="AZ38" s="32">
        <f t="shared" si="131"/>
        <v>0.47866792060710783</v>
      </c>
      <c r="BA38" s="32">
        <f t="shared" si="131"/>
        <v>0.3242926281270776</v>
      </c>
      <c r="BB38" s="32">
        <f t="shared" si="131"/>
        <v>0.47128514826415513</v>
      </c>
      <c r="BC38" s="32">
        <f t="shared" si="131"/>
        <v>0.89808802704237845</v>
      </c>
      <c r="BD38" s="32">
        <f t="shared" si="131"/>
        <v>0.91130406474203307</v>
      </c>
      <c r="BE38" s="32">
        <f t="shared" si="131"/>
        <v>0.81935650677235017</v>
      </c>
      <c r="BF38" s="32">
        <f t="shared" si="131"/>
        <v>-4.0549879881065176E-2</v>
      </c>
      <c r="BG38" s="32">
        <f t="shared" si="131"/>
        <v>0.1951653375706035</v>
      </c>
      <c r="BH38" s="32">
        <f t="shared" si="131"/>
        <v>0.62883115384491306</v>
      </c>
      <c r="BI38" s="32">
        <f t="shared" si="131"/>
        <v>0.82607386003610073</v>
      </c>
      <c r="BJ38" s="32">
        <f t="shared" si="131"/>
        <v>0.79960122883249951</v>
      </c>
      <c r="BK38" s="32">
        <f t="shared" si="131"/>
        <v>0.63477801828716507</v>
      </c>
      <c r="BL38" s="32">
        <f t="shared" si="131"/>
        <v>0.73056275790925851</v>
      </c>
      <c r="BM38" s="32">
        <f t="shared" si="131"/>
        <v>0.26630528770586559</v>
      </c>
      <c r="BN38" s="32">
        <f t="shared" si="131"/>
        <v>0.20088295592896932</v>
      </c>
      <c r="BO38" s="32">
        <f t="shared" ref="BO38:DZ38" si="132">1.35*BO16/BO35-0.35</f>
        <v>0.84383061947905025</v>
      </c>
      <c r="BP38" s="32">
        <f t="shared" si="132"/>
        <v>0.72346756322987227</v>
      </c>
      <c r="BQ38" s="32">
        <f t="shared" si="132"/>
        <v>0.49054915667834187</v>
      </c>
      <c r="BR38" s="32">
        <f t="shared" si="132"/>
        <v>0.79258879476869504</v>
      </c>
      <c r="BS38" s="32">
        <f t="shared" si="132"/>
        <v>0.89933669862851218</v>
      </c>
      <c r="BT38" s="32">
        <f t="shared" si="132"/>
        <v>0.32771864603891954</v>
      </c>
      <c r="BU38" s="32">
        <f t="shared" si="132"/>
        <v>0.6321051683117892</v>
      </c>
      <c r="BV38" s="32">
        <f t="shared" si="132"/>
        <v>0.91943081319223896</v>
      </c>
      <c r="BW38" s="32">
        <f t="shared" si="132"/>
        <v>0.91858363997147652</v>
      </c>
      <c r="BX38" s="32">
        <f t="shared" si="132"/>
        <v>0.904493621739065</v>
      </c>
      <c r="BY38" s="32">
        <f t="shared" si="132"/>
        <v>0.91257896073500311</v>
      </c>
      <c r="BZ38" s="32">
        <f t="shared" si="132"/>
        <v>0.89787034494617635</v>
      </c>
      <c r="CA38" s="32">
        <f t="shared" si="132"/>
        <v>0.94267844925419653</v>
      </c>
      <c r="CB38" s="32">
        <f t="shared" si="132"/>
        <v>0.7261681611942975</v>
      </c>
      <c r="CC38" s="32">
        <f t="shared" si="132"/>
        <v>0.93871398086445879</v>
      </c>
      <c r="CD38" s="32">
        <f t="shared" si="132"/>
        <v>0.93320557942443882</v>
      </c>
      <c r="CE38" s="32">
        <f t="shared" si="132"/>
        <v>0.91466452904969697</v>
      </c>
      <c r="CF38" s="32">
        <f t="shared" si="132"/>
        <v>0.88963874574793722</v>
      </c>
      <c r="CG38" s="32">
        <f t="shared" si="132"/>
        <v>0.91090336387791504</v>
      </c>
      <c r="CH38" s="32">
        <f t="shared" si="132"/>
        <v>0.82965574827817512</v>
      </c>
      <c r="CI38" s="32">
        <f t="shared" si="132"/>
        <v>0.56887738246237429</v>
      </c>
      <c r="CJ38" s="32">
        <f t="shared" si="132"/>
        <v>0.77026965919561829</v>
      </c>
      <c r="CK38" s="32">
        <f t="shared" si="132"/>
        <v>0.77707289603246277</v>
      </c>
      <c r="CL38" s="32">
        <f t="shared" si="132"/>
        <v>0.31741832628801636</v>
      </c>
      <c r="CM38" s="32">
        <f t="shared" si="132"/>
        <v>0.25087878401415042</v>
      </c>
      <c r="CN38" s="32">
        <f t="shared" si="132"/>
        <v>0.68129895169454724</v>
      </c>
      <c r="CO38" s="32">
        <f t="shared" si="132"/>
        <v>0.23773997220461207</v>
      </c>
      <c r="CP38" s="32">
        <f t="shared" si="132"/>
        <v>0.34294657899531955</v>
      </c>
      <c r="CQ38" s="32">
        <f t="shared" si="132"/>
        <v>0.58981900707703872</v>
      </c>
      <c r="CR38" s="32">
        <f t="shared" si="132"/>
        <v>0.6369225329438114</v>
      </c>
      <c r="CS38" s="32">
        <f t="shared" si="132"/>
        <v>0.63790757405442944</v>
      </c>
      <c r="CT38" s="32">
        <f t="shared" si="132"/>
        <v>0.67412344534678448</v>
      </c>
      <c r="CU38" s="32">
        <f t="shared" si="132"/>
        <v>0.7661791395621157</v>
      </c>
      <c r="CV38" s="32">
        <f t="shared" si="132"/>
        <v>0.2789065631567148</v>
      </c>
      <c r="CW38" s="32">
        <f t="shared" si="132"/>
        <v>0.58986138214246364</v>
      </c>
      <c r="CX38" s="32">
        <f t="shared" si="132"/>
        <v>0.27751948139507376</v>
      </c>
      <c r="CY38" s="32">
        <f t="shared" si="132"/>
        <v>0.46778428378445669</v>
      </c>
      <c r="CZ38" s="32">
        <f t="shared" si="132"/>
        <v>0.6094928675091954</v>
      </c>
      <c r="DA38" s="32">
        <f t="shared" si="132"/>
        <v>0.55366798494940639</v>
      </c>
      <c r="DB38" s="32">
        <f t="shared" si="132"/>
        <v>0.21646316742571792</v>
      </c>
      <c r="DC38" s="32">
        <f t="shared" si="132"/>
        <v>0.20870017979483146</v>
      </c>
      <c r="DD38" s="32">
        <f t="shared" si="132"/>
        <v>0.62476644129895464</v>
      </c>
      <c r="DE38" s="32">
        <f t="shared" si="132"/>
        <v>0.93148258624540647</v>
      </c>
      <c r="DF38" s="32">
        <f t="shared" si="132"/>
        <v>0.90575757002781832</v>
      </c>
      <c r="DG38" s="32">
        <f t="shared" si="132"/>
        <v>0.77932448038055491</v>
      </c>
      <c r="DH38" s="32">
        <f t="shared" si="132"/>
        <v>0.40714621529086736</v>
      </c>
      <c r="DI38" s="32">
        <f t="shared" si="132"/>
        <v>0.190094832642005</v>
      </c>
      <c r="DJ38" s="32">
        <f t="shared" si="132"/>
        <v>0.7033449210963435</v>
      </c>
      <c r="DK38" s="32">
        <f t="shared" si="132"/>
        <v>0.39536708322600045</v>
      </c>
      <c r="DL38" s="32">
        <f t="shared" si="132"/>
        <v>0.47077603267291379</v>
      </c>
      <c r="DM38" s="32">
        <f t="shared" si="132"/>
        <v>0.13098701796374135</v>
      </c>
      <c r="DN38" s="32">
        <f t="shared" si="132"/>
        <v>0.48769559494812964</v>
      </c>
      <c r="DO38" s="32">
        <f t="shared" si="132"/>
        <v>0.52912570047668039</v>
      </c>
      <c r="DP38" s="32">
        <f t="shared" si="132"/>
        <v>0.33573339852476836</v>
      </c>
      <c r="DQ38" s="32">
        <f t="shared" si="132"/>
        <v>0.39528610295946354</v>
      </c>
      <c r="DR38" s="32">
        <f t="shared" si="132"/>
        <v>0.60305097297442922</v>
      </c>
      <c r="DS38" s="32">
        <f t="shared" si="132"/>
        <v>0.78466223957864589</v>
      </c>
      <c r="DT38" s="32">
        <f t="shared" si="132"/>
        <v>0.7945495144552529</v>
      </c>
      <c r="DU38" s="32">
        <f t="shared" si="132"/>
        <v>0.78063442003274275</v>
      </c>
      <c r="DV38" s="32">
        <f t="shared" si="132"/>
        <v>0.83733416536008487</v>
      </c>
      <c r="DW38" s="32">
        <f t="shared" si="132"/>
        <v>0.91871658421342828</v>
      </c>
      <c r="DX38" s="32">
        <f t="shared" si="132"/>
        <v>0.90592706856891059</v>
      </c>
      <c r="DY38" s="32">
        <f t="shared" si="132"/>
        <v>0.81595077918245285</v>
      </c>
      <c r="DZ38" s="32">
        <f t="shared" si="132"/>
        <v>0.854331974292866</v>
      </c>
      <c r="EA38" s="32">
        <f t="shared" ref="EA38:GL38" si="133">1.35*EA16/EA35-0.35</f>
        <v>0.26397157380010272</v>
      </c>
      <c r="EB38" s="32">
        <f t="shared" si="133"/>
        <v>0.35903928861329215</v>
      </c>
      <c r="EC38" s="32">
        <f t="shared" si="133"/>
        <v>0.74029989024976184</v>
      </c>
      <c r="ED38" s="32">
        <f t="shared" si="133"/>
        <v>0.65836119976741669</v>
      </c>
      <c r="EE38" s="32">
        <f t="shared" si="133"/>
        <v>0.58794600579526146</v>
      </c>
      <c r="EF38" s="32">
        <f t="shared" si="133"/>
        <v>0.82698516841128733</v>
      </c>
      <c r="EG38" s="32">
        <f t="shared" si="133"/>
        <v>0.82879702875794659</v>
      </c>
      <c r="EH38" s="32">
        <f t="shared" si="133"/>
        <v>0.55466864159606011</v>
      </c>
      <c r="EI38" s="32">
        <f t="shared" si="133"/>
        <v>0.75033791524178983</v>
      </c>
      <c r="EJ38" s="32">
        <f t="shared" si="133"/>
        <v>0.7931607452549615</v>
      </c>
      <c r="EK38" s="32">
        <f t="shared" si="133"/>
        <v>0.88429482244075575</v>
      </c>
      <c r="EL38" s="32">
        <f t="shared" si="133"/>
        <v>0.86024858489943246</v>
      </c>
      <c r="EM38" s="32">
        <f t="shared" si="133"/>
        <v>0.8547681845535785</v>
      </c>
      <c r="EN38" s="32">
        <f t="shared" si="133"/>
        <v>0.69152263484599408</v>
      </c>
      <c r="EO38" s="32">
        <f t="shared" si="133"/>
        <v>0.93275315421490046</v>
      </c>
      <c r="EP38" s="32">
        <f t="shared" si="133"/>
        <v>0.46527652142542342</v>
      </c>
      <c r="EQ38" s="32">
        <f t="shared" si="133"/>
        <v>0.88133883955664449</v>
      </c>
      <c r="ER38" s="32">
        <f t="shared" si="133"/>
        <v>0.8300483842076819</v>
      </c>
      <c r="ES38" s="32">
        <f t="shared" si="133"/>
        <v>6.9829265918662786E-2</v>
      </c>
      <c r="ET38" s="32">
        <f t="shared" si="133"/>
        <v>0.83470326147211205</v>
      </c>
      <c r="EU38" s="32">
        <f t="shared" si="133"/>
        <v>0.8341963828184854</v>
      </c>
      <c r="EV38" s="32">
        <f t="shared" si="133"/>
        <v>0.72492982401412387</v>
      </c>
      <c r="EW38" s="32">
        <f t="shared" si="133"/>
        <v>0.59696075015087613</v>
      </c>
      <c r="EX38" s="32">
        <f t="shared" si="133"/>
        <v>0.13703560714824814</v>
      </c>
      <c r="EY38" s="32">
        <f t="shared" si="133"/>
        <v>0.82163291804024186</v>
      </c>
      <c r="EZ38" s="32">
        <f t="shared" si="133"/>
        <v>0.87249885746590172</v>
      </c>
      <c r="FA38" s="32">
        <f t="shared" si="133"/>
        <v>0.91336066018657724</v>
      </c>
      <c r="FB38" s="32">
        <f t="shared" si="133"/>
        <v>0.74112537473605833</v>
      </c>
      <c r="FC38" s="32">
        <f t="shared" si="133"/>
        <v>0.886289449142737</v>
      </c>
      <c r="FD38" s="32">
        <f t="shared" si="133"/>
        <v>0.86560580526821507</v>
      </c>
      <c r="FE38" s="32">
        <f t="shared" si="133"/>
        <v>0.88166701462636643</v>
      </c>
      <c r="FF38" s="32">
        <f t="shared" si="133"/>
        <v>0.81157878681627216</v>
      </c>
      <c r="FG38" s="32">
        <f t="shared" si="133"/>
        <v>0.83238817853168479</v>
      </c>
      <c r="FH38" s="32">
        <f t="shared" si="133"/>
        <v>0.82316024092326578</v>
      </c>
      <c r="FI38" s="32">
        <f t="shared" si="133"/>
        <v>0.62482652088553903</v>
      </c>
      <c r="FJ38" s="32">
        <f t="shared" si="133"/>
        <v>0.81292733315440346</v>
      </c>
      <c r="FK38" s="32">
        <f t="shared" si="133"/>
        <v>0.83934656348391712</v>
      </c>
      <c r="FL38" s="32">
        <f t="shared" si="133"/>
        <v>0.66649556331196991</v>
      </c>
      <c r="FM38" s="32">
        <f t="shared" si="133"/>
        <v>0.52108995448315298</v>
      </c>
      <c r="FN38" s="32">
        <f t="shared" si="133"/>
        <v>0.23125538569664161</v>
      </c>
      <c r="FO38" s="32">
        <f t="shared" si="133"/>
        <v>0.51534499980703774</v>
      </c>
      <c r="FP38" s="32">
        <f t="shared" si="133"/>
        <v>0.25752364428249519</v>
      </c>
      <c r="FQ38" s="32">
        <f t="shared" si="133"/>
        <v>0.36233474440834057</v>
      </c>
      <c r="FR38" s="32">
        <f t="shared" si="133"/>
        <v>0.28076225319604042</v>
      </c>
      <c r="FS38" s="32">
        <f t="shared" si="133"/>
        <v>0.77683419416882094</v>
      </c>
      <c r="FT38" s="32">
        <f t="shared" si="133"/>
        <v>0.86409785820039031</v>
      </c>
      <c r="FU38" s="32">
        <f t="shared" si="133"/>
        <v>0.87038709159589567</v>
      </c>
      <c r="FV38" s="32">
        <f t="shared" si="133"/>
        <v>0.84330695442321846</v>
      </c>
      <c r="FW38" s="32">
        <f t="shared" si="133"/>
        <v>0.8699386760593274</v>
      </c>
      <c r="FX38" s="32">
        <f t="shared" si="133"/>
        <v>0.86773090777673068</v>
      </c>
      <c r="FY38" s="32">
        <f t="shared" si="133"/>
        <v>0.91451407835562792</v>
      </c>
      <c r="FZ38" s="32">
        <f t="shared" si="133"/>
        <v>0.89608974966704913</v>
      </c>
      <c r="GA38" s="32">
        <f t="shared" si="133"/>
        <v>0.89026530880726462</v>
      </c>
      <c r="GB38" s="32">
        <f t="shared" si="133"/>
        <v>0.90436920712421143</v>
      </c>
      <c r="GC38" s="32">
        <f t="shared" si="133"/>
        <v>0.86970965704288827</v>
      </c>
      <c r="GD38" s="32">
        <f t="shared" si="133"/>
        <v>0.57589154377800078</v>
      </c>
      <c r="GE38" s="32">
        <f t="shared" si="133"/>
        <v>0.86335775835868056</v>
      </c>
      <c r="GF38" s="32">
        <f t="shared" si="133"/>
        <v>0.65106494976105711</v>
      </c>
      <c r="GG38" s="32">
        <f t="shared" si="133"/>
        <v>0.48520497409026819</v>
      </c>
      <c r="GH38" s="32">
        <f t="shared" si="133"/>
        <v>0.88982328483182249</v>
      </c>
      <c r="GI38" s="32">
        <f t="shared" si="133"/>
        <v>0.87417109659808856</v>
      </c>
      <c r="GJ38" s="32">
        <f t="shared" si="133"/>
        <v>0.86814807729458587</v>
      </c>
      <c r="GK38" s="32">
        <f t="shared" si="133"/>
        <v>0.75313978051651775</v>
      </c>
      <c r="GL38" s="32">
        <f t="shared" si="133"/>
        <v>0.59137717316705007</v>
      </c>
      <c r="GM38" s="32">
        <f t="shared" ref="GM38:IX38" si="134">1.35*GM16/GM35-0.35</f>
        <v>0.89067682027950046</v>
      </c>
      <c r="GN38" s="32">
        <f t="shared" si="134"/>
        <v>0.87903543835205122</v>
      </c>
      <c r="GO38" s="32">
        <f t="shared" si="134"/>
        <v>0.82723263340875086</v>
      </c>
      <c r="GP38" s="32">
        <f t="shared" si="134"/>
        <v>0.82849077925982362</v>
      </c>
      <c r="GQ38" s="32">
        <f t="shared" si="134"/>
        <v>0.82383151120243114</v>
      </c>
      <c r="GR38" s="32">
        <f t="shared" si="134"/>
        <v>0.83445526593182551</v>
      </c>
      <c r="GS38" s="32">
        <f t="shared" si="134"/>
        <v>0.82423978743538917</v>
      </c>
      <c r="GT38" s="32">
        <f t="shared" si="134"/>
        <v>0.73988228803346689</v>
      </c>
      <c r="GU38" s="32">
        <f t="shared" si="134"/>
        <v>0.7944691787569732</v>
      </c>
      <c r="GV38" s="32">
        <f t="shared" si="134"/>
        <v>0.80751726056132578</v>
      </c>
      <c r="GW38" s="32">
        <f t="shared" si="134"/>
        <v>0.85673970353027784</v>
      </c>
      <c r="GX38" s="32">
        <f t="shared" si="134"/>
        <v>0.80517854362117147</v>
      </c>
      <c r="GY38" s="32">
        <f t="shared" si="134"/>
        <v>0.8727955374470816</v>
      </c>
      <c r="GZ38" s="32">
        <f t="shared" si="134"/>
        <v>0.54852742907962548</v>
      </c>
      <c r="HA38" s="32">
        <f t="shared" si="134"/>
        <v>0.84336978430449838</v>
      </c>
      <c r="HB38" s="32">
        <f t="shared" si="134"/>
        <v>0.85404874241121698</v>
      </c>
      <c r="HC38" s="32">
        <f t="shared" si="134"/>
        <v>0.85389586948224416</v>
      </c>
      <c r="HD38" s="32">
        <f t="shared" si="134"/>
        <v>0.84553551652499059</v>
      </c>
      <c r="HE38" s="32">
        <f t="shared" si="134"/>
        <v>0.86514515020210891</v>
      </c>
      <c r="HF38" s="32">
        <f t="shared" si="134"/>
        <v>0.85804747329918662</v>
      </c>
      <c r="HG38" s="32">
        <f t="shared" si="134"/>
        <v>0.72211010661100372</v>
      </c>
      <c r="HH38" s="32">
        <f t="shared" si="134"/>
        <v>0.5202934656552467</v>
      </c>
      <c r="HI38" s="32">
        <f t="shared" si="134"/>
        <v>0.82195052730378981</v>
      </c>
      <c r="HJ38" s="32">
        <f t="shared" si="134"/>
        <v>0.84217791980423506</v>
      </c>
      <c r="HK38" s="32">
        <f t="shared" si="134"/>
        <v>0.85056992197763115</v>
      </c>
      <c r="HL38" s="32">
        <f t="shared" si="134"/>
        <v>0.86261115085034745</v>
      </c>
      <c r="HM38" s="32">
        <f t="shared" si="134"/>
        <v>0.80259980285672861</v>
      </c>
      <c r="HN38" s="32">
        <f t="shared" si="134"/>
        <v>0.85620297109065213</v>
      </c>
      <c r="HO38" s="32">
        <f t="shared" si="134"/>
        <v>0.86571329139314146</v>
      </c>
      <c r="HP38" s="32">
        <f t="shared" si="134"/>
        <v>0.82060820668901246</v>
      </c>
      <c r="HQ38" s="32">
        <f t="shared" si="134"/>
        <v>0.73865053811491299</v>
      </c>
      <c r="HR38" s="32">
        <f t="shared" si="134"/>
        <v>0.81939561169318142</v>
      </c>
      <c r="HS38" s="32">
        <f t="shared" si="134"/>
        <v>0.71588853771980598</v>
      </c>
      <c r="HT38" s="32">
        <f t="shared" si="134"/>
        <v>0.72186958855024896</v>
      </c>
      <c r="HU38" s="32">
        <f t="shared" si="134"/>
        <v>0.77057584419289349</v>
      </c>
      <c r="HV38" s="32">
        <f t="shared" si="134"/>
        <v>0.887745839883883</v>
      </c>
      <c r="HW38" s="32">
        <f t="shared" si="134"/>
        <v>0.83179537449279117</v>
      </c>
      <c r="HX38" s="32">
        <f t="shared" si="134"/>
        <v>0.83170287312930735</v>
      </c>
      <c r="HY38" s="32">
        <f t="shared" si="134"/>
        <v>0.79770198704468542</v>
      </c>
      <c r="HZ38" s="32">
        <f t="shared" si="134"/>
        <v>0.86648618805935207</v>
      </c>
      <c r="IA38" s="32">
        <f t="shared" si="134"/>
        <v>0.87086755402155991</v>
      </c>
      <c r="IB38" s="32">
        <f t="shared" si="134"/>
        <v>0.75728326842314442</v>
      </c>
      <c r="IC38" s="32">
        <f t="shared" si="134"/>
        <v>0.7676474448004259</v>
      </c>
      <c r="ID38" s="32">
        <f t="shared" si="134"/>
        <v>0.58214104944992073</v>
      </c>
      <c r="IE38" s="32">
        <f t="shared" si="134"/>
        <v>0.65821514955999227</v>
      </c>
      <c r="IF38" s="32">
        <f t="shared" si="134"/>
        <v>0.79729081499391741</v>
      </c>
      <c r="IG38" s="32">
        <f t="shared" si="134"/>
        <v>0.81069595929194549</v>
      </c>
      <c r="IH38" s="32">
        <f t="shared" si="134"/>
        <v>0.70816617574827501</v>
      </c>
      <c r="II38" s="32">
        <f t="shared" si="134"/>
        <v>0.55424403760535101</v>
      </c>
      <c r="IJ38" s="32">
        <f t="shared" si="134"/>
        <v>0.5168817795210926</v>
      </c>
      <c r="IK38" s="32">
        <f t="shared" si="134"/>
        <v>0.75986904620042506</v>
      </c>
      <c r="IL38" s="32">
        <f t="shared" si="134"/>
        <v>0.35221525314503688</v>
      </c>
      <c r="IM38" s="32">
        <f t="shared" si="134"/>
        <v>0.76805670435353368</v>
      </c>
      <c r="IN38" s="32">
        <f t="shared" si="134"/>
        <v>0.81841978371452029</v>
      </c>
      <c r="IO38" s="32">
        <f t="shared" si="134"/>
        <v>0.84038944739240595</v>
      </c>
      <c r="IP38" s="32">
        <f t="shared" si="134"/>
        <v>0.79536861661707914</v>
      </c>
      <c r="IQ38" s="32">
        <f t="shared" si="134"/>
        <v>0.66224689525493441</v>
      </c>
      <c r="IR38" s="32">
        <f t="shared" si="134"/>
        <v>0.65678183525182543</v>
      </c>
      <c r="IS38" s="32">
        <f t="shared" si="134"/>
        <v>0.45900168253606854</v>
      </c>
      <c r="IT38" s="32">
        <f t="shared" si="134"/>
        <v>0.67726643807462239</v>
      </c>
      <c r="IU38" s="32">
        <f t="shared" si="134"/>
        <v>0.46776568184783696</v>
      </c>
      <c r="IV38" s="32">
        <f t="shared" si="134"/>
        <v>0.58534315996685304</v>
      </c>
      <c r="IW38" s="32">
        <f t="shared" si="134"/>
        <v>0.72696786739317532</v>
      </c>
      <c r="IX38" s="32">
        <f t="shared" si="134"/>
        <v>3.3421594138838162E-2</v>
      </c>
      <c r="IY38" s="32">
        <f t="shared" ref="IY38:LJ38" si="135">1.35*IY16/IY35-0.35</f>
        <v>2.6201571117200895E-2</v>
      </c>
      <c r="IZ38" s="32">
        <f t="shared" si="135"/>
        <v>0.61832176922724957</v>
      </c>
      <c r="JA38" s="32">
        <f t="shared" si="135"/>
        <v>0.68878099272929172</v>
      </c>
      <c r="JB38" s="32">
        <f t="shared" si="135"/>
        <v>0.79929238264499436</v>
      </c>
      <c r="JC38" s="32">
        <f t="shared" si="135"/>
        <v>0.84744548296067179</v>
      </c>
      <c r="JD38" s="32">
        <f t="shared" si="135"/>
        <v>0.87598341391659706</v>
      </c>
      <c r="JE38" s="32">
        <f t="shared" si="135"/>
        <v>0.86145128071467292</v>
      </c>
      <c r="JF38" s="32">
        <f t="shared" si="135"/>
        <v>0.88579189303330474</v>
      </c>
      <c r="JG38" s="32">
        <f t="shared" si="135"/>
        <v>0.83547506894161516</v>
      </c>
      <c r="JH38" s="32">
        <f t="shared" si="135"/>
        <v>0.49253411601946084</v>
      </c>
      <c r="JI38" s="32">
        <f t="shared" si="135"/>
        <v>0.76700212349400687</v>
      </c>
      <c r="JJ38" s="32">
        <f t="shared" si="135"/>
        <v>0.50613284288790872</v>
      </c>
      <c r="JK38" s="32">
        <f t="shared" si="135"/>
        <v>0.77271222078245716</v>
      </c>
      <c r="JL38" s="32">
        <f t="shared" si="135"/>
        <v>0.87065105110669927</v>
      </c>
      <c r="JM38" s="32">
        <f t="shared" si="135"/>
        <v>0.81541573603520068</v>
      </c>
      <c r="JN38" s="32">
        <f t="shared" si="135"/>
        <v>0.88522365602940811</v>
      </c>
      <c r="JO38" s="32">
        <f t="shared" si="135"/>
        <v>0.83078626164186764</v>
      </c>
      <c r="JP38" s="32">
        <f t="shared" si="135"/>
        <v>0.70206050838989664</v>
      </c>
      <c r="JQ38" s="32">
        <f t="shared" si="135"/>
        <v>0.69472299103892976</v>
      </c>
      <c r="JR38" s="32">
        <f t="shared" si="135"/>
        <v>0.65732282991199542</v>
      </c>
      <c r="JS38" s="32">
        <f t="shared" si="135"/>
        <v>0.88160611424301105</v>
      </c>
      <c r="JT38" s="32">
        <f t="shared" si="135"/>
        <v>0.46566056945105505</v>
      </c>
      <c r="JU38" s="32">
        <f t="shared" si="135"/>
        <v>0.89442377390432737</v>
      </c>
      <c r="JV38" s="32">
        <f t="shared" si="135"/>
        <v>0.85642908371321969</v>
      </c>
      <c r="JW38" s="32">
        <f t="shared" si="135"/>
        <v>0.87517501977102563</v>
      </c>
      <c r="JX38" s="32">
        <f t="shared" si="135"/>
        <v>0.80103332176477993</v>
      </c>
      <c r="JY38" s="32">
        <f t="shared" si="135"/>
        <v>0.82266241673505458</v>
      </c>
      <c r="JZ38" s="32">
        <f t="shared" si="135"/>
        <v>0.85005395138022244</v>
      </c>
      <c r="KA38" s="32">
        <f t="shared" si="135"/>
        <v>0.82632763881870008</v>
      </c>
      <c r="KB38" s="32">
        <f t="shared" si="135"/>
        <v>0.84779902802018026</v>
      </c>
      <c r="KC38" s="32">
        <f t="shared" si="135"/>
        <v>0.77719182734908265</v>
      </c>
      <c r="KD38" s="32">
        <f t="shared" si="135"/>
        <v>0.82210247505949308</v>
      </c>
      <c r="KE38" s="32">
        <f t="shared" si="135"/>
        <v>0.47556355374520232</v>
      </c>
      <c r="KF38" s="32">
        <f t="shared" si="135"/>
        <v>0.54316241652570163</v>
      </c>
      <c r="KG38" s="32">
        <f t="shared" si="135"/>
        <v>0.6384038968271345</v>
      </c>
      <c r="KH38" s="32">
        <f t="shared" si="135"/>
        <v>0.80923888621133699</v>
      </c>
      <c r="KI38" s="32">
        <f t="shared" si="135"/>
        <v>0.74584379882072682</v>
      </c>
      <c r="KJ38" s="32">
        <f t="shared" si="135"/>
        <v>0.75083092982174604</v>
      </c>
      <c r="KK38" s="32">
        <f t="shared" si="135"/>
        <v>0.87999848337619169</v>
      </c>
      <c r="KL38" s="32">
        <f t="shared" si="135"/>
        <v>0.84249916294231009</v>
      </c>
      <c r="KM38" s="32">
        <f t="shared" si="135"/>
        <v>0.85100320323906742</v>
      </c>
      <c r="KN38" s="32">
        <f t="shared" si="135"/>
        <v>0.73534877213438554</v>
      </c>
      <c r="KO38" s="32">
        <f t="shared" si="135"/>
        <v>0.85914600082231385</v>
      </c>
      <c r="KP38" s="32">
        <f t="shared" si="135"/>
        <v>0.85607574220044647</v>
      </c>
      <c r="KQ38" s="32">
        <f t="shared" si="135"/>
        <v>0.79669266354518065</v>
      </c>
      <c r="KR38" s="32">
        <f t="shared" si="135"/>
        <v>0.10303605735362925</v>
      </c>
      <c r="KS38" s="32">
        <f t="shared" si="135"/>
        <v>-0.17434315145504403</v>
      </c>
      <c r="KT38" s="32">
        <f t="shared" si="135"/>
        <v>0.17296491687515536</v>
      </c>
      <c r="KU38" s="32">
        <f t="shared" si="135"/>
        <v>0.26529138424336085</v>
      </c>
      <c r="KV38" s="32">
        <f t="shared" si="135"/>
        <v>0.22985309179260638</v>
      </c>
      <c r="KW38" s="32">
        <f t="shared" si="135"/>
        <v>0.75689923780278845</v>
      </c>
      <c r="KX38" s="32">
        <f t="shared" si="135"/>
        <v>0.84524854019912132</v>
      </c>
      <c r="KY38" s="32">
        <f t="shared" si="135"/>
        <v>0.88709295254746923</v>
      </c>
      <c r="KZ38" s="32">
        <f t="shared" si="135"/>
        <v>0.93539804618657574</v>
      </c>
      <c r="LA38" s="32">
        <f t="shared" si="135"/>
        <v>0.92178752709013556</v>
      </c>
      <c r="LB38" s="32">
        <f t="shared" si="135"/>
        <v>0.8896313158870327</v>
      </c>
      <c r="LC38" s="32">
        <f t="shared" si="135"/>
        <v>0.83111004431959434</v>
      </c>
      <c r="LD38" s="32">
        <f t="shared" si="135"/>
        <v>0.86385174608815729</v>
      </c>
      <c r="LE38" s="32">
        <f t="shared" si="135"/>
        <v>0.82650279585280029</v>
      </c>
      <c r="LF38" s="32">
        <f t="shared" si="135"/>
        <v>0.78984617217216135</v>
      </c>
      <c r="LG38" s="32">
        <f t="shared" si="135"/>
        <v>0.86638709751202059</v>
      </c>
      <c r="LH38" s="32">
        <f t="shared" si="135"/>
        <v>0.85596780286648866</v>
      </c>
      <c r="LI38" s="32">
        <f t="shared" si="135"/>
        <v>0.88933876941438028</v>
      </c>
      <c r="LJ38" s="32">
        <f t="shared" si="135"/>
        <v>0.85374140520174857</v>
      </c>
      <c r="LK38" s="32">
        <f t="shared" ref="LK38:NC38" si="136">1.35*LK16/LK35-0.35</f>
        <v>0.8834367604148371</v>
      </c>
      <c r="LL38" s="32">
        <f t="shared" si="136"/>
        <v>0.87374672204429549</v>
      </c>
      <c r="LM38" s="32">
        <f t="shared" si="136"/>
        <v>0.78168575581575583</v>
      </c>
      <c r="LN38" s="32">
        <f t="shared" si="136"/>
        <v>0.35955235059683388</v>
      </c>
      <c r="LO38" s="32">
        <f t="shared" si="136"/>
        <v>0.25291550952975406</v>
      </c>
      <c r="LP38" s="32">
        <f t="shared" si="136"/>
        <v>0.58458028418891217</v>
      </c>
      <c r="LQ38" s="32">
        <f t="shared" si="136"/>
        <v>0.39967790444916107</v>
      </c>
      <c r="LR38" s="32">
        <f t="shared" si="136"/>
        <v>0.68665007517493659</v>
      </c>
      <c r="LS38" s="32">
        <f t="shared" si="136"/>
        <v>0.38033482693418252</v>
      </c>
      <c r="LT38" s="32">
        <f t="shared" si="136"/>
        <v>0.83644233067341112</v>
      </c>
      <c r="LU38" s="32">
        <f t="shared" si="136"/>
        <v>0.62910147570457342</v>
      </c>
      <c r="LV38" s="32">
        <f t="shared" si="136"/>
        <v>0.90021358550104524</v>
      </c>
      <c r="LW38" s="32">
        <f t="shared" si="136"/>
        <v>0.21780081073797897</v>
      </c>
      <c r="LX38" s="32">
        <f t="shared" si="136"/>
        <v>0.53701344618738778</v>
      </c>
      <c r="LY38" s="32">
        <f t="shared" si="136"/>
        <v>0.59536317833101848</v>
      </c>
      <c r="LZ38" s="32">
        <f t="shared" si="136"/>
        <v>0.8938373093212747</v>
      </c>
      <c r="MA38" s="32">
        <f t="shared" si="136"/>
        <v>0.80968399380219325</v>
      </c>
      <c r="MB38" s="32">
        <f t="shared" si="136"/>
        <v>6.3852257930893774E-2</v>
      </c>
      <c r="MC38" s="32">
        <f t="shared" si="136"/>
        <v>0.80956575058230673</v>
      </c>
      <c r="MD38" s="32">
        <f t="shared" si="136"/>
        <v>0.80470170557394971</v>
      </c>
      <c r="ME38" s="32">
        <f t="shared" si="136"/>
        <v>3.2231722426202591E-2</v>
      </c>
      <c r="MF38" s="32">
        <f t="shared" si="136"/>
        <v>0.50805867437060404</v>
      </c>
      <c r="MG38" s="32">
        <f t="shared" si="136"/>
        <v>0.16831053142217534</v>
      </c>
      <c r="MH38" s="32">
        <f t="shared" si="136"/>
        <v>0.15206279913234777</v>
      </c>
      <c r="MI38" s="32">
        <f t="shared" si="136"/>
        <v>0.8002628670769224</v>
      </c>
      <c r="MJ38" s="32">
        <f t="shared" si="136"/>
        <v>0.84099661050084917</v>
      </c>
      <c r="MK38" s="32">
        <f t="shared" si="136"/>
        <v>0.85418362690065142</v>
      </c>
      <c r="ML38" s="32">
        <f t="shared" si="136"/>
        <v>0.84754799984878304</v>
      </c>
      <c r="MM38" s="32">
        <f t="shared" si="136"/>
        <v>0.88451146615741127</v>
      </c>
      <c r="MN38" s="32">
        <f t="shared" si="136"/>
        <v>0.86193586935402144</v>
      </c>
      <c r="MO38" s="32">
        <f t="shared" si="136"/>
        <v>0.78675128071331535</v>
      </c>
      <c r="MP38" s="32">
        <f t="shared" si="136"/>
        <v>0.78937726755635851</v>
      </c>
      <c r="MQ38" s="32">
        <f t="shared" si="136"/>
        <v>0.72256732144779778</v>
      </c>
      <c r="MR38" s="32">
        <f t="shared" si="136"/>
        <v>-0.13761457952868938</v>
      </c>
      <c r="MS38" s="32">
        <f t="shared" si="136"/>
        <v>0.14367430231712031</v>
      </c>
      <c r="MT38" s="32">
        <f t="shared" si="136"/>
        <v>0.53381013616536344</v>
      </c>
      <c r="MU38" s="32">
        <f t="shared" si="136"/>
        <v>-7.1911206005627892E-2</v>
      </c>
      <c r="MV38" s="32">
        <f t="shared" si="136"/>
        <v>0.48188393793615147</v>
      </c>
      <c r="MW38" s="32">
        <f t="shared" si="136"/>
        <v>9.0872220323736375E-2</v>
      </c>
      <c r="MX38" s="32">
        <f t="shared" si="136"/>
        <v>7.9589748173348018E-2</v>
      </c>
      <c r="MY38" s="32">
        <f t="shared" si="136"/>
        <v>0.32268101589991793</v>
      </c>
      <c r="MZ38" s="32">
        <f t="shared" si="136"/>
        <v>0.11992474151928062</v>
      </c>
      <c r="NA38" s="32">
        <f t="shared" si="136"/>
        <v>0.34128197285556772</v>
      </c>
      <c r="NB38" s="32">
        <f t="shared" si="136"/>
        <v>0.53955471720316339</v>
      </c>
      <c r="NC38" s="32">
        <f t="shared" si="136"/>
        <v>0.80261624892097239</v>
      </c>
      <c r="ND38" s="6"/>
    </row>
    <row r="39" spans="1:368" ht="16.8" hidden="1">
      <c r="A39" s="38"/>
      <c r="B39" s="30" t="s">
        <v>38</v>
      </c>
      <c r="C39" s="32">
        <f>C36*C37*C38</f>
        <v>3.0538451522337855</v>
      </c>
      <c r="D39" s="32">
        <f t="shared" ref="D39:BO39" si="137">D36*D37*D38</f>
        <v>5.8409232656144745</v>
      </c>
      <c r="E39" s="32">
        <f t="shared" si="137"/>
        <v>5.9569935628299744</v>
      </c>
      <c r="F39" s="32">
        <f t="shared" si="137"/>
        <v>2.7943922727025003</v>
      </c>
      <c r="G39" s="32">
        <f t="shared" si="137"/>
        <v>5.4966414155150787</v>
      </c>
      <c r="H39" s="32">
        <f t="shared" si="137"/>
        <v>3.3540196283477397</v>
      </c>
      <c r="I39" s="32">
        <f t="shared" si="137"/>
        <v>2.7926613598068357</v>
      </c>
      <c r="J39" s="32">
        <f t="shared" si="137"/>
        <v>1.0024299621463522</v>
      </c>
      <c r="K39" s="32">
        <f t="shared" si="137"/>
        <v>-0.79712185011078185</v>
      </c>
      <c r="L39" s="32">
        <f t="shared" si="137"/>
        <v>3.9135857600311637</v>
      </c>
      <c r="M39" s="32">
        <f t="shared" si="137"/>
        <v>6.4094434255860504</v>
      </c>
      <c r="N39" s="32">
        <f t="shared" si="137"/>
        <v>6.9280769106409847</v>
      </c>
      <c r="O39" s="32">
        <f t="shared" si="137"/>
        <v>6.800178365185193</v>
      </c>
      <c r="P39" s="32">
        <f t="shared" si="137"/>
        <v>5.3399326906127351</v>
      </c>
      <c r="Q39" s="32">
        <f t="shared" si="137"/>
        <v>5.5750419793148938</v>
      </c>
      <c r="R39" s="32">
        <f t="shared" si="137"/>
        <v>6.1936881433257609</v>
      </c>
      <c r="S39" s="32">
        <f t="shared" si="137"/>
        <v>6.1140309490805231</v>
      </c>
      <c r="T39" s="32">
        <f t="shared" si="137"/>
        <v>5.9074268381171535</v>
      </c>
      <c r="U39" s="32">
        <f t="shared" si="137"/>
        <v>1.5580261250724385</v>
      </c>
      <c r="V39" s="32">
        <f t="shared" si="137"/>
        <v>1.693617109745831</v>
      </c>
      <c r="W39" s="32">
        <f t="shared" si="137"/>
        <v>1.6071898658546957</v>
      </c>
      <c r="X39" s="32">
        <f t="shared" si="137"/>
        <v>4.3803176382136684</v>
      </c>
      <c r="Y39" s="32">
        <f t="shared" si="137"/>
        <v>0.29578777869637179</v>
      </c>
      <c r="Z39" s="32">
        <f t="shared" si="137"/>
        <v>1.8198866236289517</v>
      </c>
      <c r="AA39" s="32">
        <f t="shared" si="137"/>
        <v>0.59455323385032</v>
      </c>
      <c r="AB39" s="32">
        <f t="shared" si="137"/>
        <v>0.27189328916927541</v>
      </c>
      <c r="AC39" s="32">
        <f t="shared" si="137"/>
        <v>-0.18179978954572493</v>
      </c>
      <c r="AD39" s="32">
        <f t="shared" si="137"/>
        <v>2.874406403185314</v>
      </c>
      <c r="AE39" s="32">
        <f t="shared" si="137"/>
        <v>0.41814086823530894</v>
      </c>
      <c r="AF39" s="32">
        <f t="shared" si="137"/>
        <v>4.4380941896840902</v>
      </c>
      <c r="AG39" s="32">
        <f t="shared" si="137"/>
        <v>-9.968315262703191E-3</v>
      </c>
      <c r="AH39" s="32">
        <f t="shared" si="137"/>
        <v>1.6171339423534861</v>
      </c>
      <c r="AI39" s="32">
        <f t="shared" si="137"/>
        <v>0.54934949656984777</v>
      </c>
      <c r="AJ39" s="32">
        <f t="shared" si="137"/>
        <v>-4.5653590145377553E-3</v>
      </c>
      <c r="AK39" s="32">
        <f t="shared" si="137"/>
        <v>-0.40194821936616881</v>
      </c>
      <c r="AL39" s="32">
        <f t="shared" si="137"/>
        <v>-1.9193473687124118</v>
      </c>
      <c r="AM39" s="32">
        <f t="shared" si="137"/>
        <v>-7.8910713195938526E-3</v>
      </c>
      <c r="AN39" s="32">
        <f t="shared" si="137"/>
        <v>1.5782251785174854</v>
      </c>
      <c r="AO39" s="32">
        <f t="shared" si="137"/>
        <v>2.5579394247799767</v>
      </c>
      <c r="AP39" s="32">
        <f t="shared" si="137"/>
        <v>-0.25310652120966021</v>
      </c>
      <c r="AQ39" s="32">
        <f t="shared" si="137"/>
        <v>0.66482304582491214</v>
      </c>
      <c r="AR39" s="32">
        <f t="shared" si="137"/>
        <v>0.71265361158218199</v>
      </c>
      <c r="AS39" s="32">
        <f t="shared" si="137"/>
        <v>4.8778958837760387</v>
      </c>
      <c r="AT39" s="32">
        <f t="shared" si="137"/>
        <v>5.2919805417688348</v>
      </c>
      <c r="AU39" s="32">
        <f t="shared" si="137"/>
        <v>6.3582557786114906</v>
      </c>
      <c r="AV39" s="32">
        <f t="shared" si="137"/>
        <v>6.0689103788772911</v>
      </c>
      <c r="AW39" s="32">
        <f t="shared" si="137"/>
        <v>4.76986872445827</v>
      </c>
      <c r="AX39" s="32">
        <f t="shared" si="137"/>
        <v>4.8776624122560994</v>
      </c>
      <c r="AY39" s="32">
        <f t="shared" si="137"/>
        <v>4.4351058540919883</v>
      </c>
      <c r="AZ39" s="32">
        <f t="shared" si="137"/>
        <v>2.9387837818563538</v>
      </c>
      <c r="BA39" s="32">
        <f t="shared" si="137"/>
        <v>2.0906631168681518</v>
      </c>
      <c r="BB39" s="32">
        <f t="shared" si="137"/>
        <v>3.0981908946595627</v>
      </c>
      <c r="BC39" s="32">
        <f t="shared" si="137"/>
        <v>6.0896807006409892</v>
      </c>
      <c r="BD39" s="32">
        <f t="shared" si="137"/>
        <v>6.2230181126911468</v>
      </c>
      <c r="BE39" s="32">
        <f t="shared" si="137"/>
        <v>5.4462161294328544</v>
      </c>
      <c r="BF39" s="32">
        <f t="shared" si="137"/>
        <v>-0.24522881159655099</v>
      </c>
      <c r="BG39" s="32">
        <f t="shared" si="137"/>
        <v>1.1869878792407831</v>
      </c>
      <c r="BH39" s="32">
        <f t="shared" si="137"/>
        <v>4.0047233798671673</v>
      </c>
      <c r="BI39" s="32">
        <f t="shared" si="137"/>
        <v>5.4145282858935211</v>
      </c>
      <c r="BJ39" s="32">
        <f t="shared" si="137"/>
        <v>5.2061405975165203</v>
      </c>
      <c r="BK39" s="32">
        <f t="shared" si="137"/>
        <v>4.0947506292924807</v>
      </c>
      <c r="BL39" s="32">
        <f t="shared" si="137"/>
        <v>4.7891683316332418</v>
      </c>
      <c r="BM39" s="32">
        <f t="shared" si="137"/>
        <v>1.6500228336465688</v>
      </c>
      <c r="BN39" s="32">
        <f t="shared" si="137"/>
        <v>1.2310087784821075</v>
      </c>
      <c r="BO39" s="32">
        <f t="shared" si="137"/>
        <v>5.6097490127867209</v>
      </c>
      <c r="BP39" s="32">
        <f t="shared" ref="BP39:EA39" si="138">BP36*BP37*BP38</f>
        <v>4.7853428884087732</v>
      </c>
      <c r="BQ39" s="32">
        <f t="shared" si="138"/>
        <v>3.2256752827466872</v>
      </c>
      <c r="BR39" s="32">
        <f t="shared" si="138"/>
        <v>5.3491485969252937</v>
      </c>
      <c r="BS39" s="32">
        <f t="shared" si="138"/>
        <v>6.341200792642443</v>
      </c>
      <c r="BT39" s="32">
        <f t="shared" si="138"/>
        <v>2.0802164036223174</v>
      </c>
      <c r="BU39" s="32">
        <f t="shared" si="138"/>
        <v>4.168835955462681</v>
      </c>
      <c r="BV39" s="32">
        <f t="shared" si="138"/>
        <v>6.3919154625067653</v>
      </c>
      <c r="BW39" s="32">
        <f t="shared" si="138"/>
        <v>6.4005130542346595</v>
      </c>
      <c r="BX39" s="32">
        <f t="shared" si="138"/>
        <v>6.3423528902099129</v>
      </c>
      <c r="BY39" s="32">
        <f t="shared" si="138"/>
        <v>6.4934607907722883</v>
      </c>
      <c r="BZ39" s="32">
        <f t="shared" si="138"/>
        <v>6.6021844257265219</v>
      </c>
      <c r="CA39" s="32">
        <f t="shared" si="138"/>
        <v>7.2428169368536599</v>
      </c>
      <c r="CB39" s="32">
        <f t="shared" si="138"/>
        <v>5.112541093472597</v>
      </c>
      <c r="CC39" s="32">
        <f t="shared" si="138"/>
        <v>6.9299144658291727</v>
      </c>
      <c r="CD39" s="32">
        <f t="shared" si="138"/>
        <v>6.9330670615503376</v>
      </c>
      <c r="CE39" s="32">
        <f t="shared" si="138"/>
        <v>6.7004620257737999</v>
      </c>
      <c r="CF39" s="32">
        <f t="shared" si="138"/>
        <v>6.456697859072924</v>
      </c>
      <c r="CG39" s="32">
        <f t="shared" si="138"/>
        <v>6.4614307901101107</v>
      </c>
      <c r="CH39" s="32">
        <f t="shared" si="138"/>
        <v>5.7494735710559093</v>
      </c>
      <c r="CI39" s="32">
        <f t="shared" si="138"/>
        <v>3.8478309108621227</v>
      </c>
      <c r="CJ39" s="32">
        <f t="shared" si="138"/>
        <v>5.570145411899194</v>
      </c>
      <c r="CK39" s="32">
        <f t="shared" si="138"/>
        <v>5.4984874393394714</v>
      </c>
      <c r="CL39" s="32">
        <f t="shared" si="138"/>
        <v>2.0379387118438741</v>
      </c>
      <c r="CM39" s="32">
        <f t="shared" si="138"/>
        <v>1.6660502050067827</v>
      </c>
      <c r="CN39" s="32">
        <f t="shared" si="138"/>
        <v>5.2700763099078909</v>
      </c>
      <c r="CO39" s="32">
        <f t="shared" si="138"/>
        <v>1.4438761440431047</v>
      </c>
      <c r="CP39" s="32">
        <f t="shared" si="138"/>
        <v>2.1775004472627564</v>
      </c>
      <c r="CQ39" s="32">
        <f t="shared" si="138"/>
        <v>3.7892177077579539</v>
      </c>
      <c r="CR39" s="32">
        <f t="shared" si="138"/>
        <v>4.4020283958183954</v>
      </c>
      <c r="CS39" s="32">
        <f t="shared" si="138"/>
        <v>4.3619886360615814</v>
      </c>
      <c r="CT39" s="32">
        <f t="shared" si="138"/>
        <v>4.901020804380102</v>
      </c>
      <c r="CU39" s="32">
        <f t="shared" si="138"/>
        <v>5.5222064584443977</v>
      </c>
      <c r="CV39" s="32">
        <f t="shared" si="138"/>
        <v>1.7757571538612227</v>
      </c>
      <c r="CW39" s="32">
        <f t="shared" si="138"/>
        <v>3.7850493337059548</v>
      </c>
      <c r="CX39" s="32">
        <f t="shared" si="138"/>
        <v>1.6682720011921859</v>
      </c>
      <c r="CY39" s="32">
        <f t="shared" si="138"/>
        <v>3.0222182454497442</v>
      </c>
      <c r="CZ39" s="32">
        <f t="shared" si="138"/>
        <v>3.9923852269968849</v>
      </c>
      <c r="DA39" s="32">
        <f t="shared" si="138"/>
        <v>3.5979200761675174</v>
      </c>
      <c r="DB39" s="32">
        <f t="shared" si="138"/>
        <v>1.2853206449665204</v>
      </c>
      <c r="DC39" s="32">
        <f t="shared" si="138"/>
        <v>1.2682871387060133</v>
      </c>
      <c r="DD39" s="32">
        <f t="shared" si="138"/>
        <v>4.0070537924086489</v>
      </c>
      <c r="DE39" s="32">
        <f t="shared" si="138"/>
        <v>6.6393285848440424</v>
      </c>
      <c r="DF39" s="32">
        <f t="shared" si="138"/>
        <v>6.7841602046801999</v>
      </c>
      <c r="DG39" s="32">
        <f t="shared" si="138"/>
        <v>5.4663773432914473</v>
      </c>
      <c r="DH39" s="32">
        <f t="shared" si="138"/>
        <v>2.6337786542569104</v>
      </c>
      <c r="DI39" s="32">
        <f t="shared" si="138"/>
        <v>1.2147194822518328</v>
      </c>
      <c r="DJ39" s="32">
        <f t="shared" si="138"/>
        <v>4.6075969903588252</v>
      </c>
      <c r="DK39" s="32">
        <f t="shared" si="138"/>
        <v>2.4798258921741674</v>
      </c>
      <c r="DL39" s="32">
        <f t="shared" si="138"/>
        <v>2.9500201576637002</v>
      </c>
      <c r="DM39" s="32">
        <f t="shared" si="138"/>
        <v>0.78906491764872311</v>
      </c>
      <c r="DN39" s="32">
        <f t="shared" si="138"/>
        <v>2.9188342080079428</v>
      </c>
      <c r="DO39" s="32">
        <f t="shared" si="138"/>
        <v>3.2897833326216004</v>
      </c>
      <c r="DP39" s="32">
        <f t="shared" si="138"/>
        <v>2.0779730893558663</v>
      </c>
      <c r="DQ39" s="32">
        <f t="shared" si="138"/>
        <v>2.6439642743947744</v>
      </c>
      <c r="DR39" s="32">
        <f t="shared" si="138"/>
        <v>4.1259748989308394</v>
      </c>
      <c r="DS39" s="32">
        <f t="shared" si="138"/>
        <v>5.4974447522623189</v>
      </c>
      <c r="DT39" s="32">
        <f t="shared" si="138"/>
        <v>5.6219790460824868</v>
      </c>
      <c r="DU39" s="32">
        <f t="shared" si="138"/>
        <v>5.7108195067892602</v>
      </c>
      <c r="DV39" s="32">
        <f t="shared" si="138"/>
        <v>6.0519417752311853</v>
      </c>
      <c r="DW39" s="32">
        <f t="shared" si="138"/>
        <v>6.7651376529266383</v>
      </c>
      <c r="DX39" s="32">
        <f t="shared" si="138"/>
        <v>6.4818701831444177</v>
      </c>
      <c r="DY39" s="32">
        <f t="shared" si="138"/>
        <v>5.7766274482259377</v>
      </c>
      <c r="DZ39" s="32">
        <f t="shared" si="138"/>
        <v>5.7927243971301614</v>
      </c>
      <c r="EA39" s="32">
        <f t="shared" si="138"/>
        <v>1.6837242405307726</v>
      </c>
      <c r="EB39" s="32">
        <f t="shared" ref="EB39:GM39" si="139">EB36*EB37*EB38</f>
        <v>2.270575897473996</v>
      </c>
      <c r="EC39" s="32">
        <f t="shared" si="139"/>
        <v>5.0602925650634285</v>
      </c>
      <c r="ED39" s="32">
        <f t="shared" si="139"/>
        <v>4.3724985981193765</v>
      </c>
      <c r="EE39" s="32">
        <f t="shared" si="139"/>
        <v>3.7128099454883157</v>
      </c>
      <c r="EF39" s="32">
        <f t="shared" si="139"/>
        <v>5.4867880511188263</v>
      </c>
      <c r="EG39" s="32">
        <f t="shared" si="139"/>
        <v>5.1439377466024512</v>
      </c>
      <c r="EH39" s="32">
        <f t="shared" si="139"/>
        <v>3.3242978012623547</v>
      </c>
      <c r="EI39" s="32">
        <f t="shared" si="139"/>
        <v>5.4452360760568768</v>
      </c>
      <c r="EJ39" s="32">
        <f t="shared" si="139"/>
        <v>5.0912250284091796</v>
      </c>
      <c r="EK39" s="32">
        <f t="shared" si="139"/>
        <v>6.7345741081599737</v>
      </c>
      <c r="EL39" s="32">
        <f t="shared" si="139"/>
        <v>6.4928469104263637</v>
      </c>
      <c r="EM39" s="32">
        <f t="shared" si="139"/>
        <v>5.7399146154032517</v>
      </c>
      <c r="EN39" s="32">
        <f t="shared" si="139"/>
        <v>4.9946851326015693</v>
      </c>
      <c r="EO39" s="32">
        <f t="shared" si="139"/>
        <v>6.8585709363902714</v>
      </c>
      <c r="EP39" s="32">
        <f t="shared" si="139"/>
        <v>3.0758579168806155</v>
      </c>
      <c r="EQ39" s="32">
        <f t="shared" si="139"/>
        <v>6.56496191437828</v>
      </c>
      <c r="ER39" s="32">
        <f t="shared" si="139"/>
        <v>5.988430892297016</v>
      </c>
      <c r="ES39" s="32">
        <f t="shared" si="139"/>
        <v>0.46761262347017352</v>
      </c>
      <c r="ET39" s="32">
        <f t="shared" si="139"/>
        <v>6.2202325807841481</v>
      </c>
      <c r="EU39" s="32">
        <f t="shared" si="139"/>
        <v>5.8292247513437427</v>
      </c>
      <c r="EV39" s="32">
        <f t="shared" si="139"/>
        <v>4.9848291046972637</v>
      </c>
      <c r="EW39" s="32">
        <f t="shared" si="139"/>
        <v>3.843172079396735</v>
      </c>
      <c r="EX39" s="32">
        <f t="shared" si="139"/>
        <v>0.87257006253586733</v>
      </c>
      <c r="EY39" s="32">
        <f t="shared" si="139"/>
        <v>5.7553012792495011</v>
      </c>
      <c r="EZ39" s="32">
        <f t="shared" si="139"/>
        <v>6.0422887952762538</v>
      </c>
      <c r="FA39" s="32">
        <f t="shared" si="139"/>
        <v>6.9304818451844339</v>
      </c>
      <c r="FB39" s="32">
        <f t="shared" si="139"/>
        <v>5.4234357426655135</v>
      </c>
      <c r="FC39" s="32">
        <f t="shared" si="139"/>
        <v>6.8316827527054986</v>
      </c>
      <c r="FD39" s="32">
        <f t="shared" si="139"/>
        <v>6.4145516737950308</v>
      </c>
      <c r="FE39" s="32">
        <f t="shared" si="139"/>
        <v>7.0289433118175193</v>
      </c>
      <c r="FF39" s="32">
        <f t="shared" si="139"/>
        <v>6.5209471372390047</v>
      </c>
      <c r="FG39" s="32">
        <f t="shared" si="139"/>
        <v>6.1510104169149029</v>
      </c>
      <c r="FH39" s="32">
        <f t="shared" si="139"/>
        <v>5.5142046764347414</v>
      </c>
      <c r="FI39" s="32">
        <f t="shared" si="139"/>
        <v>3.9483281256814373</v>
      </c>
      <c r="FJ39" s="32">
        <f t="shared" si="139"/>
        <v>5.3533402133361498</v>
      </c>
      <c r="FK39" s="32">
        <f t="shared" si="139"/>
        <v>5.6409920350524789</v>
      </c>
      <c r="FL39" s="32">
        <f t="shared" si="139"/>
        <v>4.3126150348827927</v>
      </c>
      <c r="FM39" s="32">
        <f t="shared" si="139"/>
        <v>3.2901811647087063</v>
      </c>
      <c r="FN39" s="32">
        <f t="shared" si="139"/>
        <v>1.3477053096394647</v>
      </c>
      <c r="FO39" s="32">
        <f t="shared" si="139"/>
        <v>3.2593645451291451</v>
      </c>
      <c r="FP39" s="32">
        <f t="shared" si="139"/>
        <v>1.5633923976417361</v>
      </c>
      <c r="FQ39" s="32">
        <f t="shared" si="139"/>
        <v>2.3284211587024282</v>
      </c>
      <c r="FR39" s="32">
        <f t="shared" si="139"/>
        <v>1.7383376728857769</v>
      </c>
      <c r="FS39" s="32">
        <f t="shared" si="139"/>
        <v>5.0993105731948729</v>
      </c>
      <c r="FT39" s="32">
        <f t="shared" si="139"/>
        <v>6.0274057893330664</v>
      </c>
      <c r="FU39" s="32">
        <f t="shared" si="139"/>
        <v>6.397740362831315</v>
      </c>
      <c r="FV39" s="32">
        <f t="shared" si="139"/>
        <v>6.037139209422004</v>
      </c>
      <c r="FW39" s="32">
        <f t="shared" si="139"/>
        <v>6.0806756663263117</v>
      </c>
      <c r="FX39" s="32">
        <f t="shared" si="139"/>
        <v>5.6298285941122419</v>
      </c>
      <c r="FY39" s="32">
        <f t="shared" si="139"/>
        <v>6.4213164748741463</v>
      </c>
      <c r="FZ39" s="32">
        <f t="shared" si="139"/>
        <v>6.5678839293862374</v>
      </c>
      <c r="GA39" s="32">
        <f t="shared" si="139"/>
        <v>6.576581068103847</v>
      </c>
      <c r="GB39" s="32">
        <f t="shared" si="139"/>
        <v>6.9168819416079863</v>
      </c>
      <c r="GC39" s="32">
        <f t="shared" si="139"/>
        <v>6.2740487628771531</v>
      </c>
      <c r="GD39" s="32">
        <f t="shared" si="139"/>
        <v>3.3942329627793408</v>
      </c>
      <c r="GE39" s="32">
        <f t="shared" si="139"/>
        <v>5.4159341609256115</v>
      </c>
      <c r="GF39" s="32">
        <f t="shared" si="139"/>
        <v>3.9148978417701357</v>
      </c>
      <c r="GG39" s="32">
        <f t="shared" si="139"/>
        <v>3.0947540047867483</v>
      </c>
      <c r="GH39" s="32">
        <f t="shared" si="139"/>
        <v>6.0593965375812822</v>
      </c>
      <c r="GI39" s="32">
        <f t="shared" si="139"/>
        <v>6.5737039782976634</v>
      </c>
      <c r="GJ39" s="32">
        <f t="shared" si="139"/>
        <v>6.8480086371106133</v>
      </c>
      <c r="GK39" s="32">
        <f t="shared" si="139"/>
        <v>5.7217977505319073</v>
      </c>
      <c r="GL39" s="32">
        <f t="shared" si="139"/>
        <v>4.0610086337998084</v>
      </c>
      <c r="GM39" s="32">
        <f t="shared" si="139"/>
        <v>6.0101508315237977</v>
      </c>
      <c r="GN39" s="32">
        <f t="shared" ref="GN39:IY39" si="140">GN36*GN37*GN38</f>
        <v>6.6181510383666238</v>
      </c>
      <c r="GO39" s="32">
        <f t="shared" si="140"/>
        <v>6.1780702883838154</v>
      </c>
      <c r="GP39" s="32">
        <f t="shared" si="140"/>
        <v>6.1789762065610665</v>
      </c>
      <c r="GQ39" s="32">
        <f t="shared" si="140"/>
        <v>5.9561332115358967</v>
      </c>
      <c r="GR39" s="32">
        <f t="shared" si="140"/>
        <v>5.6538982238370847</v>
      </c>
      <c r="GS39" s="32">
        <f t="shared" si="140"/>
        <v>5.5451607650574228</v>
      </c>
      <c r="GT39" s="32">
        <f t="shared" si="140"/>
        <v>4.6701625053255089</v>
      </c>
      <c r="GU39" s="32">
        <f t="shared" si="140"/>
        <v>5.1599071402932646</v>
      </c>
      <c r="GV39" s="32">
        <f t="shared" si="140"/>
        <v>5.8653730422637542</v>
      </c>
      <c r="GW39" s="32">
        <f t="shared" si="140"/>
        <v>6.5384379995667317</v>
      </c>
      <c r="GX39" s="32">
        <f t="shared" si="140"/>
        <v>5.381811452720962</v>
      </c>
      <c r="GY39" s="32">
        <f t="shared" si="140"/>
        <v>5.9092105715771304</v>
      </c>
      <c r="GZ39" s="32">
        <f t="shared" si="140"/>
        <v>3.3097953617399201</v>
      </c>
      <c r="HA39" s="32">
        <f t="shared" si="140"/>
        <v>5.6288047523661442</v>
      </c>
      <c r="HB39" s="32">
        <f t="shared" si="140"/>
        <v>5.8563108643578818</v>
      </c>
      <c r="HC39" s="32">
        <f t="shared" si="140"/>
        <v>5.9389363246121443</v>
      </c>
      <c r="HD39" s="32">
        <f t="shared" si="140"/>
        <v>6.0327589853822419</v>
      </c>
      <c r="HE39" s="32">
        <f t="shared" si="140"/>
        <v>5.820386960215199</v>
      </c>
      <c r="HF39" s="32">
        <f t="shared" si="140"/>
        <v>6.031494660078649</v>
      </c>
      <c r="HG39" s="32">
        <f t="shared" si="140"/>
        <v>4.9089024712834179</v>
      </c>
      <c r="HH39" s="32">
        <f t="shared" si="140"/>
        <v>3.3131670858715876</v>
      </c>
      <c r="HI39" s="32">
        <f t="shared" si="140"/>
        <v>5.6114454660667619</v>
      </c>
      <c r="HJ39" s="32">
        <f t="shared" si="140"/>
        <v>5.3770663043708176</v>
      </c>
      <c r="HK39" s="32">
        <f t="shared" si="140"/>
        <v>5.8078999206370785</v>
      </c>
      <c r="HL39" s="32">
        <f t="shared" si="140"/>
        <v>5.617371252909698</v>
      </c>
      <c r="HM39" s="32">
        <f t="shared" si="140"/>
        <v>5.2406512402474448</v>
      </c>
      <c r="HN39" s="32">
        <f t="shared" si="140"/>
        <v>6.1011414099035353</v>
      </c>
      <c r="HO39" s="32">
        <f t="shared" si="140"/>
        <v>6.4716744858235273</v>
      </c>
      <c r="HP39" s="32">
        <f t="shared" si="140"/>
        <v>5.8246292440156342</v>
      </c>
      <c r="HQ39" s="32">
        <f t="shared" si="140"/>
        <v>5.2320512308508915</v>
      </c>
      <c r="HR39" s="32">
        <f t="shared" si="140"/>
        <v>5.5653289943173769</v>
      </c>
      <c r="HS39" s="32">
        <f t="shared" si="140"/>
        <v>5.1832895382637192</v>
      </c>
      <c r="HT39" s="32">
        <f t="shared" si="140"/>
        <v>5.2298935514740688</v>
      </c>
      <c r="HU39" s="32">
        <f t="shared" si="140"/>
        <v>6.3621836471803084</v>
      </c>
      <c r="HV39" s="32">
        <f t="shared" si="140"/>
        <v>6.709399082325942</v>
      </c>
      <c r="HW39" s="32">
        <f t="shared" si="140"/>
        <v>6.1629083798316495</v>
      </c>
      <c r="HX39" s="32">
        <f t="shared" si="140"/>
        <v>6.2578372367279025</v>
      </c>
      <c r="HY39" s="32">
        <f t="shared" si="140"/>
        <v>5.5530541571013599</v>
      </c>
      <c r="HZ39" s="32">
        <f t="shared" si="140"/>
        <v>6.3094910908477795</v>
      </c>
      <c r="IA39" s="32">
        <f t="shared" si="140"/>
        <v>5.8639230948319421</v>
      </c>
      <c r="IB39" s="32">
        <f t="shared" si="140"/>
        <v>5.2201962443551997</v>
      </c>
      <c r="IC39" s="32">
        <f t="shared" si="140"/>
        <v>5.3397727139045834</v>
      </c>
      <c r="ID39" s="32">
        <f t="shared" si="140"/>
        <v>3.2971805720412029</v>
      </c>
      <c r="IE39" s="32">
        <f t="shared" si="140"/>
        <v>3.8880984534406866</v>
      </c>
      <c r="IF39" s="32">
        <f t="shared" si="140"/>
        <v>5.1911500319656625</v>
      </c>
      <c r="IG39" s="32">
        <f t="shared" si="140"/>
        <v>5.134516695722386</v>
      </c>
      <c r="IH39" s="32">
        <f t="shared" si="140"/>
        <v>4.2305795654372824</v>
      </c>
      <c r="II39" s="32">
        <f t="shared" si="140"/>
        <v>3.3828549170282347</v>
      </c>
      <c r="IJ39" s="32">
        <f t="shared" si="140"/>
        <v>3.1434461778575704</v>
      </c>
      <c r="IK39" s="32">
        <f t="shared" si="140"/>
        <v>5.1113746241246467</v>
      </c>
      <c r="IL39" s="32">
        <f t="shared" si="140"/>
        <v>2.1483226450214405</v>
      </c>
      <c r="IM39" s="32">
        <f t="shared" si="140"/>
        <v>4.7150770903307251</v>
      </c>
      <c r="IN39" s="32">
        <f t="shared" si="140"/>
        <v>5.2441963464394501</v>
      </c>
      <c r="IO39" s="32">
        <f t="shared" si="140"/>
        <v>5.5841743788553009</v>
      </c>
      <c r="IP39" s="32">
        <f t="shared" si="140"/>
        <v>5.470954435586826</v>
      </c>
      <c r="IQ39" s="32">
        <f t="shared" si="140"/>
        <v>4.1707485718136406</v>
      </c>
      <c r="IR39" s="32">
        <f t="shared" si="140"/>
        <v>4.0062283684672595</v>
      </c>
      <c r="IS39" s="32">
        <f t="shared" si="140"/>
        <v>2.6998945969911881</v>
      </c>
      <c r="IT39" s="32">
        <f t="shared" si="140"/>
        <v>3.9691858510857969</v>
      </c>
      <c r="IU39" s="32">
        <f t="shared" si="140"/>
        <v>2.8439892654041201</v>
      </c>
      <c r="IV39" s="32">
        <f t="shared" si="140"/>
        <v>3.8745894846173905</v>
      </c>
      <c r="IW39" s="32">
        <f t="shared" si="140"/>
        <v>4.9159820548605406</v>
      </c>
      <c r="IX39" s="32">
        <f t="shared" si="140"/>
        <v>0.1928723193418577</v>
      </c>
      <c r="IY39" s="32">
        <f t="shared" si="140"/>
        <v>0.13774337003212836</v>
      </c>
      <c r="IZ39" s="32">
        <f t="shared" ref="IZ39:LK39" si="141">IZ36*IZ37*IZ38</f>
        <v>3.5814098999785609</v>
      </c>
      <c r="JA39" s="32">
        <f t="shared" si="141"/>
        <v>4.0904377581024693</v>
      </c>
      <c r="JB39" s="32">
        <f t="shared" si="141"/>
        <v>5.1103578685160036</v>
      </c>
      <c r="JC39" s="32">
        <f t="shared" si="141"/>
        <v>5.718969864501223</v>
      </c>
      <c r="JD39" s="32">
        <f t="shared" si="141"/>
        <v>6.1980030796670302</v>
      </c>
      <c r="JE39" s="32">
        <f t="shared" si="141"/>
        <v>5.9090175016307596</v>
      </c>
      <c r="JF39" s="32">
        <f t="shared" si="141"/>
        <v>6.6748934542684939</v>
      </c>
      <c r="JG39" s="32">
        <f t="shared" si="141"/>
        <v>5.5389326640079863</v>
      </c>
      <c r="JH39" s="32">
        <f t="shared" si="141"/>
        <v>2.7770314800583873</v>
      </c>
      <c r="JI39" s="32">
        <f t="shared" si="141"/>
        <v>4.7465560421843573</v>
      </c>
      <c r="JJ39" s="32">
        <f t="shared" si="141"/>
        <v>3.0138236773964153</v>
      </c>
      <c r="JK39" s="32">
        <f t="shared" si="141"/>
        <v>4.8775391587511407</v>
      </c>
      <c r="JL39" s="32">
        <f t="shared" si="141"/>
        <v>5.6600854922301727</v>
      </c>
      <c r="JM39" s="32">
        <f t="shared" si="141"/>
        <v>5.3379678144161788</v>
      </c>
      <c r="JN39" s="32">
        <f t="shared" si="141"/>
        <v>6.3505455652346443</v>
      </c>
      <c r="JO39" s="32">
        <f t="shared" si="141"/>
        <v>5.7025826878978787</v>
      </c>
      <c r="JP39" s="32">
        <f t="shared" si="141"/>
        <v>4.6479491238399007</v>
      </c>
      <c r="JQ39" s="32">
        <f t="shared" si="141"/>
        <v>4.0563904105274506</v>
      </c>
      <c r="JR39" s="32">
        <f t="shared" si="141"/>
        <v>4.3184771709934422</v>
      </c>
      <c r="JS39" s="32">
        <f t="shared" si="141"/>
        <v>5.8760610662824995</v>
      </c>
      <c r="JT39" s="32">
        <f t="shared" si="141"/>
        <v>2.6991759953927392</v>
      </c>
      <c r="JU39" s="32">
        <f t="shared" si="141"/>
        <v>5.4167739821298397</v>
      </c>
      <c r="JV39" s="32">
        <f t="shared" si="141"/>
        <v>5.6411222057099009</v>
      </c>
      <c r="JW39" s="32">
        <f t="shared" si="141"/>
        <v>6.1709497836584477</v>
      </c>
      <c r="JX39" s="32">
        <f t="shared" si="141"/>
        <v>5.2948706258540037</v>
      </c>
      <c r="JY39" s="32">
        <f t="shared" si="141"/>
        <v>5.4521435599480226</v>
      </c>
      <c r="JZ39" s="32">
        <f t="shared" si="141"/>
        <v>5.5844715324550913</v>
      </c>
      <c r="KA39" s="32">
        <f t="shared" si="141"/>
        <v>5.5049781342190194</v>
      </c>
      <c r="KB39" s="32">
        <f t="shared" si="141"/>
        <v>5.8393001518537027</v>
      </c>
      <c r="KC39" s="32">
        <f t="shared" si="141"/>
        <v>5.3855789471861906</v>
      </c>
      <c r="KD39" s="32">
        <f t="shared" si="141"/>
        <v>5.6759237217173908</v>
      </c>
      <c r="KE39" s="32">
        <f t="shared" si="141"/>
        <v>3.2030037043266026</v>
      </c>
      <c r="KF39" s="32">
        <f t="shared" si="141"/>
        <v>3.348303992671795</v>
      </c>
      <c r="KG39" s="32">
        <f t="shared" si="141"/>
        <v>3.7583143411750077</v>
      </c>
      <c r="KH39" s="32">
        <f t="shared" si="141"/>
        <v>4.9139734169954243</v>
      </c>
      <c r="KI39" s="32">
        <f t="shared" si="141"/>
        <v>4.7495590229106419</v>
      </c>
      <c r="KJ39" s="32">
        <f t="shared" si="141"/>
        <v>4.8199030906065214</v>
      </c>
      <c r="KK39" s="32">
        <f t="shared" si="141"/>
        <v>6.0280762497821154</v>
      </c>
      <c r="KL39" s="32">
        <f t="shared" si="141"/>
        <v>6.0144664717425362</v>
      </c>
      <c r="KM39" s="32">
        <f t="shared" si="141"/>
        <v>6.2076620447768782</v>
      </c>
      <c r="KN39" s="32">
        <f t="shared" si="141"/>
        <v>5.1284562196548329</v>
      </c>
      <c r="KO39" s="32">
        <f t="shared" si="141"/>
        <v>6.0550293567737743</v>
      </c>
      <c r="KP39" s="32">
        <f t="shared" si="141"/>
        <v>6.510128482705964</v>
      </c>
      <c r="KQ39" s="32">
        <f t="shared" si="141"/>
        <v>5.5762853729314426</v>
      </c>
      <c r="KR39" s="32">
        <f t="shared" si="141"/>
        <v>0.58747627422912208</v>
      </c>
      <c r="KS39" s="32">
        <f t="shared" si="141"/>
        <v>-0.84056887123034563</v>
      </c>
      <c r="KT39" s="32">
        <f t="shared" si="141"/>
        <v>0.84950377328932614</v>
      </c>
      <c r="KU39" s="32">
        <f t="shared" si="141"/>
        <v>1.5013589570526265</v>
      </c>
      <c r="KV39" s="32">
        <f t="shared" si="141"/>
        <v>1.4054751625719446</v>
      </c>
      <c r="KW39" s="32">
        <f t="shared" si="141"/>
        <v>4.9865918734667156</v>
      </c>
      <c r="KX39" s="32">
        <f t="shared" si="141"/>
        <v>5.6884101026489819</v>
      </c>
      <c r="KY39" s="32">
        <f t="shared" si="141"/>
        <v>6.1819336300986665</v>
      </c>
      <c r="KZ39" s="32">
        <f t="shared" si="141"/>
        <v>6.6388346781404382</v>
      </c>
      <c r="LA39" s="32">
        <f t="shared" si="141"/>
        <v>6.8738795693187384</v>
      </c>
      <c r="LB39" s="32">
        <f t="shared" si="141"/>
        <v>6.1876181432854871</v>
      </c>
      <c r="LC39" s="32">
        <f t="shared" si="141"/>
        <v>5.6542774373661846</v>
      </c>
      <c r="LD39" s="32">
        <f t="shared" si="141"/>
        <v>6.1453035284837103</v>
      </c>
      <c r="LE39" s="32">
        <f t="shared" si="141"/>
        <v>5.5793914204363553</v>
      </c>
      <c r="LF39" s="32">
        <f t="shared" si="141"/>
        <v>5.300541073241968</v>
      </c>
      <c r="LG39" s="32">
        <f t="shared" si="141"/>
        <v>5.9556874617888091</v>
      </c>
      <c r="LH39" s="32">
        <f t="shared" si="141"/>
        <v>5.8033859996791479</v>
      </c>
      <c r="LI39" s="32">
        <f t="shared" si="141"/>
        <v>6.1210373769191646</v>
      </c>
      <c r="LJ39" s="32">
        <f t="shared" si="141"/>
        <v>5.9224602876927372</v>
      </c>
      <c r="LK39" s="32">
        <f t="shared" si="141"/>
        <v>5.9882199762320756</v>
      </c>
      <c r="LL39" s="32">
        <f t="shared" ref="LL39:NC39" si="142">LL36*LL37*LL38</f>
        <v>5.9222877678375534</v>
      </c>
      <c r="LM39" s="32">
        <f t="shared" si="142"/>
        <v>5.1693093717096357</v>
      </c>
      <c r="LN39" s="32">
        <f t="shared" si="142"/>
        <v>2.1795507020943998</v>
      </c>
      <c r="LO39" s="32">
        <f t="shared" si="142"/>
        <v>1.5193374695281465</v>
      </c>
      <c r="LP39" s="32">
        <f t="shared" si="142"/>
        <v>3.9074283231807705</v>
      </c>
      <c r="LQ39" s="32">
        <f t="shared" si="142"/>
        <v>2.6622032236217668</v>
      </c>
      <c r="LR39" s="32">
        <f t="shared" si="142"/>
        <v>4.5857193761743629</v>
      </c>
      <c r="LS39" s="32">
        <f t="shared" si="142"/>
        <v>2.4858357823549957</v>
      </c>
      <c r="LT39" s="32">
        <f t="shared" si="142"/>
        <v>5.6667713001978495</v>
      </c>
      <c r="LU39" s="32">
        <f t="shared" si="142"/>
        <v>4.2753704890456623</v>
      </c>
      <c r="LV39" s="32">
        <f t="shared" si="142"/>
        <v>6.1690262366597661</v>
      </c>
      <c r="LW39" s="32">
        <f t="shared" si="142"/>
        <v>1.4005416231781194</v>
      </c>
      <c r="LX39" s="32">
        <f t="shared" si="142"/>
        <v>3.5539407419682081</v>
      </c>
      <c r="LY39" s="32">
        <f t="shared" si="142"/>
        <v>3.934717556955555</v>
      </c>
      <c r="LZ39" s="32">
        <f t="shared" si="142"/>
        <v>6.235352742454273</v>
      </c>
      <c r="MA39" s="32">
        <f t="shared" si="142"/>
        <v>5.5349292390873224</v>
      </c>
      <c r="MB39" s="32">
        <f t="shared" si="142"/>
        <v>0.38203756969493852</v>
      </c>
      <c r="MC39" s="32">
        <f t="shared" si="142"/>
        <v>5.3558822005192193</v>
      </c>
      <c r="MD39" s="32">
        <f t="shared" si="142"/>
        <v>5.1927000896905078</v>
      </c>
      <c r="ME39" s="32">
        <f t="shared" si="142"/>
        <v>0.19034059935511724</v>
      </c>
      <c r="MF39" s="32">
        <f t="shared" si="142"/>
        <v>3.2352571557742023</v>
      </c>
      <c r="MG39" s="32">
        <f t="shared" si="142"/>
        <v>1.0442717296354724</v>
      </c>
      <c r="MH39" s="32">
        <f t="shared" si="142"/>
        <v>0.89036162300169885</v>
      </c>
      <c r="MI39" s="32">
        <f t="shared" si="142"/>
        <v>4.9834986436742392</v>
      </c>
      <c r="MJ39" s="32">
        <f t="shared" si="142"/>
        <v>5.4454931035469221</v>
      </c>
      <c r="MK39" s="32">
        <f t="shared" si="142"/>
        <v>5.7113412832845993</v>
      </c>
      <c r="ML39" s="32">
        <f t="shared" si="142"/>
        <v>5.7206360232973523</v>
      </c>
      <c r="MM39" s="32">
        <f t="shared" si="142"/>
        <v>5.9771660788843315</v>
      </c>
      <c r="MN39" s="32">
        <f t="shared" si="142"/>
        <v>5.7847794598419213</v>
      </c>
      <c r="MO39" s="32">
        <f t="shared" si="142"/>
        <v>5.3438803335688627</v>
      </c>
      <c r="MP39" s="32">
        <f t="shared" si="142"/>
        <v>5.1834109231309489</v>
      </c>
      <c r="MQ39" s="32">
        <f t="shared" si="142"/>
        <v>4.8648833198889196</v>
      </c>
      <c r="MR39" s="32">
        <f t="shared" si="142"/>
        <v>-0.83039596708101249</v>
      </c>
      <c r="MS39" s="32">
        <f t="shared" si="142"/>
        <v>0.85682746247553265</v>
      </c>
      <c r="MT39" s="32">
        <f t="shared" si="142"/>
        <v>3.1998440004128264</v>
      </c>
      <c r="MU39" s="32">
        <f t="shared" si="142"/>
        <v>-0.39553304816376994</v>
      </c>
      <c r="MV39" s="32">
        <f t="shared" si="142"/>
        <v>2.9418774169929041</v>
      </c>
      <c r="MW39" s="32">
        <f t="shared" si="142"/>
        <v>0.50855616192649999</v>
      </c>
      <c r="MX39" s="32">
        <f t="shared" si="142"/>
        <v>0.44461758585486533</v>
      </c>
      <c r="MY39" s="32">
        <f t="shared" si="142"/>
        <v>1.7889334312217169</v>
      </c>
      <c r="MZ39" s="32">
        <f t="shared" si="142"/>
        <v>0.6834855493607721</v>
      </c>
      <c r="NA39" s="32">
        <f t="shared" si="142"/>
        <v>1.9695779903554642</v>
      </c>
      <c r="NB39" s="32">
        <f t="shared" si="142"/>
        <v>3.2674988048525249</v>
      </c>
      <c r="NC39" s="32">
        <f t="shared" si="142"/>
        <v>5.4024926595513545</v>
      </c>
      <c r="ND39" s="6"/>
    </row>
    <row r="40" spans="1:368" ht="15.6" hidden="1">
      <c r="A40" s="38"/>
      <c r="B40" s="30" t="s">
        <v>39</v>
      </c>
      <c r="C40" s="32">
        <f>0</f>
        <v>0</v>
      </c>
      <c r="D40" s="32">
        <f>0</f>
        <v>0</v>
      </c>
      <c r="E40" s="32">
        <f>0</f>
        <v>0</v>
      </c>
      <c r="F40" s="32">
        <f>0</f>
        <v>0</v>
      </c>
      <c r="G40" s="32">
        <f>0</f>
        <v>0</v>
      </c>
      <c r="H40" s="32">
        <f>0</f>
        <v>0</v>
      </c>
      <c r="I40" s="32">
        <f>0</f>
        <v>0</v>
      </c>
      <c r="J40" s="32">
        <f>0</f>
        <v>0</v>
      </c>
      <c r="K40" s="32">
        <f>0</f>
        <v>0</v>
      </c>
      <c r="L40" s="32">
        <f>0</f>
        <v>0</v>
      </c>
      <c r="M40" s="32">
        <f>0</f>
        <v>0</v>
      </c>
      <c r="N40" s="32">
        <f>0</f>
        <v>0</v>
      </c>
      <c r="O40" s="32">
        <f>0</f>
        <v>0</v>
      </c>
      <c r="P40" s="32">
        <f>0</f>
        <v>0</v>
      </c>
      <c r="Q40" s="32">
        <f>0</f>
        <v>0</v>
      </c>
      <c r="R40" s="32">
        <f>0</f>
        <v>0</v>
      </c>
      <c r="S40" s="32">
        <f>0</f>
        <v>0</v>
      </c>
      <c r="T40" s="32">
        <f>0</f>
        <v>0</v>
      </c>
      <c r="U40" s="32">
        <f>0</f>
        <v>0</v>
      </c>
      <c r="V40" s="32">
        <f>0</f>
        <v>0</v>
      </c>
      <c r="W40" s="32">
        <f>0</f>
        <v>0</v>
      </c>
      <c r="X40" s="32">
        <f>0</f>
        <v>0</v>
      </c>
      <c r="Y40" s="32">
        <f>0</f>
        <v>0</v>
      </c>
      <c r="Z40" s="32">
        <f>0</f>
        <v>0</v>
      </c>
      <c r="AA40" s="32">
        <f>0</f>
        <v>0</v>
      </c>
      <c r="AB40" s="32">
        <f>0</f>
        <v>0</v>
      </c>
      <c r="AC40" s="32">
        <f>0</f>
        <v>0</v>
      </c>
      <c r="AD40" s="32">
        <f>0</f>
        <v>0</v>
      </c>
      <c r="AE40" s="32">
        <f>0</f>
        <v>0</v>
      </c>
      <c r="AF40" s="32">
        <f>0</f>
        <v>0</v>
      </c>
      <c r="AG40" s="32">
        <f>0</f>
        <v>0</v>
      </c>
      <c r="AH40" s="32">
        <f>0</f>
        <v>0</v>
      </c>
      <c r="AI40" s="32">
        <f>0</f>
        <v>0</v>
      </c>
      <c r="AJ40" s="32">
        <f>0</f>
        <v>0</v>
      </c>
      <c r="AK40" s="32">
        <f>0</f>
        <v>0</v>
      </c>
      <c r="AL40" s="32">
        <f>0</f>
        <v>0</v>
      </c>
      <c r="AM40" s="32">
        <f>0</f>
        <v>0</v>
      </c>
      <c r="AN40" s="32">
        <f>0</f>
        <v>0</v>
      </c>
      <c r="AO40" s="32">
        <f>0</f>
        <v>0</v>
      </c>
      <c r="AP40" s="32">
        <f>0</f>
        <v>0</v>
      </c>
      <c r="AQ40" s="32">
        <f>0</f>
        <v>0</v>
      </c>
      <c r="AR40" s="32">
        <f>0</f>
        <v>0</v>
      </c>
      <c r="AS40" s="32">
        <f>0</f>
        <v>0</v>
      </c>
      <c r="AT40" s="32">
        <f>0</f>
        <v>0</v>
      </c>
      <c r="AU40" s="32">
        <f>0</f>
        <v>0</v>
      </c>
      <c r="AV40" s="32">
        <f>0</f>
        <v>0</v>
      </c>
      <c r="AW40" s="32">
        <f>0</f>
        <v>0</v>
      </c>
      <c r="AX40" s="32">
        <f>0</f>
        <v>0</v>
      </c>
      <c r="AY40" s="32">
        <f>0</f>
        <v>0</v>
      </c>
      <c r="AZ40" s="32">
        <f>0</f>
        <v>0</v>
      </c>
      <c r="BA40" s="32">
        <f>0</f>
        <v>0</v>
      </c>
      <c r="BB40" s="32">
        <f>0</f>
        <v>0</v>
      </c>
      <c r="BC40" s="32">
        <f>0</f>
        <v>0</v>
      </c>
      <c r="BD40" s="32">
        <f>0</f>
        <v>0</v>
      </c>
      <c r="BE40" s="32">
        <f>0</f>
        <v>0</v>
      </c>
      <c r="BF40" s="32">
        <f>0</f>
        <v>0</v>
      </c>
      <c r="BG40" s="32">
        <f>0</f>
        <v>0</v>
      </c>
      <c r="BH40" s="32">
        <f>0</f>
        <v>0</v>
      </c>
      <c r="BI40" s="32">
        <f>0</f>
        <v>0</v>
      </c>
      <c r="BJ40" s="32">
        <f>0</f>
        <v>0</v>
      </c>
      <c r="BK40" s="32">
        <f>0</f>
        <v>0</v>
      </c>
      <c r="BL40" s="32">
        <f>0</f>
        <v>0</v>
      </c>
      <c r="BM40" s="32">
        <f>0</f>
        <v>0</v>
      </c>
      <c r="BN40" s="32">
        <f>0</f>
        <v>0</v>
      </c>
      <c r="BO40" s="32">
        <f>0</f>
        <v>0</v>
      </c>
      <c r="BP40" s="32">
        <f>0</f>
        <v>0</v>
      </c>
      <c r="BQ40" s="32">
        <f>0</f>
        <v>0</v>
      </c>
      <c r="BR40" s="32">
        <f>0</f>
        <v>0</v>
      </c>
      <c r="BS40" s="32">
        <f>0</f>
        <v>0</v>
      </c>
      <c r="BT40" s="32">
        <f>0</f>
        <v>0</v>
      </c>
      <c r="BU40" s="32">
        <f>0</f>
        <v>0</v>
      </c>
      <c r="BV40" s="32">
        <f>0</f>
        <v>0</v>
      </c>
      <c r="BW40" s="32">
        <f>0</f>
        <v>0</v>
      </c>
      <c r="BX40" s="32">
        <f>0</f>
        <v>0</v>
      </c>
      <c r="BY40" s="32">
        <f>0</f>
        <v>0</v>
      </c>
      <c r="BZ40" s="32">
        <f>0</f>
        <v>0</v>
      </c>
      <c r="CA40" s="32">
        <f>0</f>
        <v>0</v>
      </c>
      <c r="CB40" s="32">
        <f>0</f>
        <v>0</v>
      </c>
      <c r="CC40" s="32">
        <f>0</f>
        <v>0</v>
      </c>
      <c r="CD40" s="32">
        <f>0</f>
        <v>0</v>
      </c>
      <c r="CE40" s="32">
        <f>0</f>
        <v>0</v>
      </c>
      <c r="CF40" s="32">
        <f>0</f>
        <v>0</v>
      </c>
      <c r="CG40" s="32">
        <f>0</f>
        <v>0</v>
      </c>
      <c r="CH40" s="32">
        <f>0</f>
        <v>0</v>
      </c>
      <c r="CI40" s="32">
        <f>0</f>
        <v>0</v>
      </c>
      <c r="CJ40" s="32">
        <f>0</f>
        <v>0</v>
      </c>
      <c r="CK40" s="32">
        <f>0</f>
        <v>0</v>
      </c>
      <c r="CL40" s="32">
        <f>0</f>
        <v>0</v>
      </c>
      <c r="CM40" s="32">
        <f>0</f>
        <v>0</v>
      </c>
      <c r="CN40" s="32">
        <f>0</f>
        <v>0</v>
      </c>
      <c r="CO40" s="32">
        <f>0</f>
        <v>0</v>
      </c>
      <c r="CP40" s="32">
        <f>0</f>
        <v>0</v>
      </c>
      <c r="CQ40" s="32">
        <f>0</f>
        <v>0</v>
      </c>
      <c r="CR40" s="32">
        <f>0</f>
        <v>0</v>
      </c>
      <c r="CS40" s="32">
        <f>0</f>
        <v>0</v>
      </c>
      <c r="CT40" s="32">
        <f>0</f>
        <v>0</v>
      </c>
      <c r="CU40" s="32">
        <f>0</f>
        <v>0</v>
      </c>
      <c r="CV40" s="32">
        <f>0</f>
        <v>0</v>
      </c>
      <c r="CW40" s="32">
        <f>0</f>
        <v>0</v>
      </c>
      <c r="CX40" s="32">
        <f>0</f>
        <v>0</v>
      </c>
      <c r="CY40" s="32">
        <f>0</f>
        <v>0</v>
      </c>
      <c r="CZ40" s="32">
        <f>0</f>
        <v>0</v>
      </c>
      <c r="DA40" s="32">
        <f>0</f>
        <v>0</v>
      </c>
      <c r="DB40" s="32">
        <f>0</f>
        <v>0</v>
      </c>
      <c r="DC40" s="32">
        <f>0</f>
        <v>0</v>
      </c>
      <c r="DD40" s="32">
        <f>0</f>
        <v>0</v>
      </c>
      <c r="DE40" s="32">
        <f>0</f>
        <v>0</v>
      </c>
      <c r="DF40" s="32">
        <f>0</f>
        <v>0</v>
      </c>
      <c r="DG40" s="32">
        <f>0</f>
        <v>0</v>
      </c>
      <c r="DH40" s="32">
        <f>0</f>
        <v>0</v>
      </c>
      <c r="DI40" s="32">
        <f>0</f>
        <v>0</v>
      </c>
      <c r="DJ40" s="32">
        <f>0</f>
        <v>0</v>
      </c>
      <c r="DK40" s="32">
        <f>0</f>
        <v>0</v>
      </c>
      <c r="DL40" s="32">
        <f>0</f>
        <v>0</v>
      </c>
      <c r="DM40" s="32">
        <f>0</f>
        <v>0</v>
      </c>
      <c r="DN40" s="32">
        <f>0</f>
        <v>0</v>
      </c>
      <c r="DO40" s="32">
        <f>0</f>
        <v>0</v>
      </c>
      <c r="DP40" s="32">
        <f>0</f>
        <v>0</v>
      </c>
      <c r="DQ40" s="32">
        <f>0</f>
        <v>0</v>
      </c>
      <c r="DR40" s="32">
        <f>0</f>
        <v>0</v>
      </c>
      <c r="DS40" s="32">
        <f>0</f>
        <v>0</v>
      </c>
      <c r="DT40" s="32">
        <f>0</f>
        <v>0</v>
      </c>
      <c r="DU40" s="32">
        <f>0</f>
        <v>0</v>
      </c>
      <c r="DV40" s="32">
        <f>0</f>
        <v>0</v>
      </c>
      <c r="DW40" s="32">
        <f>0</f>
        <v>0</v>
      </c>
      <c r="DX40" s="32">
        <f>0</f>
        <v>0</v>
      </c>
      <c r="DY40" s="32">
        <f>0</f>
        <v>0</v>
      </c>
      <c r="DZ40" s="32">
        <f>0</f>
        <v>0</v>
      </c>
      <c r="EA40" s="32">
        <f>0</f>
        <v>0</v>
      </c>
      <c r="EB40" s="32">
        <f>0</f>
        <v>0</v>
      </c>
      <c r="EC40" s="32">
        <f>0</f>
        <v>0</v>
      </c>
      <c r="ED40" s="32">
        <f>0</f>
        <v>0</v>
      </c>
      <c r="EE40" s="32">
        <f>0</f>
        <v>0</v>
      </c>
      <c r="EF40" s="32">
        <f>0</f>
        <v>0</v>
      </c>
      <c r="EG40" s="32">
        <f>0</f>
        <v>0</v>
      </c>
      <c r="EH40" s="32">
        <f>0</f>
        <v>0</v>
      </c>
      <c r="EI40" s="32">
        <f>0</f>
        <v>0</v>
      </c>
      <c r="EJ40" s="32">
        <f>0</f>
        <v>0</v>
      </c>
      <c r="EK40" s="32">
        <f>0</f>
        <v>0</v>
      </c>
      <c r="EL40" s="32">
        <f>0</f>
        <v>0</v>
      </c>
      <c r="EM40" s="32">
        <f>0</f>
        <v>0</v>
      </c>
      <c r="EN40" s="32">
        <f>0</f>
        <v>0</v>
      </c>
      <c r="EO40" s="32">
        <f>0</f>
        <v>0</v>
      </c>
      <c r="EP40" s="32">
        <f>0</f>
        <v>0</v>
      </c>
      <c r="EQ40" s="32">
        <f>0</f>
        <v>0</v>
      </c>
      <c r="ER40" s="32">
        <f>0</f>
        <v>0</v>
      </c>
      <c r="ES40" s="32">
        <f>0</f>
        <v>0</v>
      </c>
      <c r="ET40" s="32">
        <f>0</f>
        <v>0</v>
      </c>
      <c r="EU40" s="32">
        <f>0</f>
        <v>0</v>
      </c>
      <c r="EV40" s="32">
        <f>0</f>
        <v>0</v>
      </c>
      <c r="EW40" s="32">
        <f>0</f>
        <v>0</v>
      </c>
      <c r="EX40" s="32">
        <f>0</f>
        <v>0</v>
      </c>
      <c r="EY40" s="32">
        <f>0</f>
        <v>0</v>
      </c>
      <c r="EZ40" s="32">
        <f>0</f>
        <v>0</v>
      </c>
      <c r="FA40" s="32">
        <f>0</f>
        <v>0</v>
      </c>
      <c r="FB40" s="32">
        <f>0</f>
        <v>0</v>
      </c>
      <c r="FC40" s="32">
        <f>0</f>
        <v>0</v>
      </c>
      <c r="FD40" s="32">
        <f>0</f>
        <v>0</v>
      </c>
      <c r="FE40" s="32">
        <f>0</f>
        <v>0</v>
      </c>
      <c r="FF40" s="32">
        <f>0</f>
        <v>0</v>
      </c>
      <c r="FG40" s="32">
        <f>0</f>
        <v>0</v>
      </c>
      <c r="FH40" s="32">
        <f>0</f>
        <v>0</v>
      </c>
      <c r="FI40" s="32">
        <f>0</f>
        <v>0</v>
      </c>
      <c r="FJ40" s="32">
        <f>0</f>
        <v>0</v>
      </c>
      <c r="FK40" s="32">
        <f>0</f>
        <v>0</v>
      </c>
      <c r="FL40" s="32">
        <f>0</f>
        <v>0</v>
      </c>
      <c r="FM40" s="32">
        <f>0</f>
        <v>0</v>
      </c>
      <c r="FN40" s="32">
        <f>0</f>
        <v>0</v>
      </c>
      <c r="FO40" s="32">
        <f>0</f>
        <v>0</v>
      </c>
      <c r="FP40" s="32">
        <f>0</f>
        <v>0</v>
      </c>
      <c r="FQ40" s="32">
        <f>0</f>
        <v>0</v>
      </c>
      <c r="FR40" s="32">
        <f>0</f>
        <v>0</v>
      </c>
      <c r="FS40" s="32">
        <f>0</f>
        <v>0</v>
      </c>
      <c r="FT40" s="32">
        <f>0</f>
        <v>0</v>
      </c>
      <c r="FU40" s="32">
        <f>0</f>
        <v>0</v>
      </c>
      <c r="FV40" s="32">
        <f>0</f>
        <v>0</v>
      </c>
      <c r="FW40" s="32">
        <f>0</f>
        <v>0</v>
      </c>
      <c r="FX40" s="32">
        <f>0</f>
        <v>0</v>
      </c>
      <c r="FY40" s="32">
        <f>0</f>
        <v>0</v>
      </c>
      <c r="FZ40" s="32">
        <f>0</f>
        <v>0</v>
      </c>
      <c r="GA40" s="32">
        <f>0</f>
        <v>0</v>
      </c>
      <c r="GB40" s="32">
        <f>0</f>
        <v>0</v>
      </c>
      <c r="GC40" s="32">
        <f>0</f>
        <v>0</v>
      </c>
      <c r="GD40" s="32">
        <f>0</f>
        <v>0</v>
      </c>
      <c r="GE40" s="32">
        <f>0</f>
        <v>0</v>
      </c>
      <c r="GF40" s="32">
        <f>0</f>
        <v>0</v>
      </c>
      <c r="GG40" s="32">
        <f>0</f>
        <v>0</v>
      </c>
      <c r="GH40" s="32">
        <f>0</f>
        <v>0</v>
      </c>
      <c r="GI40" s="32">
        <f>0</f>
        <v>0</v>
      </c>
      <c r="GJ40" s="32">
        <f>0</f>
        <v>0</v>
      </c>
      <c r="GK40" s="32">
        <f>0</f>
        <v>0</v>
      </c>
      <c r="GL40" s="32">
        <f>0</f>
        <v>0</v>
      </c>
      <c r="GM40" s="32">
        <f>0</f>
        <v>0</v>
      </c>
      <c r="GN40" s="32">
        <f>0</f>
        <v>0</v>
      </c>
      <c r="GO40" s="32">
        <f>0</f>
        <v>0</v>
      </c>
      <c r="GP40" s="32">
        <f>0</f>
        <v>0</v>
      </c>
      <c r="GQ40" s="32">
        <f>0</f>
        <v>0</v>
      </c>
      <c r="GR40" s="32">
        <f>0</f>
        <v>0</v>
      </c>
      <c r="GS40" s="32">
        <f>0</f>
        <v>0</v>
      </c>
      <c r="GT40" s="32">
        <f>0</f>
        <v>0</v>
      </c>
      <c r="GU40" s="32">
        <f>0</f>
        <v>0</v>
      </c>
      <c r="GV40" s="32">
        <f>0</f>
        <v>0</v>
      </c>
      <c r="GW40" s="32">
        <f>0</f>
        <v>0</v>
      </c>
      <c r="GX40" s="32">
        <f>0</f>
        <v>0</v>
      </c>
      <c r="GY40" s="32">
        <f>0</f>
        <v>0</v>
      </c>
      <c r="GZ40" s="32">
        <f>0</f>
        <v>0</v>
      </c>
      <c r="HA40" s="32">
        <f>0</f>
        <v>0</v>
      </c>
      <c r="HB40" s="32">
        <f>0</f>
        <v>0</v>
      </c>
      <c r="HC40" s="32">
        <f>0</f>
        <v>0</v>
      </c>
      <c r="HD40" s="32">
        <f>0</f>
        <v>0</v>
      </c>
      <c r="HE40" s="32">
        <f>0</f>
        <v>0</v>
      </c>
      <c r="HF40" s="32">
        <f>0</f>
        <v>0</v>
      </c>
      <c r="HG40" s="32">
        <f>0</f>
        <v>0</v>
      </c>
      <c r="HH40" s="32">
        <f>0</f>
        <v>0</v>
      </c>
      <c r="HI40" s="32">
        <f>0</f>
        <v>0</v>
      </c>
      <c r="HJ40" s="32">
        <f>0</f>
        <v>0</v>
      </c>
      <c r="HK40" s="32">
        <f>0</f>
        <v>0</v>
      </c>
      <c r="HL40" s="32">
        <f>0</f>
        <v>0</v>
      </c>
      <c r="HM40" s="32">
        <f>0</f>
        <v>0</v>
      </c>
      <c r="HN40" s="32">
        <f>0</f>
        <v>0</v>
      </c>
      <c r="HO40" s="32">
        <f>0</f>
        <v>0</v>
      </c>
      <c r="HP40" s="32">
        <f>0</f>
        <v>0</v>
      </c>
      <c r="HQ40" s="32">
        <f>0</f>
        <v>0</v>
      </c>
      <c r="HR40" s="32">
        <f>0</f>
        <v>0</v>
      </c>
      <c r="HS40" s="32">
        <f>0</f>
        <v>0</v>
      </c>
      <c r="HT40" s="32">
        <f>0</f>
        <v>0</v>
      </c>
      <c r="HU40" s="32">
        <f>0</f>
        <v>0</v>
      </c>
      <c r="HV40" s="32">
        <f>0</f>
        <v>0</v>
      </c>
      <c r="HW40" s="32">
        <f>0</f>
        <v>0</v>
      </c>
      <c r="HX40" s="32">
        <f>0</f>
        <v>0</v>
      </c>
      <c r="HY40" s="32">
        <f>0</f>
        <v>0</v>
      </c>
      <c r="HZ40" s="32">
        <f>0</f>
        <v>0</v>
      </c>
      <c r="IA40" s="32">
        <f>0</f>
        <v>0</v>
      </c>
      <c r="IB40" s="32">
        <f>0</f>
        <v>0</v>
      </c>
      <c r="IC40" s="32">
        <f>0</f>
        <v>0</v>
      </c>
      <c r="ID40" s="32">
        <f>0</f>
        <v>0</v>
      </c>
      <c r="IE40" s="32">
        <f>0</f>
        <v>0</v>
      </c>
      <c r="IF40" s="32">
        <f>0</f>
        <v>0</v>
      </c>
      <c r="IG40" s="32">
        <f>0</f>
        <v>0</v>
      </c>
      <c r="IH40" s="32">
        <f>0</f>
        <v>0</v>
      </c>
      <c r="II40" s="32">
        <f>0</f>
        <v>0</v>
      </c>
      <c r="IJ40" s="32">
        <f>0</f>
        <v>0</v>
      </c>
      <c r="IK40" s="32">
        <f>0</f>
        <v>0</v>
      </c>
      <c r="IL40" s="32">
        <f>0</f>
        <v>0</v>
      </c>
      <c r="IM40" s="32">
        <f>0</f>
        <v>0</v>
      </c>
      <c r="IN40" s="32">
        <f>0</f>
        <v>0</v>
      </c>
      <c r="IO40" s="32">
        <f>0</f>
        <v>0</v>
      </c>
      <c r="IP40" s="32">
        <f>0</f>
        <v>0</v>
      </c>
      <c r="IQ40" s="32">
        <f>0</f>
        <v>0</v>
      </c>
      <c r="IR40" s="32">
        <f>0</f>
        <v>0</v>
      </c>
      <c r="IS40" s="32">
        <f>0</f>
        <v>0</v>
      </c>
      <c r="IT40" s="32">
        <f>0</f>
        <v>0</v>
      </c>
      <c r="IU40" s="32">
        <f>0</f>
        <v>0</v>
      </c>
      <c r="IV40" s="32">
        <f>0</f>
        <v>0</v>
      </c>
      <c r="IW40" s="32">
        <f>0</f>
        <v>0</v>
      </c>
      <c r="IX40" s="32">
        <f>0</f>
        <v>0</v>
      </c>
      <c r="IY40" s="32">
        <f>0</f>
        <v>0</v>
      </c>
      <c r="IZ40" s="32">
        <f>0</f>
        <v>0</v>
      </c>
      <c r="JA40" s="32">
        <f>0</f>
        <v>0</v>
      </c>
      <c r="JB40" s="32">
        <f>0</f>
        <v>0</v>
      </c>
      <c r="JC40" s="32">
        <f>0</f>
        <v>0</v>
      </c>
      <c r="JD40" s="32">
        <f>0</f>
        <v>0</v>
      </c>
      <c r="JE40" s="32">
        <f>0</f>
        <v>0</v>
      </c>
      <c r="JF40" s="32">
        <f>0</f>
        <v>0</v>
      </c>
      <c r="JG40" s="32">
        <f>0</f>
        <v>0</v>
      </c>
      <c r="JH40" s="32">
        <f>0</f>
        <v>0</v>
      </c>
      <c r="JI40" s="32">
        <f>0</f>
        <v>0</v>
      </c>
      <c r="JJ40" s="32">
        <f>0</f>
        <v>0</v>
      </c>
      <c r="JK40" s="32">
        <f>0</f>
        <v>0</v>
      </c>
      <c r="JL40" s="32">
        <f>0</f>
        <v>0</v>
      </c>
      <c r="JM40" s="32">
        <f>0</f>
        <v>0</v>
      </c>
      <c r="JN40" s="32">
        <f>0</f>
        <v>0</v>
      </c>
      <c r="JO40" s="32">
        <f>0</f>
        <v>0</v>
      </c>
      <c r="JP40" s="32">
        <f>0</f>
        <v>0</v>
      </c>
      <c r="JQ40" s="32">
        <f>0</f>
        <v>0</v>
      </c>
      <c r="JR40" s="32">
        <f>0</f>
        <v>0</v>
      </c>
      <c r="JS40" s="32">
        <f>0</f>
        <v>0</v>
      </c>
      <c r="JT40" s="32">
        <f>0</f>
        <v>0</v>
      </c>
      <c r="JU40" s="32">
        <f>0</f>
        <v>0</v>
      </c>
      <c r="JV40" s="32">
        <f>0</f>
        <v>0</v>
      </c>
      <c r="JW40" s="32">
        <f>0</f>
        <v>0</v>
      </c>
      <c r="JX40" s="32">
        <f>0</f>
        <v>0</v>
      </c>
      <c r="JY40" s="32">
        <f>0</f>
        <v>0</v>
      </c>
      <c r="JZ40" s="32">
        <f>0</f>
        <v>0</v>
      </c>
      <c r="KA40" s="32">
        <f>0</f>
        <v>0</v>
      </c>
      <c r="KB40" s="32">
        <f>0</f>
        <v>0</v>
      </c>
      <c r="KC40" s="32">
        <f>0</f>
        <v>0</v>
      </c>
      <c r="KD40" s="32">
        <f>0</f>
        <v>0</v>
      </c>
      <c r="KE40" s="32">
        <f>0</f>
        <v>0</v>
      </c>
      <c r="KF40" s="32">
        <f>0</f>
        <v>0</v>
      </c>
      <c r="KG40" s="32">
        <f>0</f>
        <v>0</v>
      </c>
      <c r="KH40" s="32">
        <f>0</f>
        <v>0</v>
      </c>
      <c r="KI40" s="32">
        <f>0</f>
        <v>0</v>
      </c>
      <c r="KJ40" s="32">
        <f>0</f>
        <v>0</v>
      </c>
      <c r="KK40" s="32">
        <f>0</f>
        <v>0</v>
      </c>
      <c r="KL40" s="32">
        <f>0</f>
        <v>0</v>
      </c>
      <c r="KM40" s="32">
        <f>0</f>
        <v>0</v>
      </c>
      <c r="KN40" s="32">
        <f>0</f>
        <v>0</v>
      </c>
      <c r="KO40" s="32">
        <f>0</f>
        <v>0</v>
      </c>
      <c r="KP40" s="32">
        <f>0</f>
        <v>0</v>
      </c>
      <c r="KQ40" s="32">
        <f>0</f>
        <v>0</v>
      </c>
      <c r="KR40" s="32">
        <f>0</f>
        <v>0</v>
      </c>
      <c r="KS40" s="32">
        <f>0</f>
        <v>0</v>
      </c>
      <c r="KT40" s="32">
        <f>0</f>
        <v>0</v>
      </c>
      <c r="KU40" s="32">
        <f>0</f>
        <v>0</v>
      </c>
      <c r="KV40" s="32">
        <f>0</f>
        <v>0</v>
      </c>
      <c r="KW40" s="32">
        <f>0</f>
        <v>0</v>
      </c>
      <c r="KX40" s="32">
        <f>0</f>
        <v>0</v>
      </c>
      <c r="KY40" s="32">
        <f>0</f>
        <v>0</v>
      </c>
      <c r="KZ40" s="32">
        <f>0</f>
        <v>0</v>
      </c>
      <c r="LA40" s="32">
        <f>0</f>
        <v>0</v>
      </c>
      <c r="LB40" s="32">
        <f>0</f>
        <v>0</v>
      </c>
      <c r="LC40" s="32">
        <f>0</f>
        <v>0</v>
      </c>
      <c r="LD40" s="32">
        <f>0</f>
        <v>0</v>
      </c>
      <c r="LE40" s="32">
        <f>0</f>
        <v>0</v>
      </c>
      <c r="LF40" s="32">
        <f>0</f>
        <v>0</v>
      </c>
      <c r="LG40" s="32">
        <f>0</f>
        <v>0</v>
      </c>
      <c r="LH40" s="32">
        <f>0</f>
        <v>0</v>
      </c>
      <c r="LI40" s="32">
        <f>0</f>
        <v>0</v>
      </c>
      <c r="LJ40" s="32">
        <f>0</f>
        <v>0</v>
      </c>
      <c r="LK40" s="32">
        <f>0</f>
        <v>0</v>
      </c>
      <c r="LL40" s="32">
        <f>0</f>
        <v>0</v>
      </c>
      <c r="LM40" s="32">
        <f>0</f>
        <v>0</v>
      </c>
      <c r="LN40" s="32">
        <f>0</f>
        <v>0</v>
      </c>
      <c r="LO40" s="32">
        <f>0</f>
        <v>0</v>
      </c>
      <c r="LP40" s="32">
        <f>0</f>
        <v>0</v>
      </c>
      <c r="LQ40" s="32">
        <f>0</f>
        <v>0</v>
      </c>
      <c r="LR40" s="32">
        <f>0</f>
        <v>0</v>
      </c>
      <c r="LS40" s="32">
        <f>0</f>
        <v>0</v>
      </c>
      <c r="LT40" s="32">
        <f>0</f>
        <v>0</v>
      </c>
      <c r="LU40" s="32">
        <f>0</f>
        <v>0</v>
      </c>
      <c r="LV40" s="32">
        <f>0</f>
        <v>0</v>
      </c>
      <c r="LW40" s="32">
        <f>0</f>
        <v>0</v>
      </c>
      <c r="LX40" s="32">
        <f>0</f>
        <v>0</v>
      </c>
      <c r="LY40" s="32">
        <f>0</f>
        <v>0</v>
      </c>
      <c r="LZ40" s="32">
        <f>0</f>
        <v>0</v>
      </c>
      <c r="MA40" s="32">
        <f>0</f>
        <v>0</v>
      </c>
      <c r="MB40" s="32">
        <f>0</f>
        <v>0</v>
      </c>
      <c r="MC40" s="32">
        <f>0</f>
        <v>0</v>
      </c>
      <c r="MD40" s="32">
        <f>0</f>
        <v>0</v>
      </c>
      <c r="ME40" s="32">
        <f>0</f>
        <v>0</v>
      </c>
      <c r="MF40" s="32">
        <f>0</f>
        <v>0</v>
      </c>
      <c r="MG40" s="32">
        <f>0</f>
        <v>0</v>
      </c>
      <c r="MH40" s="32">
        <f>0</f>
        <v>0</v>
      </c>
      <c r="MI40" s="32">
        <f>0</f>
        <v>0</v>
      </c>
      <c r="MJ40" s="32">
        <f>0</f>
        <v>0</v>
      </c>
      <c r="MK40" s="32">
        <f>0</f>
        <v>0</v>
      </c>
      <c r="ML40" s="32">
        <f>0</f>
        <v>0</v>
      </c>
      <c r="MM40" s="32">
        <f>0</f>
        <v>0</v>
      </c>
      <c r="MN40" s="32">
        <f>0</f>
        <v>0</v>
      </c>
      <c r="MO40" s="32">
        <f>0</f>
        <v>0</v>
      </c>
      <c r="MP40" s="32">
        <f>0</f>
        <v>0</v>
      </c>
      <c r="MQ40" s="32">
        <f>0</f>
        <v>0</v>
      </c>
      <c r="MR40" s="32">
        <f>0</f>
        <v>0</v>
      </c>
      <c r="MS40" s="32">
        <f>0</f>
        <v>0</v>
      </c>
      <c r="MT40" s="32">
        <f>0</f>
        <v>0</v>
      </c>
      <c r="MU40" s="32">
        <f>0</f>
        <v>0</v>
      </c>
      <c r="MV40" s="32">
        <f>0</f>
        <v>0</v>
      </c>
      <c r="MW40" s="32">
        <f>0</f>
        <v>0</v>
      </c>
      <c r="MX40" s="32">
        <f>0</f>
        <v>0</v>
      </c>
      <c r="MY40" s="32">
        <f>0</f>
        <v>0</v>
      </c>
      <c r="MZ40" s="32">
        <f>0</f>
        <v>0</v>
      </c>
      <c r="NA40" s="32">
        <f>0</f>
        <v>0</v>
      </c>
      <c r="NB40" s="32">
        <f>0</f>
        <v>0</v>
      </c>
      <c r="NC40" s="32">
        <f>0</f>
        <v>0</v>
      </c>
      <c r="ND40" s="6"/>
    </row>
    <row r="41" spans="1:368" ht="16.8">
      <c r="A41" s="38">
        <v>0</v>
      </c>
      <c r="B41" s="30" t="s">
        <v>40</v>
      </c>
      <c r="C41" s="32">
        <f>(1+$A41/100)*(C16-0.23*C16-C39)</f>
        <v>2.1437318477662153</v>
      </c>
      <c r="D41" s="32">
        <f t="shared" ref="D41:BO41" si="143">(1+$A41/100)*(D16-0.23*D16-D39)</f>
        <v>1.9260667343855253</v>
      </c>
      <c r="E41" s="32">
        <f t="shared" si="143"/>
        <v>1.9185664371700257</v>
      </c>
      <c r="F41" s="32">
        <f t="shared" si="143"/>
        <v>2.1259077272974989</v>
      </c>
      <c r="G41" s="32">
        <f t="shared" si="143"/>
        <v>2.1600845844849204</v>
      </c>
      <c r="H41" s="32">
        <f t="shared" si="143"/>
        <v>2.1622603716522604</v>
      </c>
      <c r="I41" s="32">
        <f t="shared" si="143"/>
        <v>2.1937046401931646</v>
      </c>
      <c r="J41" s="32">
        <f t="shared" si="143"/>
        <v>2.2713020378536486</v>
      </c>
      <c r="K41" s="32">
        <f t="shared" si="143"/>
        <v>2.3022408501107821</v>
      </c>
      <c r="L41" s="32">
        <f t="shared" si="143"/>
        <v>2.2629692399688359</v>
      </c>
      <c r="M41" s="32">
        <f t="shared" si="143"/>
        <v>1.9388965744139499</v>
      </c>
      <c r="N41" s="32">
        <f t="shared" si="143"/>
        <v>1.8306730893590144</v>
      </c>
      <c r="O41" s="32">
        <f t="shared" si="143"/>
        <v>1.9855216348148073</v>
      </c>
      <c r="P41" s="32">
        <f t="shared" si="143"/>
        <v>2.4925073093872649</v>
      </c>
      <c r="Q41" s="32">
        <f t="shared" si="143"/>
        <v>2.4152480206851061</v>
      </c>
      <c r="R41" s="32">
        <f t="shared" si="143"/>
        <v>2.217021856674239</v>
      </c>
      <c r="S41" s="32">
        <f t="shared" si="143"/>
        <v>2.4422090509194758</v>
      </c>
      <c r="T41" s="32">
        <f t="shared" si="143"/>
        <v>2.368533161882846</v>
      </c>
      <c r="U41" s="32">
        <f t="shared" si="143"/>
        <v>2.6735088749275615</v>
      </c>
      <c r="V41" s="32">
        <f t="shared" si="143"/>
        <v>2.8176588902541697</v>
      </c>
      <c r="W41" s="32">
        <f t="shared" si="143"/>
        <v>2.8397911341453046</v>
      </c>
      <c r="X41" s="32">
        <f t="shared" si="143"/>
        <v>3.0236173617863322</v>
      </c>
      <c r="Y41" s="32">
        <f t="shared" si="143"/>
        <v>2.6228202213036282</v>
      </c>
      <c r="Z41" s="32">
        <f t="shared" si="143"/>
        <v>2.9755963763710485</v>
      </c>
      <c r="AA41" s="32">
        <f t="shared" si="143"/>
        <v>2.7813577661496804</v>
      </c>
      <c r="AB41" s="32">
        <f t="shared" si="143"/>
        <v>2.7284117108307244</v>
      </c>
      <c r="AC41" s="32">
        <f t="shared" si="143"/>
        <v>2.5823517895457249</v>
      </c>
      <c r="AD41" s="32">
        <f t="shared" si="143"/>
        <v>3.4944945968146861</v>
      </c>
      <c r="AE41" s="32">
        <f t="shared" si="143"/>
        <v>2.8373421317646912</v>
      </c>
      <c r="AF41" s="32">
        <f t="shared" si="143"/>
        <v>3.6931058103159096</v>
      </c>
      <c r="AG41" s="32">
        <f t="shared" si="143"/>
        <v>2.7449313152627033</v>
      </c>
      <c r="AH41" s="32">
        <f t="shared" si="143"/>
        <v>3.2980070576465144</v>
      </c>
      <c r="AI41" s="32">
        <f t="shared" si="143"/>
        <v>2.9800225034301526</v>
      </c>
      <c r="AJ41" s="32">
        <f t="shared" si="143"/>
        <v>2.8282323590145375</v>
      </c>
      <c r="AK41" s="32">
        <f t="shared" si="143"/>
        <v>2.6979342193661688</v>
      </c>
      <c r="AL41" s="32">
        <f t="shared" si="143"/>
        <v>2.0843737687124118</v>
      </c>
      <c r="AM41" s="32">
        <f t="shared" si="143"/>
        <v>2.9125620713195937</v>
      </c>
      <c r="AN41" s="32">
        <f t="shared" si="143"/>
        <v>3.4378628214825144</v>
      </c>
      <c r="AO41" s="32">
        <f t="shared" si="143"/>
        <v>3.8621665752200229</v>
      </c>
      <c r="AP41" s="32">
        <f t="shared" si="143"/>
        <v>2.8892015212096602</v>
      </c>
      <c r="AQ41" s="32">
        <f t="shared" si="143"/>
        <v>3.3934619541750877</v>
      </c>
      <c r="AR41" s="32">
        <f t="shared" si="143"/>
        <v>3.4510443884178184</v>
      </c>
      <c r="AS41" s="32">
        <f t="shared" si="143"/>
        <v>5.0112141162239618</v>
      </c>
      <c r="AT41" s="32">
        <f t="shared" si="143"/>
        <v>4.6625794582311659</v>
      </c>
      <c r="AU41" s="32">
        <f t="shared" si="143"/>
        <v>5.0238842213885091</v>
      </c>
      <c r="AV41" s="32">
        <f t="shared" si="143"/>
        <v>5.4472096211227079</v>
      </c>
      <c r="AW41" s="32">
        <f t="shared" si="143"/>
        <v>5.4565012755417293</v>
      </c>
      <c r="AX41" s="32">
        <f t="shared" si="143"/>
        <v>5.5735475877439002</v>
      </c>
      <c r="AY41" s="32">
        <f t="shared" si="143"/>
        <v>5.0428241459080105</v>
      </c>
      <c r="AZ41" s="32">
        <f t="shared" si="143"/>
        <v>4.9460162181436464</v>
      </c>
      <c r="BA41" s="32">
        <f t="shared" si="143"/>
        <v>4.391427883131847</v>
      </c>
      <c r="BB41" s="32">
        <f t="shared" si="143"/>
        <v>4.8782391053404375</v>
      </c>
      <c r="BC41" s="32">
        <f t="shared" si="143"/>
        <v>6.15639929935901</v>
      </c>
      <c r="BD41" s="32">
        <f t="shared" si="143"/>
        <v>6.2794718873088513</v>
      </c>
      <c r="BE41" s="32">
        <f t="shared" si="143"/>
        <v>6.2631738705671465</v>
      </c>
      <c r="BF41" s="32">
        <f t="shared" si="143"/>
        <v>3.3754328115965508</v>
      </c>
      <c r="BG41" s="32">
        <f t="shared" si="143"/>
        <v>4.3834231207592165</v>
      </c>
      <c r="BH41" s="32">
        <f t="shared" si="143"/>
        <v>6.0976766201328321</v>
      </c>
      <c r="BI41" s="32">
        <f t="shared" si="143"/>
        <v>6.8454117141064792</v>
      </c>
      <c r="BJ41" s="32">
        <f t="shared" si="143"/>
        <v>6.8974894024834787</v>
      </c>
      <c r="BK41" s="32">
        <f t="shared" si="143"/>
        <v>6.3764793707075196</v>
      </c>
      <c r="BL41" s="32">
        <f t="shared" si="143"/>
        <v>6.8139616683667583</v>
      </c>
      <c r="BM41" s="32">
        <f t="shared" si="143"/>
        <v>5.0328071663534315</v>
      </c>
      <c r="BN41" s="32">
        <f t="shared" si="143"/>
        <v>4.8006322215178932</v>
      </c>
      <c r="BO41" s="32">
        <f t="shared" si="143"/>
        <v>7.58805098721328</v>
      </c>
      <c r="BP41" s="32">
        <f t="shared" ref="BP41:EA41" si="144">(1+$A41/100)*(BP16-0.23*BP16-BP39)</f>
        <v>7.195857111591228</v>
      </c>
      <c r="BQ41" s="32">
        <f t="shared" si="144"/>
        <v>6.2453247172533128</v>
      </c>
      <c r="BR41" s="32">
        <f t="shared" si="144"/>
        <v>7.6469114030747063</v>
      </c>
      <c r="BS41" s="32">
        <f t="shared" si="144"/>
        <v>8.0023592073575571</v>
      </c>
      <c r="BT41" s="32">
        <f t="shared" si="144"/>
        <v>5.7730135963776821</v>
      </c>
      <c r="BU41" s="32">
        <f t="shared" si="144"/>
        <v>7.3164840445373187</v>
      </c>
      <c r="BV41" s="32">
        <f t="shared" si="144"/>
        <v>8.5892045374932344</v>
      </c>
      <c r="BW41" s="32">
        <f t="shared" si="144"/>
        <v>8.7061169457653396</v>
      </c>
      <c r="BX41" s="32">
        <f t="shared" si="144"/>
        <v>8.7303971097900863</v>
      </c>
      <c r="BY41" s="32">
        <f t="shared" si="144"/>
        <v>8.8110592092277109</v>
      </c>
      <c r="BZ41" s="32">
        <f t="shared" si="144"/>
        <v>8.6569055742734786</v>
      </c>
      <c r="CA41" s="32">
        <f t="shared" si="144"/>
        <v>8.7015730631463413</v>
      </c>
      <c r="CB41" s="32">
        <f t="shared" si="144"/>
        <v>8.2754489065274033</v>
      </c>
      <c r="CC41" s="32">
        <f t="shared" si="144"/>
        <v>9.2385455341708269</v>
      </c>
      <c r="CD41" s="32">
        <f t="shared" si="144"/>
        <v>9.3016129384496598</v>
      </c>
      <c r="CE41" s="32">
        <f t="shared" si="144"/>
        <v>9.4325779742262021</v>
      </c>
      <c r="CF41" s="32">
        <f t="shared" si="144"/>
        <v>9.4869221409270743</v>
      </c>
      <c r="CG41" s="32">
        <f t="shared" si="144"/>
        <v>9.8872092098898889</v>
      </c>
      <c r="CH41" s="32">
        <f t="shared" si="144"/>
        <v>9.6682364289440912</v>
      </c>
      <c r="CI41" s="32">
        <f t="shared" si="144"/>
        <v>8.2565690891378765</v>
      </c>
      <c r="CJ41" s="32">
        <f t="shared" si="144"/>
        <v>9.3024045881008064</v>
      </c>
      <c r="CK41" s="32">
        <f t="shared" si="144"/>
        <v>9.5796525606605307</v>
      </c>
      <c r="CL41" s="32">
        <f t="shared" si="144"/>
        <v>6.9587412881561255</v>
      </c>
      <c r="CM41" s="32">
        <f t="shared" si="144"/>
        <v>6.494409794993218</v>
      </c>
      <c r="CN41" s="32">
        <f t="shared" si="144"/>
        <v>8.8394036900921105</v>
      </c>
      <c r="CO41" s="32">
        <f t="shared" si="144"/>
        <v>6.6557538559568945</v>
      </c>
      <c r="CP41" s="32">
        <f t="shared" si="144"/>
        <v>7.4405695527372426</v>
      </c>
      <c r="CQ41" s="32">
        <f t="shared" si="144"/>
        <v>9.3477522922420455</v>
      </c>
      <c r="CR41" s="32">
        <f t="shared" si="144"/>
        <v>9.4895416041816034</v>
      </c>
      <c r="CS41" s="32">
        <f t="shared" si="144"/>
        <v>9.6389213639384188</v>
      </c>
      <c r="CT41" s="32">
        <f t="shared" si="144"/>
        <v>9.7112691956198987</v>
      </c>
      <c r="CU41" s="32">
        <f t="shared" si="144"/>
        <v>10.509516941555599</v>
      </c>
      <c r="CV41" s="32">
        <f t="shared" si="144"/>
        <v>7.3164028461387769</v>
      </c>
      <c r="CW41" s="32">
        <f t="shared" si="144"/>
        <v>9.8901506662940459</v>
      </c>
      <c r="CX41" s="32">
        <f t="shared" si="144"/>
        <v>7.5201379988078134</v>
      </c>
      <c r="CY41" s="32">
        <f t="shared" si="144"/>
        <v>9.0267417545502546</v>
      </c>
      <c r="CZ41" s="32">
        <f t="shared" si="144"/>
        <v>10.231054773003116</v>
      </c>
      <c r="DA41" s="32">
        <f t="shared" si="144"/>
        <v>9.878619923832483</v>
      </c>
      <c r="DB41" s="32">
        <f t="shared" si="144"/>
        <v>7.2123993550334786</v>
      </c>
      <c r="DC41" s="32">
        <f t="shared" si="144"/>
        <v>7.1616728612939884</v>
      </c>
      <c r="DD41" s="32">
        <f t="shared" si="144"/>
        <v>10.784646207591351</v>
      </c>
      <c r="DE41" s="32">
        <f t="shared" si="144"/>
        <v>12.915591415155957</v>
      </c>
      <c r="DF41" s="32">
        <f t="shared" si="144"/>
        <v>12.483549795319801</v>
      </c>
      <c r="DG41" s="32">
        <f t="shared" si="144"/>
        <v>11.954872656708552</v>
      </c>
      <c r="DH41" s="32">
        <f t="shared" si="144"/>
        <v>9.1079513457430892</v>
      </c>
      <c r="DI41" s="32">
        <f t="shared" si="144"/>
        <v>7.2044605177481662</v>
      </c>
      <c r="DJ41" s="32">
        <f t="shared" si="144"/>
        <v>11.895813009641174</v>
      </c>
      <c r="DK41" s="32">
        <f t="shared" si="144"/>
        <v>9.2565141078258328</v>
      </c>
      <c r="DL41" s="32">
        <f t="shared" si="144"/>
        <v>10.036799842336301</v>
      </c>
      <c r="DM41" s="32">
        <f t="shared" si="144"/>
        <v>6.8578050823512768</v>
      </c>
      <c r="DN41" s="32">
        <f t="shared" si="144"/>
        <v>10.461455791992055</v>
      </c>
      <c r="DO41" s="32">
        <f t="shared" si="144"/>
        <v>10.816616667378401</v>
      </c>
      <c r="DP41" s="32">
        <f t="shared" si="144"/>
        <v>8.9746069106441322</v>
      </c>
      <c r="DQ41" s="32">
        <f t="shared" si="144"/>
        <v>9.4211657256052259</v>
      </c>
      <c r="DR41" s="32">
        <f t="shared" si="144"/>
        <v>11.368735101069163</v>
      </c>
      <c r="DS41" s="32">
        <f t="shared" si="144"/>
        <v>13.027215247737683</v>
      </c>
      <c r="DT41" s="32">
        <f t="shared" si="144"/>
        <v>13.140610953917513</v>
      </c>
      <c r="DU41" s="32">
        <f t="shared" si="144"/>
        <v>12.897770493210739</v>
      </c>
      <c r="DV41" s="32">
        <f t="shared" si="144"/>
        <v>13.566118224768815</v>
      </c>
      <c r="DW41" s="32">
        <f t="shared" si="144"/>
        <v>14.27742234707336</v>
      </c>
      <c r="DX41" s="32">
        <f t="shared" si="144"/>
        <v>14.42593981685558</v>
      </c>
      <c r="DY41" s="32">
        <f t="shared" si="144"/>
        <v>13.703602551774061</v>
      </c>
      <c r="DZ41" s="32">
        <f t="shared" si="144"/>
        <v>14.399755602869838</v>
      </c>
      <c r="EA41" s="32">
        <f t="shared" si="144"/>
        <v>8.6458257594692274</v>
      </c>
      <c r="EB41" s="32">
        <f t="shared" ref="EB41:GM41" si="145">(1+$A41/100)*(EB16-0.23*EB16-EB39)</f>
        <v>9.6983041025260039</v>
      </c>
      <c r="EC41" s="32">
        <f t="shared" si="145"/>
        <v>13.404307434936573</v>
      </c>
      <c r="ED41" s="32">
        <f t="shared" si="145"/>
        <v>12.758461401880625</v>
      </c>
      <c r="EE41" s="32">
        <f t="shared" si="145"/>
        <v>12.270850054511685</v>
      </c>
      <c r="EF41" s="32">
        <f t="shared" si="145"/>
        <v>14.630231948881175</v>
      </c>
      <c r="EG41" s="32">
        <f t="shared" si="145"/>
        <v>15.062402253397551</v>
      </c>
      <c r="EH41" s="32">
        <f t="shared" si="145"/>
        <v>12.226622198737648</v>
      </c>
      <c r="EI41" s="32">
        <f t="shared" si="145"/>
        <v>13.520633923943123</v>
      </c>
      <c r="EJ41" s="32">
        <f t="shared" si="145"/>
        <v>14.66466497159082</v>
      </c>
      <c r="EK41" s="32">
        <f t="shared" si="145"/>
        <v>14.650635891840027</v>
      </c>
      <c r="EL41" s="32">
        <f t="shared" si="145"/>
        <v>14.527383089573634</v>
      </c>
      <c r="EM41" s="32">
        <f t="shared" si="145"/>
        <v>15.234885384596748</v>
      </c>
      <c r="EN41" s="32">
        <f t="shared" si="145"/>
        <v>13.179624867398433</v>
      </c>
      <c r="EO41" s="32">
        <f t="shared" si="145"/>
        <v>15.574609063609728</v>
      </c>
      <c r="EP41" s="32">
        <f t="shared" si="145"/>
        <v>11.212262083119384</v>
      </c>
      <c r="EQ41" s="32">
        <f t="shared" si="145"/>
        <v>15.058948085621719</v>
      </c>
      <c r="ER41" s="32">
        <f t="shared" si="145"/>
        <v>14.775389107702987</v>
      </c>
      <c r="ES41" s="32">
        <f t="shared" si="145"/>
        <v>6.9334733765298262</v>
      </c>
      <c r="ET41" s="32">
        <f t="shared" si="145"/>
        <v>14.702207419215853</v>
      </c>
      <c r="EU41" s="32">
        <f t="shared" si="145"/>
        <v>15.120165248656258</v>
      </c>
      <c r="EV41" s="32">
        <f t="shared" si="145"/>
        <v>14.062660895302733</v>
      </c>
      <c r="EW41" s="32">
        <f t="shared" si="145"/>
        <v>12.962847920603265</v>
      </c>
      <c r="EX41" s="32">
        <f t="shared" si="145"/>
        <v>7.7837699374641325</v>
      </c>
      <c r="EY41" s="32">
        <f t="shared" si="145"/>
        <v>15.097838720750499</v>
      </c>
      <c r="EZ41" s="32">
        <f t="shared" si="145"/>
        <v>15.744861204723748</v>
      </c>
      <c r="FA41" s="32">
        <f t="shared" si="145"/>
        <v>15.612808154815564</v>
      </c>
      <c r="FB41" s="32">
        <f t="shared" si="145"/>
        <v>14.069114257334487</v>
      </c>
      <c r="FC41" s="32">
        <f t="shared" si="145"/>
        <v>15.278097247294502</v>
      </c>
      <c r="FD41" s="32">
        <f t="shared" si="145"/>
        <v>15.347188326204968</v>
      </c>
      <c r="FE41" s="32">
        <f t="shared" si="145"/>
        <v>15.04079668818248</v>
      </c>
      <c r="FF41" s="32">
        <f t="shared" si="145"/>
        <v>14.310632862760993</v>
      </c>
      <c r="FG41" s="32">
        <f t="shared" si="145"/>
        <v>15.070189583085096</v>
      </c>
      <c r="FH41" s="32">
        <f t="shared" si="145"/>
        <v>15.55607532356526</v>
      </c>
      <c r="FI41" s="32">
        <f t="shared" si="145"/>
        <v>13.57071187431856</v>
      </c>
      <c r="FJ41" s="32">
        <f t="shared" si="145"/>
        <v>15.557549786663849</v>
      </c>
      <c r="FK41" s="32">
        <f t="shared" si="145"/>
        <v>15.754997964947519</v>
      </c>
      <c r="FL41" s="32">
        <f t="shared" si="145"/>
        <v>13.981044965117206</v>
      </c>
      <c r="FM41" s="32">
        <f t="shared" si="145"/>
        <v>12.391638835291293</v>
      </c>
      <c r="FN41" s="32">
        <f t="shared" si="145"/>
        <v>9.1189046903605337</v>
      </c>
      <c r="FO41" s="32">
        <f t="shared" si="145"/>
        <v>12.325435454870853</v>
      </c>
      <c r="FP41" s="32">
        <f t="shared" si="145"/>
        <v>9.3790776023582634</v>
      </c>
      <c r="FQ41" s="32">
        <f t="shared" si="145"/>
        <v>10.502088841297573</v>
      </c>
      <c r="FR41" s="32">
        <f t="shared" si="145"/>
        <v>9.6222423271142219</v>
      </c>
      <c r="FS41" s="32">
        <f t="shared" si="145"/>
        <v>15.193269426805127</v>
      </c>
      <c r="FT41" s="32">
        <f t="shared" si="145"/>
        <v>15.832124210666933</v>
      </c>
      <c r="FU41" s="32">
        <f t="shared" si="145"/>
        <v>15.568819637168684</v>
      </c>
      <c r="FV41" s="32">
        <f t="shared" si="145"/>
        <v>15.434310790577996</v>
      </c>
      <c r="FW41" s="32">
        <f t="shared" si="145"/>
        <v>15.86047433367369</v>
      </c>
      <c r="FX41" s="32">
        <f t="shared" si="145"/>
        <v>16.260501405887759</v>
      </c>
      <c r="FY41" s="32">
        <f t="shared" si="145"/>
        <v>16.296763525125854</v>
      </c>
      <c r="FZ41" s="32">
        <f t="shared" si="145"/>
        <v>15.80446607061376</v>
      </c>
      <c r="GA41" s="32">
        <f t="shared" si="145"/>
        <v>15.674878931896155</v>
      </c>
      <c r="GB41" s="32">
        <f t="shared" si="145"/>
        <v>15.569428058392013</v>
      </c>
      <c r="GC41" s="32">
        <f t="shared" si="145"/>
        <v>15.571621237122844</v>
      </c>
      <c r="GD41" s="32">
        <f t="shared" si="145"/>
        <v>13.173087037220657</v>
      </c>
      <c r="GE41" s="32">
        <f t="shared" si="145"/>
        <v>16.272655839074389</v>
      </c>
      <c r="GF41" s="32">
        <f t="shared" si="145"/>
        <v>13.959112158229862</v>
      </c>
      <c r="GG41" s="32">
        <f t="shared" si="145"/>
        <v>11.800125995213252</v>
      </c>
      <c r="GH41" s="32">
        <f t="shared" si="145"/>
        <v>16.023433462418716</v>
      </c>
      <c r="GI41" s="32">
        <f t="shared" si="145"/>
        <v>15.201126021702338</v>
      </c>
      <c r="GJ41" s="32">
        <f t="shared" si="145"/>
        <v>14.788991362889387</v>
      </c>
      <c r="GK41" s="32">
        <f t="shared" si="145"/>
        <v>13.84313224946809</v>
      </c>
      <c r="GL41" s="32">
        <f t="shared" si="145"/>
        <v>12.608721366200193</v>
      </c>
      <c r="GM41" s="32">
        <f t="shared" si="145"/>
        <v>15.923299168476202</v>
      </c>
      <c r="GN41" s="32">
        <f t="shared" ref="GN41:IY41" si="146">(1+$A41/100)*(GN16-0.23*GN16-GN39)</f>
        <v>15.071978961633377</v>
      </c>
      <c r="GO41" s="32">
        <f t="shared" si="146"/>
        <v>14.560339711616187</v>
      </c>
      <c r="GP41" s="32">
        <f t="shared" si="146"/>
        <v>14.542493793438933</v>
      </c>
      <c r="GQ41" s="32">
        <f t="shared" si="146"/>
        <v>14.642906788464103</v>
      </c>
      <c r="GR41" s="32">
        <f t="shared" si="146"/>
        <v>15.089131776162915</v>
      </c>
      <c r="GS41" s="32">
        <f t="shared" si="146"/>
        <v>14.975339234942576</v>
      </c>
      <c r="GT41" s="32">
        <f t="shared" si="146"/>
        <v>14.334207494674493</v>
      </c>
      <c r="GU41" s="32">
        <f t="shared" si="146"/>
        <v>14.750752859706736</v>
      </c>
      <c r="GV41" s="32">
        <f t="shared" si="146"/>
        <v>14.224696957736246</v>
      </c>
      <c r="GW41" s="32">
        <f t="shared" si="146"/>
        <v>14.354742000433269</v>
      </c>
      <c r="GX41" s="32">
        <f t="shared" si="146"/>
        <v>14.568118547279036</v>
      </c>
      <c r="GY41" s="32">
        <f t="shared" si="146"/>
        <v>15.153369428422867</v>
      </c>
      <c r="GZ41" s="32">
        <f t="shared" si="146"/>
        <v>12.125624638260081</v>
      </c>
      <c r="HA41" s="32">
        <f t="shared" si="146"/>
        <v>14.814695247633857</v>
      </c>
      <c r="HB41" s="32">
        <f t="shared" si="146"/>
        <v>14.711159135642118</v>
      </c>
      <c r="HC41" s="32">
        <f t="shared" si="146"/>
        <v>14.565393675387856</v>
      </c>
      <c r="HD41" s="32">
        <f t="shared" si="146"/>
        <v>14.26752101461776</v>
      </c>
      <c r="HE41" s="32">
        <f t="shared" si="146"/>
        <v>14.7486230397848</v>
      </c>
      <c r="HF41" s="32">
        <f t="shared" si="146"/>
        <v>14.35194533992135</v>
      </c>
      <c r="HG41" s="32">
        <f t="shared" si="146"/>
        <v>13.121417528716581</v>
      </c>
      <c r="HH41" s="32">
        <f t="shared" si="146"/>
        <v>11.273712914128412</v>
      </c>
      <c r="HI41" s="32">
        <f t="shared" si="146"/>
        <v>13.963494533933236</v>
      </c>
      <c r="HJ41" s="32">
        <f t="shared" si="146"/>
        <v>14.46506369562918</v>
      </c>
      <c r="HK41" s="32">
        <f t="shared" si="146"/>
        <v>14.101220079362923</v>
      </c>
      <c r="HL41" s="32">
        <f t="shared" si="146"/>
        <v>14.416488747090302</v>
      </c>
      <c r="HM41" s="32">
        <f t="shared" si="146"/>
        <v>13.729068759752554</v>
      </c>
      <c r="HN41" s="32">
        <f t="shared" si="146"/>
        <v>13.673228590096466</v>
      </c>
      <c r="HO41" s="32">
        <f t="shared" si="146"/>
        <v>13.378925514176473</v>
      </c>
      <c r="HP41" s="32">
        <f t="shared" si="146"/>
        <v>13.211310755984366</v>
      </c>
      <c r="HQ41" s="32">
        <f t="shared" si="146"/>
        <v>12.397098769149107</v>
      </c>
      <c r="HR41" s="32">
        <f t="shared" si="146"/>
        <v>13.290431005682624</v>
      </c>
      <c r="HS41" s="32">
        <f t="shared" si="146"/>
        <v>11.92842046173628</v>
      </c>
      <c r="HT41" s="32">
        <f t="shared" si="146"/>
        <v>11.901066448525933</v>
      </c>
      <c r="HU41" s="32">
        <f t="shared" si="146"/>
        <v>11.46562635281969</v>
      </c>
      <c r="HV41" s="32">
        <f t="shared" si="146"/>
        <v>12.890950917674058</v>
      </c>
      <c r="HW41" s="32">
        <f t="shared" si="146"/>
        <v>12.462621620168349</v>
      </c>
      <c r="HX41" s="32">
        <f t="shared" si="146"/>
        <v>12.276062763272098</v>
      </c>
      <c r="HY41" s="32">
        <f t="shared" si="146"/>
        <v>12.358685842898641</v>
      </c>
      <c r="HZ41" s="32">
        <f t="shared" si="146"/>
        <v>12.580148909152221</v>
      </c>
      <c r="IA41" s="32">
        <f t="shared" si="146"/>
        <v>12.996456905168056</v>
      </c>
      <c r="IB41" s="32">
        <f t="shared" si="146"/>
        <v>11.7960337556448</v>
      </c>
      <c r="IC41" s="32">
        <f t="shared" si="146"/>
        <v>11.744217286095417</v>
      </c>
      <c r="ID41" s="32">
        <f t="shared" si="146"/>
        <v>10.873899427958797</v>
      </c>
      <c r="IE41" s="32">
        <f t="shared" si="146"/>
        <v>11.354821546559311</v>
      </c>
      <c r="IF41" s="32">
        <f t="shared" si="146"/>
        <v>12.056849968034335</v>
      </c>
      <c r="IG41" s="32">
        <f t="shared" si="146"/>
        <v>12.215123304277615</v>
      </c>
      <c r="IH41" s="32">
        <f t="shared" si="146"/>
        <v>11.494360434562719</v>
      </c>
      <c r="II41" s="32">
        <f t="shared" si="146"/>
        <v>9.9751050829717638</v>
      </c>
      <c r="IJ41" s="32">
        <f t="shared" si="146"/>
        <v>9.5854238221424275</v>
      </c>
      <c r="IK41" s="32">
        <f t="shared" si="146"/>
        <v>11.085575375875354</v>
      </c>
      <c r="IL41" s="32">
        <f t="shared" si="146"/>
        <v>8.0356973549785593</v>
      </c>
      <c r="IM41" s="32">
        <f t="shared" si="146"/>
        <v>11.397172909669274</v>
      </c>
      <c r="IN41" s="32">
        <f t="shared" si="146"/>
        <v>11.485593653560551</v>
      </c>
      <c r="IO41" s="32">
        <f t="shared" si="146"/>
        <v>11.348895621144699</v>
      </c>
      <c r="IP41" s="32">
        <f t="shared" si="146"/>
        <v>10.713675564413172</v>
      </c>
      <c r="IQ41" s="32">
        <f t="shared" si="146"/>
        <v>10.036521428186362</v>
      </c>
      <c r="IR41" s="32">
        <f t="shared" si="146"/>
        <v>10.02779163153274</v>
      </c>
      <c r="IS41" s="32">
        <f t="shared" si="146"/>
        <v>8.4989854030088132</v>
      </c>
      <c r="IT41" s="32">
        <f t="shared" si="146"/>
        <v>10.151074148914205</v>
      </c>
      <c r="IU41" s="32">
        <f t="shared" si="146"/>
        <v>8.3163907345958794</v>
      </c>
      <c r="IV41" s="32">
        <f t="shared" si="146"/>
        <v>8.7980705153826086</v>
      </c>
      <c r="IW41" s="32">
        <f t="shared" si="146"/>
        <v>9.5684879451394593</v>
      </c>
      <c r="IX41" s="32">
        <f t="shared" si="146"/>
        <v>4.9255486806581432</v>
      </c>
      <c r="IY41" s="32">
        <f t="shared" si="146"/>
        <v>4.846466629967872</v>
      </c>
      <c r="IZ41" s="32">
        <f t="shared" ref="IZ41:LK41" si="147">(1+$A41/100)*(IZ16-0.23*IZ16-IZ39)</f>
        <v>9.1497701000214384</v>
      </c>
      <c r="JA41" s="32">
        <f t="shared" si="147"/>
        <v>9.4615622418975303</v>
      </c>
      <c r="JB41" s="32">
        <f t="shared" si="147"/>
        <v>9.7660421314839958</v>
      </c>
      <c r="JC41" s="32">
        <f t="shared" si="147"/>
        <v>9.657930135498777</v>
      </c>
      <c r="JD41" s="32">
        <f t="shared" si="147"/>
        <v>9.4191369203329689</v>
      </c>
      <c r="JE41" s="32">
        <f t="shared" si="147"/>
        <v>9.397812498369241</v>
      </c>
      <c r="JF41" s="32">
        <f t="shared" si="147"/>
        <v>8.8113465457315048</v>
      </c>
      <c r="JG41" s="32">
        <f t="shared" si="147"/>
        <v>9.1934773359920108</v>
      </c>
      <c r="JH41" s="32">
        <f t="shared" si="147"/>
        <v>7.6056485199416137</v>
      </c>
      <c r="JI41" s="32">
        <f t="shared" si="147"/>
        <v>8.9016939578156435</v>
      </c>
      <c r="JJ41" s="32">
        <f t="shared" si="147"/>
        <v>7.3573063226035842</v>
      </c>
      <c r="JK41" s="32">
        <f t="shared" si="147"/>
        <v>8.6051608412488605</v>
      </c>
      <c r="JL41" s="32">
        <f t="shared" si="147"/>
        <v>8.8705845077698271</v>
      </c>
      <c r="JM41" s="32">
        <f t="shared" si="147"/>
        <v>8.4126921855838219</v>
      </c>
      <c r="JN41" s="32">
        <f t="shared" si="147"/>
        <v>8.0938844347653571</v>
      </c>
      <c r="JO41" s="32">
        <f t="shared" si="147"/>
        <v>7.9810873121021206</v>
      </c>
      <c r="JP41" s="32">
        <f t="shared" si="147"/>
        <v>7.4333508761600982</v>
      </c>
      <c r="JQ41" s="32">
        <f t="shared" si="147"/>
        <v>7.8308695894725506</v>
      </c>
      <c r="JR41" s="32">
        <f t="shared" si="147"/>
        <v>7.0374828290065574</v>
      </c>
      <c r="JS41" s="32">
        <f t="shared" si="147"/>
        <v>7.8792189337175014</v>
      </c>
      <c r="JT41" s="32">
        <f t="shared" si="147"/>
        <v>6.3252240046072608</v>
      </c>
      <c r="JU41" s="32">
        <f t="shared" si="147"/>
        <v>8.22146601787016</v>
      </c>
      <c r="JV41" s="32">
        <f t="shared" si="147"/>
        <v>7.4550377942900985</v>
      </c>
      <c r="JW41" s="32">
        <f t="shared" si="147"/>
        <v>7.0014402163415523</v>
      </c>
      <c r="JX41" s="32">
        <f t="shared" si="147"/>
        <v>6.9612193741459967</v>
      </c>
      <c r="JY41" s="32">
        <f t="shared" si="147"/>
        <v>6.9132864400519773</v>
      </c>
      <c r="JZ41" s="32">
        <f t="shared" si="147"/>
        <v>6.9465084675449082</v>
      </c>
      <c r="KA41" s="32">
        <f t="shared" si="147"/>
        <v>6.6579418657809804</v>
      </c>
      <c r="KB41" s="32">
        <f t="shared" si="147"/>
        <v>6.4237198481462983</v>
      </c>
      <c r="KC41" s="32">
        <f t="shared" si="147"/>
        <v>6.0404510528138102</v>
      </c>
      <c r="KD41" s="32">
        <f t="shared" si="147"/>
        <v>6.0873662782826088</v>
      </c>
      <c r="KE41" s="32">
        <f t="shared" si="147"/>
        <v>4.9998062956733964</v>
      </c>
      <c r="KF41" s="32">
        <f t="shared" si="147"/>
        <v>5.4373960073282053</v>
      </c>
      <c r="KG41" s="32">
        <f t="shared" si="147"/>
        <v>5.8666856588249923</v>
      </c>
      <c r="KH41" s="32">
        <f t="shared" si="147"/>
        <v>6.261036583004576</v>
      </c>
      <c r="KI41" s="32">
        <f t="shared" si="147"/>
        <v>5.7078109770893573</v>
      </c>
      <c r="KJ41" s="32">
        <f t="shared" si="147"/>
        <v>5.578946909393478</v>
      </c>
      <c r="KK41" s="32">
        <f t="shared" si="147"/>
        <v>5.473413750217885</v>
      </c>
      <c r="KL41" s="32">
        <f t="shared" si="147"/>
        <v>5.0234835282574641</v>
      </c>
      <c r="KM41" s="32">
        <f t="shared" si="147"/>
        <v>4.7964079552231222</v>
      </c>
      <c r="KN41" s="32">
        <f t="shared" si="147"/>
        <v>4.715223780345168</v>
      </c>
      <c r="KO41" s="32">
        <f t="shared" si="147"/>
        <v>4.8004306432262265</v>
      </c>
      <c r="KP41" s="32">
        <f t="shared" si="147"/>
        <v>4.208271517294035</v>
      </c>
      <c r="KQ41" s="32">
        <f t="shared" si="147"/>
        <v>4.5114846270685582</v>
      </c>
      <c r="KR41" s="32">
        <f t="shared" si="147"/>
        <v>3.3578497257708779</v>
      </c>
      <c r="KS41" s="32">
        <f t="shared" si="147"/>
        <v>2.3549278712303456</v>
      </c>
      <c r="KT41" s="32">
        <f t="shared" si="147"/>
        <v>3.6138782267106739</v>
      </c>
      <c r="KU41" s="32">
        <f t="shared" si="147"/>
        <v>3.6976040429473738</v>
      </c>
      <c r="KV41" s="32">
        <f t="shared" si="147"/>
        <v>3.4453708374280563</v>
      </c>
      <c r="KW41" s="32">
        <f t="shared" si="147"/>
        <v>4.1817981265332849</v>
      </c>
      <c r="KX41" s="32">
        <f t="shared" si="147"/>
        <v>4.1144598973510185</v>
      </c>
      <c r="KY41" s="32">
        <f t="shared" si="147"/>
        <v>3.8650263699013339</v>
      </c>
      <c r="KZ41" s="32">
        <f t="shared" si="147"/>
        <v>3.6991853218595621</v>
      </c>
      <c r="LA41" s="32">
        <f t="shared" si="147"/>
        <v>3.2562404306812613</v>
      </c>
      <c r="LB41" s="32">
        <f t="shared" si="147"/>
        <v>3.5921518567145121</v>
      </c>
      <c r="LC41" s="32">
        <f t="shared" si="147"/>
        <v>3.5757125626338162</v>
      </c>
      <c r="LD41" s="32">
        <f t="shared" si="147"/>
        <v>3.2517764715162905</v>
      </c>
      <c r="LE41" s="32">
        <f t="shared" si="147"/>
        <v>3.4442385795636437</v>
      </c>
      <c r="LF41" s="32">
        <f t="shared" si="147"/>
        <v>3.3619589267580317</v>
      </c>
      <c r="LG41" s="32">
        <f t="shared" si="147"/>
        <v>3.2050025382111915</v>
      </c>
      <c r="LH41" s="32">
        <f t="shared" si="147"/>
        <v>3.1979140003208526</v>
      </c>
      <c r="LI41" s="32">
        <f t="shared" si="147"/>
        <v>3.0481226230808351</v>
      </c>
      <c r="LJ41" s="32">
        <f t="shared" si="147"/>
        <v>2.9063597123072631</v>
      </c>
      <c r="LK41" s="32">
        <f t="shared" si="147"/>
        <v>2.9815100237679228</v>
      </c>
      <c r="LL41" s="32">
        <f t="shared" ref="LL41:NC41" si="148">(1+$A41/100)*(LL16-0.23*LL16-LL39)</f>
        <v>2.902682232162447</v>
      </c>
      <c r="LM41" s="32">
        <f t="shared" si="148"/>
        <v>2.9249306282903635</v>
      </c>
      <c r="LN41" s="32">
        <f t="shared" si="148"/>
        <v>2.8547092979055999</v>
      </c>
      <c r="LO41" s="32">
        <f t="shared" si="148"/>
        <v>2.7247485304718539</v>
      </c>
      <c r="LP41" s="32">
        <f t="shared" si="148"/>
        <v>2.6208626768192289</v>
      </c>
      <c r="LQ41" s="32">
        <f t="shared" si="148"/>
        <v>2.535296776378233</v>
      </c>
      <c r="LR41" s="32">
        <f t="shared" si="148"/>
        <v>2.5489466238256364</v>
      </c>
      <c r="LS41" s="32">
        <f t="shared" si="148"/>
        <v>2.5049962176450045</v>
      </c>
      <c r="LT41" s="32">
        <f t="shared" si="148"/>
        <v>2.3851186998021507</v>
      </c>
      <c r="LU41" s="32">
        <f t="shared" si="148"/>
        <v>2.3250695109543367</v>
      </c>
      <c r="LV41" s="32">
        <f t="shared" si="148"/>
        <v>2.2047237633402332</v>
      </c>
      <c r="LW41" s="32">
        <f t="shared" si="148"/>
        <v>2.378849376821881</v>
      </c>
      <c r="LX41" s="32">
        <f t="shared" si="148"/>
        <v>2.314845258031792</v>
      </c>
      <c r="LY41" s="32">
        <f t="shared" si="148"/>
        <v>2.2841874430444444</v>
      </c>
      <c r="LZ41" s="32">
        <f t="shared" si="148"/>
        <v>1.9020072575457263</v>
      </c>
      <c r="MA41" s="32">
        <f t="shared" si="148"/>
        <v>2.0120717609126775</v>
      </c>
      <c r="MB41" s="32">
        <f t="shared" si="148"/>
        <v>2.2977934303050613</v>
      </c>
      <c r="MC41" s="32">
        <f t="shared" si="148"/>
        <v>2.1171987994807804</v>
      </c>
      <c r="MD41" s="32">
        <f t="shared" si="148"/>
        <v>2.215854910309492</v>
      </c>
      <c r="ME41" s="32">
        <f t="shared" si="148"/>
        <v>2.2517914006448829</v>
      </c>
      <c r="MF41" s="32">
        <f t="shared" si="148"/>
        <v>2.225582844225797</v>
      </c>
      <c r="MG41" s="32">
        <f t="shared" si="148"/>
        <v>2.2423962703645275</v>
      </c>
      <c r="MH41" s="32">
        <f t="shared" si="148"/>
        <v>2.282654376998301</v>
      </c>
      <c r="MI41" s="32">
        <f t="shared" si="148"/>
        <v>2.2639723563257608</v>
      </c>
      <c r="MJ41" s="32">
        <f t="shared" si="148"/>
        <v>2.0379828964530775</v>
      </c>
      <c r="MK41" s="32">
        <f t="shared" si="148"/>
        <v>1.8364297167153998</v>
      </c>
      <c r="ML41" s="32">
        <f t="shared" si="148"/>
        <v>1.7693849767026473</v>
      </c>
      <c r="MM41" s="32">
        <f t="shared" si="148"/>
        <v>1.7297639211156683</v>
      </c>
      <c r="MN41" s="32">
        <f t="shared" si="148"/>
        <v>1.7695365401580769</v>
      </c>
      <c r="MO41" s="32">
        <f t="shared" si="148"/>
        <v>1.7330356664311362</v>
      </c>
      <c r="MP41" s="32">
        <f t="shared" si="148"/>
        <v>1.9032840768690509</v>
      </c>
      <c r="MQ41" s="32">
        <f t="shared" si="148"/>
        <v>1.8021616801110802</v>
      </c>
      <c r="MR41" s="32">
        <f t="shared" si="148"/>
        <v>2.1501759670810126</v>
      </c>
      <c r="MS41" s="32">
        <f t="shared" si="148"/>
        <v>2.2109295375244673</v>
      </c>
      <c r="MT41" s="32">
        <f t="shared" si="148"/>
        <v>2.2940289995871734</v>
      </c>
      <c r="MU41" s="32">
        <f t="shared" si="148"/>
        <v>2.1252610481637699</v>
      </c>
      <c r="MV41" s="32">
        <f t="shared" si="148"/>
        <v>2.2373735830070958</v>
      </c>
      <c r="MW41" s="32">
        <f t="shared" si="148"/>
        <v>2.2397278380734997</v>
      </c>
      <c r="MX41" s="32">
        <f t="shared" si="148"/>
        <v>2.2375234141451346</v>
      </c>
      <c r="MY41" s="32">
        <f t="shared" si="148"/>
        <v>2.4188085687782834</v>
      </c>
      <c r="MZ41" s="32">
        <f t="shared" si="148"/>
        <v>2.262380450639228</v>
      </c>
      <c r="NA41" s="32">
        <f t="shared" si="148"/>
        <v>2.3746850096445353</v>
      </c>
      <c r="NB41" s="32">
        <f t="shared" si="148"/>
        <v>2.3383321951474754</v>
      </c>
      <c r="NC41" s="32">
        <f t="shared" si="148"/>
        <v>1.8834783404486446</v>
      </c>
      <c r="ND41" s="6"/>
    </row>
    <row r="42" spans="1:368" ht="15.6" hidden="1">
      <c r="B42" s="30" t="s">
        <v>24</v>
      </c>
      <c r="C42" s="32">
        <f>0.408*C22*(C41-C40)+C24*(900/(C21+273))*C29*(C27-C28)</f>
        <v>0.13389647677791738</v>
      </c>
      <c r="D42" s="32">
        <f t="shared" ref="D42:BO42" si="149">0.408*D22*(D41-D40)+D24*(900/(D21+273))*D29*(D27-D28)</f>
        <v>0.13759210772485336</v>
      </c>
      <c r="E42" s="32">
        <f t="shared" si="149"/>
        <v>9.187353782045353E-2</v>
      </c>
      <c r="F42" s="32">
        <f t="shared" si="149"/>
        <v>9.4171150839252968E-2</v>
      </c>
      <c r="G42" s="32">
        <f t="shared" si="149"/>
        <v>9.3134628476534587E-2</v>
      </c>
      <c r="H42" s="32">
        <f t="shared" si="149"/>
        <v>0.13835299250405905</v>
      </c>
      <c r="I42" s="32">
        <f t="shared" si="149"/>
        <v>0.17336876663662176</v>
      </c>
      <c r="J42" s="32">
        <f t="shared" si="149"/>
        <v>0.18761303761410278</v>
      </c>
      <c r="K42" s="32">
        <f t="shared" si="149"/>
        <v>8.7326254223553335E-2</v>
      </c>
      <c r="L42" s="32">
        <f t="shared" si="149"/>
        <v>0.1216390592906553</v>
      </c>
      <c r="M42" s="32">
        <f t="shared" si="149"/>
        <v>0.15080545009343072</v>
      </c>
      <c r="N42" s="32">
        <f t="shared" si="149"/>
        <v>0.11113931446580036</v>
      </c>
      <c r="O42" s="32">
        <f t="shared" si="149"/>
        <v>0.1131382256083428</v>
      </c>
      <c r="P42" s="32">
        <f t="shared" si="149"/>
        <v>0.15425069588611118</v>
      </c>
      <c r="Q42" s="32">
        <f t="shared" si="149"/>
        <v>0.11626835781622827</v>
      </c>
      <c r="R42" s="32">
        <f t="shared" si="149"/>
        <v>0.12747660541301986</v>
      </c>
      <c r="S42" s="32">
        <f t="shared" si="149"/>
        <v>0.1448915254992488</v>
      </c>
      <c r="T42" s="32">
        <f t="shared" si="149"/>
        <v>0.17656651409892843</v>
      </c>
      <c r="U42" s="32">
        <f t="shared" si="149"/>
        <v>0.12994507397620436</v>
      </c>
      <c r="V42" s="32">
        <f t="shared" si="149"/>
        <v>0.19801457615750945</v>
      </c>
      <c r="W42" s="32">
        <f t="shared" si="149"/>
        <v>0.23832859182652052</v>
      </c>
      <c r="X42" s="32">
        <f t="shared" si="149"/>
        <v>0.29943212678275744</v>
      </c>
      <c r="Y42" s="32">
        <f t="shared" si="149"/>
        <v>0.12752304937229159</v>
      </c>
      <c r="Z42" s="32">
        <f t="shared" si="149"/>
        <v>0.16631591884628188</v>
      </c>
      <c r="AA42" s="32">
        <f t="shared" si="149"/>
        <v>0.1740513402057817</v>
      </c>
      <c r="AB42" s="32">
        <f t="shared" si="149"/>
        <v>0.15025470114816819</v>
      </c>
      <c r="AC42" s="32">
        <f t="shared" si="149"/>
        <v>0.12307219522772846</v>
      </c>
      <c r="AD42" s="32">
        <f t="shared" si="149"/>
        <v>0.22563130769766093</v>
      </c>
      <c r="AE42" s="32">
        <f t="shared" si="149"/>
        <v>0.13429510495760558</v>
      </c>
      <c r="AF42" s="32">
        <f t="shared" si="149"/>
        <v>0.32971290739329118</v>
      </c>
      <c r="AG42" s="32">
        <f t="shared" si="149"/>
        <v>0.13346899250454053</v>
      </c>
      <c r="AH42" s="32">
        <f t="shared" si="149"/>
        <v>0.21319073705130964</v>
      </c>
      <c r="AI42" s="32">
        <f t="shared" si="149"/>
        <v>0.19677818895072136</v>
      </c>
      <c r="AJ42" s="32">
        <f t="shared" si="149"/>
        <v>0.16481435500121885</v>
      </c>
      <c r="AK42" s="32">
        <f t="shared" si="149"/>
        <v>0.10896888802356784</v>
      </c>
      <c r="AL42" s="32">
        <f t="shared" si="149"/>
        <v>7.1273652526262721E-2</v>
      </c>
      <c r="AM42" s="32">
        <f t="shared" si="149"/>
        <v>0.12075378748176155</v>
      </c>
      <c r="AN42" s="32">
        <f t="shared" si="149"/>
        <v>0.19618843401522665</v>
      </c>
      <c r="AO42" s="32">
        <f t="shared" si="149"/>
        <v>0.31737087424790256</v>
      </c>
      <c r="AP42" s="32">
        <f t="shared" si="149"/>
        <v>0.18729512396358866</v>
      </c>
      <c r="AQ42" s="32">
        <f t="shared" si="149"/>
        <v>0.15896079161794374</v>
      </c>
      <c r="AR42" s="32">
        <f t="shared" si="149"/>
        <v>0.20286285175707247</v>
      </c>
      <c r="AS42" s="32">
        <f t="shared" si="149"/>
        <v>0.29593630024565992</v>
      </c>
      <c r="AT42" s="32">
        <f t="shared" si="149"/>
        <v>0.26856938622362964</v>
      </c>
      <c r="AU42" s="32">
        <f t="shared" si="149"/>
        <v>0.38208214443925559</v>
      </c>
      <c r="AV42" s="32">
        <f t="shared" si="149"/>
        <v>0.48433737897345014</v>
      </c>
      <c r="AW42" s="32">
        <f t="shared" si="149"/>
        <v>0.34575330462748288</v>
      </c>
      <c r="AX42" s="32">
        <f t="shared" si="149"/>
        <v>0.30812762477003114</v>
      </c>
      <c r="AY42" s="32">
        <f t="shared" si="149"/>
        <v>0.3707033637813007</v>
      </c>
      <c r="AZ42" s="32">
        <f t="shared" si="149"/>
        <v>0.35528704553472867</v>
      </c>
      <c r="BA42" s="32">
        <f t="shared" si="149"/>
        <v>0.60723320145190951</v>
      </c>
      <c r="BB42" s="32">
        <f t="shared" si="149"/>
        <v>0.32300148517941563</v>
      </c>
      <c r="BC42" s="32">
        <f t="shared" si="149"/>
        <v>0.3236459639664564</v>
      </c>
      <c r="BD42" s="32">
        <f t="shared" si="149"/>
        <v>0.48744059915664489</v>
      </c>
      <c r="BE42" s="32">
        <f t="shared" si="149"/>
        <v>0.45250933087648637</v>
      </c>
      <c r="BF42" s="32">
        <f t="shared" si="149"/>
        <v>0.17371370800837124</v>
      </c>
      <c r="BG42" s="32">
        <f t="shared" si="149"/>
        <v>0.26457201446673617</v>
      </c>
      <c r="BH42" s="32">
        <f t="shared" si="149"/>
        <v>0.313826122188054</v>
      </c>
      <c r="BI42" s="32">
        <f t="shared" si="149"/>
        <v>0.40044381484509683</v>
      </c>
      <c r="BJ42" s="32">
        <f t="shared" si="149"/>
        <v>0.42043898584757294</v>
      </c>
      <c r="BK42" s="32">
        <f t="shared" si="149"/>
        <v>0.35806081270545564</v>
      </c>
      <c r="BL42" s="32">
        <f t="shared" si="149"/>
        <v>0.46502806228080296</v>
      </c>
      <c r="BM42" s="32">
        <f t="shared" si="149"/>
        <v>0.31620323002839806</v>
      </c>
      <c r="BN42" s="32">
        <f t="shared" si="149"/>
        <v>0.27527460737873533</v>
      </c>
      <c r="BO42" s="32">
        <f t="shared" si="149"/>
        <v>0.47476494698163929</v>
      </c>
      <c r="BP42" s="32">
        <f t="shared" ref="BP42:EA42" si="150">0.408*BP22*(BP41-BP40)+BP24*(900/(BP21+273))*BP29*(BP27-BP28)</f>
        <v>0.4247335734912368</v>
      </c>
      <c r="BQ42" s="32">
        <f t="shared" si="150"/>
        <v>0.29783026974754051</v>
      </c>
      <c r="BR42" s="32">
        <f t="shared" si="150"/>
        <v>0.36927065568600004</v>
      </c>
      <c r="BS42" s="32">
        <f t="shared" si="150"/>
        <v>0.38433275865031102</v>
      </c>
      <c r="BT42" s="32">
        <f t="shared" si="150"/>
        <v>0.28479099264032726</v>
      </c>
      <c r="BU42" s="32">
        <f t="shared" si="150"/>
        <v>0.42038519359640014</v>
      </c>
      <c r="BV42" s="32">
        <f t="shared" si="150"/>
        <v>0.47757872166158422</v>
      </c>
      <c r="BW42" s="32">
        <f t="shared" si="150"/>
        <v>0.51486210514128183</v>
      </c>
      <c r="BX42" s="32">
        <f t="shared" si="150"/>
        <v>0.62423262803617241</v>
      </c>
      <c r="BY42" s="32">
        <f t="shared" si="150"/>
        <v>0.80413323715695939</v>
      </c>
      <c r="BZ42" s="32">
        <f t="shared" si="150"/>
        <v>0.99370137503802569</v>
      </c>
      <c r="CA42" s="32">
        <f t="shared" si="150"/>
        <v>0.89558323415128205</v>
      </c>
      <c r="CB42" s="32">
        <f t="shared" si="150"/>
        <v>0.51795451909652934</v>
      </c>
      <c r="CC42" s="32">
        <f t="shared" si="150"/>
        <v>0.62295062096114839</v>
      </c>
      <c r="CD42" s="32">
        <f t="shared" si="150"/>
        <v>0.4821747993805266</v>
      </c>
      <c r="CE42" s="32">
        <f t="shared" si="150"/>
        <v>0.49596752388815629</v>
      </c>
      <c r="CF42" s="32">
        <f t="shared" si="150"/>
        <v>0.57383811714938571</v>
      </c>
      <c r="CG42" s="32">
        <f t="shared" si="150"/>
        <v>0.57533333144820098</v>
      </c>
      <c r="CH42" s="32">
        <f t="shared" si="150"/>
        <v>0.51024132238621533</v>
      </c>
      <c r="CI42" s="32">
        <f t="shared" si="150"/>
        <v>0.49730421762245458</v>
      </c>
      <c r="CJ42" s="32">
        <f t="shared" si="150"/>
        <v>0.6689510523919292</v>
      </c>
      <c r="CK42" s="32">
        <f t="shared" si="150"/>
        <v>0.88156094724173428</v>
      </c>
      <c r="CL42" s="32">
        <f t="shared" si="150"/>
        <v>0.569909932593886</v>
      </c>
      <c r="CM42" s="32">
        <f t="shared" si="150"/>
        <v>0.70377083664303841</v>
      </c>
      <c r="CN42" s="32">
        <f t="shared" si="150"/>
        <v>1.5188964971233596</v>
      </c>
      <c r="CO42" s="32">
        <f t="shared" si="150"/>
        <v>0.50434220539042007</v>
      </c>
      <c r="CP42" s="32">
        <f t="shared" si="150"/>
        <v>0.45850258228066698</v>
      </c>
      <c r="CQ42" s="32">
        <f t="shared" si="150"/>
        <v>0.57473196871143584</v>
      </c>
      <c r="CR42" s="32">
        <f t="shared" si="150"/>
        <v>0.67781580284667053</v>
      </c>
      <c r="CS42" s="32">
        <f t="shared" si="150"/>
        <v>0.66775647151363193</v>
      </c>
      <c r="CT42" s="32">
        <f t="shared" si="150"/>
        <v>0.70204813987121795</v>
      </c>
      <c r="CU42" s="32">
        <f t="shared" si="150"/>
        <v>0.7635200899735971</v>
      </c>
      <c r="CV42" s="32">
        <f t="shared" si="150"/>
        <v>0.48358737079885106</v>
      </c>
      <c r="CW42" s="32">
        <f t="shared" si="150"/>
        <v>0.74130334416785926</v>
      </c>
      <c r="CX42" s="32">
        <f t="shared" si="150"/>
        <v>0.55268961794634164</v>
      </c>
      <c r="CY42" s="32">
        <f t="shared" si="150"/>
        <v>0.59789290588950028</v>
      </c>
      <c r="CZ42" s="32">
        <f t="shared" si="150"/>
        <v>0.63624905314215285</v>
      </c>
      <c r="DA42" s="32">
        <f t="shared" si="150"/>
        <v>0.69887395012389275</v>
      </c>
      <c r="DB42" s="32">
        <f t="shared" si="150"/>
        <v>0.52027285478978769</v>
      </c>
      <c r="DC42" s="32">
        <f t="shared" si="150"/>
        <v>0.52863655397104992</v>
      </c>
      <c r="DD42" s="32">
        <f t="shared" si="150"/>
        <v>0.65571396133485049</v>
      </c>
      <c r="DE42" s="32">
        <f t="shared" si="150"/>
        <v>0.87909430274245093</v>
      </c>
      <c r="DF42" s="32">
        <f t="shared" si="150"/>
        <v>0.83968018093262853</v>
      </c>
      <c r="DG42" s="32">
        <f t="shared" si="150"/>
        <v>0.90180370295448398</v>
      </c>
      <c r="DH42" s="32">
        <f t="shared" si="150"/>
        <v>0.65731272980224853</v>
      </c>
      <c r="DI42" s="32">
        <f t="shared" si="150"/>
        <v>0.44989242895016451</v>
      </c>
      <c r="DJ42" s="32">
        <f t="shared" si="150"/>
        <v>0.74676434957415605</v>
      </c>
      <c r="DK42" s="32">
        <f t="shared" si="150"/>
        <v>0.7931282501916469</v>
      </c>
      <c r="DL42" s="32">
        <f t="shared" si="150"/>
        <v>0.93179884889776088</v>
      </c>
      <c r="DM42" s="32">
        <f t="shared" si="150"/>
        <v>0.53226587892689992</v>
      </c>
      <c r="DN42" s="32">
        <f t="shared" si="150"/>
        <v>0.68991855684623571</v>
      </c>
      <c r="DO42" s="32">
        <f t="shared" si="150"/>
        <v>0.70485891383010679</v>
      </c>
      <c r="DP42" s="32">
        <f t="shared" si="150"/>
        <v>0.52576033449916293</v>
      </c>
      <c r="DQ42" s="32">
        <f t="shared" si="150"/>
        <v>0.51705806032505797</v>
      </c>
      <c r="DR42" s="32">
        <f t="shared" si="150"/>
        <v>0.64580133674053108</v>
      </c>
      <c r="DS42" s="32">
        <f t="shared" si="150"/>
        <v>0.76898662226438796</v>
      </c>
      <c r="DT42" s="32">
        <f t="shared" si="150"/>
        <v>0.72947052297901172</v>
      </c>
      <c r="DU42" s="32">
        <f t="shared" si="150"/>
        <v>0.80406035647763452</v>
      </c>
      <c r="DV42" s="32">
        <f t="shared" si="150"/>
        <v>1.0151835655147008</v>
      </c>
      <c r="DW42" s="32">
        <f t="shared" si="150"/>
        <v>1.1097162636546898</v>
      </c>
      <c r="DX42" s="32">
        <f t="shared" si="150"/>
        <v>1.1864024235522348</v>
      </c>
      <c r="DY42" s="32">
        <f t="shared" si="150"/>
        <v>0.93776820631255986</v>
      </c>
      <c r="DZ42" s="32">
        <f t="shared" si="150"/>
        <v>1.1350903655893678</v>
      </c>
      <c r="EA42" s="32">
        <f t="shared" si="150"/>
        <v>0.59319144847060523</v>
      </c>
      <c r="EB42" s="32">
        <f t="shared" ref="EB42:GM42" si="151">0.408*EB22*(EB41-EB40)+EB24*(900/(EB21+273))*EB29*(EB27-EB28)</f>
        <v>0.49778395972091477</v>
      </c>
      <c r="EC42" s="32">
        <f t="shared" si="151"/>
        <v>0.73434922359515875</v>
      </c>
      <c r="ED42" s="32">
        <f t="shared" si="151"/>
        <v>0.88985625875788299</v>
      </c>
      <c r="EE42" s="32">
        <f t="shared" si="151"/>
        <v>0.76236574823283421</v>
      </c>
      <c r="EF42" s="32">
        <f t="shared" si="151"/>
        <v>1.0647819163513434</v>
      </c>
      <c r="EG42" s="32">
        <f t="shared" si="151"/>
        <v>1.0700759007233209</v>
      </c>
      <c r="EH42" s="32">
        <f t="shared" si="151"/>
        <v>0.9723425091742528</v>
      </c>
      <c r="EI42" s="32">
        <f t="shared" si="151"/>
        <v>1.2259760410888991</v>
      </c>
      <c r="EJ42" s="32">
        <f t="shared" si="151"/>
        <v>1.118920055445171</v>
      </c>
      <c r="EK42" s="32">
        <f t="shared" si="151"/>
        <v>1.3415791853536982</v>
      </c>
      <c r="EL42" s="32">
        <f t="shared" si="151"/>
        <v>1.4671681652577622</v>
      </c>
      <c r="EM42" s="32">
        <f t="shared" si="151"/>
        <v>1.4292026279482062</v>
      </c>
      <c r="EN42" s="32">
        <f t="shared" si="151"/>
        <v>1.0846487836779701</v>
      </c>
      <c r="EO42" s="32">
        <f t="shared" si="151"/>
        <v>1.3337690711533305</v>
      </c>
      <c r="EP42" s="32">
        <f t="shared" si="151"/>
        <v>0.84228770356440319</v>
      </c>
      <c r="EQ42" s="32">
        <f t="shared" si="151"/>
        <v>1.2611694249201595</v>
      </c>
      <c r="ER42" s="32">
        <f t="shared" si="151"/>
        <v>1.3118028199359324</v>
      </c>
      <c r="ES42" s="32">
        <f t="shared" si="151"/>
        <v>0.53836302744389597</v>
      </c>
      <c r="ET42" s="32">
        <f t="shared" si="151"/>
        <v>1.3952202193670566</v>
      </c>
      <c r="EU42" s="32">
        <f t="shared" si="151"/>
        <v>1.6167173740912855</v>
      </c>
      <c r="EV42" s="32">
        <f t="shared" si="151"/>
        <v>1.3590510439409371</v>
      </c>
      <c r="EW42" s="32">
        <f t="shared" si="151"/>
        <v>1.3995543864917315</v>
      </c>
      <c r="EX42" s="32">
        <f t="shared" si="151"/>
        <v>0.56763014814680013</v>
      </c>
      <c r="EY42" s="32">
        <f t="shared" si="151"/>
        <v>1.20815329514756</v>
      </c>
      <c r="EZ42" s="32">
        <f t="shared" si="151"/>
        <v>1.3913149570896182</v>
      </c>
      <c r="FA42" s="32">
        <f t="shared" si="151"/>
        <v>1.3884050083809321</v>
      </c>
      <c r="FB42" s="32">
        <f t="shared" si="151"/>
        <v>1.452860925782955</v>
      </c>
      <c r="FC42" s="32">
        <f t="shared" si="151"/>
        <v>1.4842552255920798</v>
      </c>
      <c r="FD42" s="32">
        <f t="shared" si="151"/>
        <v>1.6639235286868228</v>
      </c>
      <c r="FE42" s="32">
        <f t="shared" si="151"/>
        <v>1.7486158582278586</v>
      </c>
      <c r="FF42" s="32">
        <f t="shared" si="151"/>
        <v>1.6833886588486533</v>
      </c>
      <c r="FG42" s="32">
        <f t="shared" si="151"/>
        <v>1.5973628493964716</v>
      </c>
      <c r="FH42" s="32">
        <f t="shared" si="151"/>
        <v>1.4559835791654165</v>
      </c>
      <c r="FI42" s="32">
        <f t="shared" si="151"/>
        <v>1.3888223810719984</v>
      </c>
      <c r="FJ42" s="32">
        <f t="shared" si="151"/>
        <v>1.7792295424862627</v>
      </c>
      <c r="FK42" s="32">
        <f t="shared" si="151"/>
        <v>1.532555663384457</v>
      </c>
      <c r="FL42" s="32">
        <f t="shared" si="151"/>
        <v>1.5936790690814147</v>
      </c>
      <c r="FM42" s="32">
        <f t="shared" si="151"/>
        <v>1.2568644781380707</v>
      </c>
      <c r="FN42" s="32">
        <f t="shared" si="151"/>
        <v>0.71857589394237886</v>
      </c>
      <c r="FO42" s="32">
        <f t="shared" si="151"/>
        <v>0.9015842368831275</v>
      </c>
      <c r="FP42" s="32">
        <f t="shared" si="151"/>
        <v>0.68456292843449296</v>
      </c>
      <c r="FQ42" s="32">
        <f t="shared" si="151"/>
        <v>0.88911976892096811</v>
      </c>
      <c r="FR42" s="32">
        <f t="shared" si="151"/>
        <v>0.73153173467022792</v>
      </c>
      <c r="FS42" s="32">
        <f t="shared" si="151"/>
        <v>1.2445132880081518</v>
      </c>
      <c r="FT42" s="32">
        <f t="shared" si="151"/>
        <v>1.4211790231045367</v>
      </c>
      <c r="FU42" s="32">
        <f t="shared" si="151"/>
        <v>1.4905412311290867</v>
      </c>
      <c r="FV42" s="32">
        <f t="shared" si="151"/>
        <v>1.8204461980235362</v>
      </c>
      <c r="FW42" s="32">
        <f t="shared" si="151"/>
        <v>1.6435935359506708</v>
      </c>
      <c r="FX42" s="32">
        <f t="shared" si="151"/>
        <v>1.4956112909050969</v>
      </c>
      <c r="FY42" s="32">
        <f t="shared" si="151"/>
        <v>1.5101495514031698</v>
      </c>
      <c r="FZ42" s="32">
        <f t="shared" si="151"/>
        <v>1.5846966770983135</v>
      </c>
      <c r="GA42" s="32">
        <f t="shared" si="151"/>
        <v>1.5470423806039766</v>
      </c>
      <c r="GB42" s="32">
        <f t="shared" si="151"/>
        <v>1.5982465769878642</v>
      </c>
      <c r="GC42" s="32">
        <f t="shared" si="151"/>
        <v>1.6643532982921307</v>
      </c>
      <c r="GD42" s="32">
        <f t="shared" si="151"/>
        <v>1.2596784476627532</v>
      </c>
      <c r="GE42" s="32">
        <f t="shared" si="151"/>
        <v>1.5954466791663799</v>
      </c>
      <c r="GF42" s="32">
        <f t="shared" si="151"/>
        <v>1.3631736357121653</v>
      </c>
      <c r="GG42" s="32">
        <f t="shared" si="151"/>
        <v>1.1706075940996776</v>
      </c>
      <c r="GH42" s="32">
        <f t="shared" si="151"/>
        <v>1.4548778534297262</v>
      </c>
      <c r="GI42" s="32">
        <f t="shared" si="151"/>
        <v>1.6997832526393895</v>
      </c>
      <c r="GJ42" s="32">
        <f t="shared" si="151"/>
        <v>1.8554005103435967</v>
      </c>
      <c r="GK42" s="32">
        <f t="shared" si="151"/>
        <v>1.8487487482293967</v>
      </c>
      <c r="GL42" s="32">
        <f t="shared" si="151"/>
        <v>1.9088755452009678</v>
      </c>
      <c r="GM42" s="32">
        <f t="shared" si="151"/>
        <v>1.5866125171393159</v>
      </c>
      <c r="GN42" s="32">
        <f t="shared" ref="GN42:IY42" si="152">0.408*GN22*(GN41-GN40)+GN24*(900/(GN21+273))*GN29*(GN27-GN28)</f>
        <v>1.8272644521223977</v>
      </c>
      <c r="GO42" s="32">
        <f t="shared" si="152"/>
        <v>1.618869015264349</v>
      </c>
      <c r="GP42" s="32">
        <f t="shared" si="152"/>
        <v>1.8641398248043144</v>
      </c>
      <c r="GQ42" s="32">
        <f t="shared" si="152"/>
        <v>1.9243065948298514</v>
      </c>
      <c r="GR42" s="32">
        <f t="shared" si="152"/>
        <v>2.0237493187809319</v>
      </c>
      <c r="GS42" s="32">
        <f t="shared" si="152"/>
        <v>2.0112280823270865</v>
      </c>
      <c r="GT42" s="32">
        <f t="shared" si="152"/>
        <v>1.6356224382252251</v>
      </c>
      <c r="GU42" s="32">
        <f t="shared" si="152"/>
        <v>1.6464718061231669</v>
      </c>
      <c r="GV42" s="32">
        <f t="shared" si="152"/>
        <v>1.6183317058153277</v>
      </c>
      <c r="GW42" s="32">
        <f t="shared" si="152"/>
        <v>1.7084879408995122</v>
      </c>
      <c r="GX42" s="32">
        <f t="shared" si="152"/>
        <v>1.579498416132576</v>
      </c>
      <c r="GY42" s="32">
        <f t="shared" si="152"/>
        <v>1.5795044107090495</v>
      </c>
      <c r="GZ42" s="32">
        <f t="shared" si="152"/>
        <v>1.2324594773715565</v>
      </c>
      <c r="HA42" s="32">
        <f t="shared" si="152"/>
        <v>1.9443861049941429</v>
      </c>
      <c r="HB42" s="32">
        <f t="shared" si="152"/>
        <v>1.8021876776026313</v>
      </c>
      <c r="HC42" s="32">
        <f t="shared" si="152"/>
        <v>1.6987557427547348</v>
      </c>
      <c r="HD42" s="32">
        <f t="shared" si="152"/>
        <v>1.7243695026042019</v>
      </c>
      <c r="HE42" s="32">
        <f t="shared" si="152"/>
        <v>1.6717219935972527</v>
      </c>
      <c r="HF42" s="32">
        <f t="shared" si="152"/>
        <v>1.5768433440177059</v>
      </c>
      <c r="HG42" s="32">
        <f t="shared" si="152"/>
        <v>1.329255951010192</v>
      </c>
      <c r="HH42" s="32">
        <f t="shared" si="152"/>
        <v>1.2308058657652992</v>
      </c>
      <c r="HI42" s="32">
        <f t="shared" si="152"/>
        <v>1.6153284161038264</v>
      </c>
      <c r="HJ42" s="32">
        <f t="shared" si="152"/>
        <v>1.8796149166271747</v>
      </c>
      <c r="HK42" s="32">
        <f t="shared" si="152"/>
        <v>1.7386831136244199</v>
      </c>
      <c r="HL42" s="32">
        <f t="shared" si="152"/>
        <v>1.7976667865255966</v>
      </c>
      <c r="HM42" s="32">
        <f t="shared" si="152"/>
        <v>1.4070731125797276</v>
      </c>
      <c r="HN42" s="32">
        <f t="shared" si="152"/>
        <v>1.3558656792570387</v>
      </c>
      <c r="HO42" s="32">
        <f t="shared" si="152"/>
        <v>1.420150234630112</v>
      </c>
      <c r="HP42" s="32">
        <f t="shared" si="152"/>
        <v>1.6415209503448822</v>
      </c>
      <c r="HQ42" s="32">
        <f t="shared" si="152"/>
        <v>1.6998427222879808</v>
      </c>
      <c r="HR42" s="32">
        <f t="shared" si="152"/>
        <v>1.6583514330019682</v>
      </c>
      <c r="HS42" s="32">
        <f t="shared" si="152"/>
        <v>1.7562432218515789</v>
      </c>
      <c r="HT42" s="32">
        <f t="shared" si="152"/>
        <v>1.9515423307728073</v>
      </c>
      <c r="HU42" s="32">
        <f t="shared" si="152"/>
        <v>1.9939093568014135</v>
      </c>
      <c r="HV42" s="32">
        <f t="shared" si="152"/>
        <v>2.0409641669216789</v>
      </c>
      <c r="HW42" s="32">
        <f t="shared" si="152"/>
        <v>1.9780825689569115</v>
      </c>
      <c r="HX42" s="32">
        <f t="shared" si="152"/>
        <v>1.5713919550747293</v>
      </c>
      <c r="HY42" s="32">
        <f t="shared" si="152"/>
        <v>1.3226436660978838</v>
      </c>
      <c r="HZ42" s="32">
        <f t="shared" si="152"/>
        <v>1.3510077695463238</v>
      </c>
      <c r="IA42" s="32">
        <f t="shared" si="152"/>
        <v>1.437222307154026</v>
      </c>
      <c r="IB42" s="32">
        <f t="shared" si="152"/>
        <v>1.559086664470998</v>
      </c>
      <c r="IC42" s="32">
        <f t="shared" si="152"/>
        <v>1.6047277021535524</v>
      </c>
      <c r="ID42" s="32">
        <f t="shared" si="152"/>
        <v>1.2432274142161677</v>
      </c>
      <c r="IE42" s="32">
        <f t="shared" si="152"/>
        <v>1.3137224672698644</v>
      </c>
      <c r="IF42" s="32">
        <f t="shared" si="152"/>
        <v>1.2874760771945244</v>
      </c>
      <c r="IG42" s="32">
        <f t="shared" si="152"/>
        <v>1.1601684233196652</v>
      </c>
      <c r="IH42" s="32">
        <f t="shared" si="152"/>
        <v>1.0838961617419318</v>
      </c>
      <c r="II42" s="32">
        <f t="shared" si="152"/>
        <v>0.92912401382970233</v>
      </c>
      <c r="IJ42" s="32">
        <f t="shared" si="152"/>
        <v>0.9171536702577</v>
      </c>
      <c r="IK42" s="32">
        <f t="shared" si="152"/>
        <v>1.2276635552721364</v>
      </c>
      <c r="IL42" s="32">
        <f t="shared" si="152"/>
        <v>0.71902533256862844</v>
      </c>
      <c r="IM42" s="32">
        <f t="shared" si="152"/>
        <v>1.0528852653613106</v>
      </c>
      <c r="IN42" s="32">
        <f t="shared" si="152"/>
        <v>1.2239687557031398</v>
      </c>
      <c r="IO42" s="32">
        <f t="shared" si="152"/>
        <v>1.1082322298589389</v>
      </c>
      <c r="IP42" s="32">
        <f t="shared" si="152"/>
        <v>1.6317235222484068</v>
      </c>
      <c r="IQ42" s="32">
        <f t="shared" si="152"/>
        <v>1.4854557572854876</v>
      </c>
      <c r="IR42" s="32">
        <f t="shared" si="152"/>
        <v>1.2049999693425395</v>
      </c>
      <c r="IS42" s="32">
        <f t="shared" si="152"/>
        <v>0.80635689306066682</v>
      </c>
      <c r="IT42" s="32">
        <f t="shared" si="152"/>
        <v>1.0016670057729271</v>
      </c>
      <c r="IU42" s="32">
        <f t="shared" si="152"/>
        <v>0.79360353063525202</v>
      </c>
      <c r="IV42" s="32">
        <f t="shared" si="152"/>
        <v>0.94803749182162389</v>
      </c>
      <c r="IW42" s="32">
        <f t="shared" si="152"/>
        <v>1.1134137190770264</v>
      </c>
      <c r="IX42" s="32">
        <f t="shared" si="152"/>
        <v>0.59120731409209981</v>
      </c>
      <c r="IY42" s="32">
        <f t="shared" si="152"/>
        <v>0.34382478745847289</v>
      </c>
      <c r="IZ42" s="32">
        <f t="shared" ref="IZ42:LK42" si="153">0.408*IZ22*(IZ41-IZ40)+IZ24*(900/(IZ21+273))*IZ29*(IZ27-IZ28)</f>
        <v>0.71414386535139562</v>
      </c>
      <c r="JA42" s="32">
        <f t="shared" si="153"/>
        <v>0.91739605826945603</v>
      </c>
      <c r="JB42" s="32">
        <f t="shared" si="153"/>
        <v>1.0282554431920272</v>
      </c>
      <c r="JC42" s="32">
        <f t="shared" si="153"/>
        <v>0.9862736026624096</v>
      </c>
      <c r="JD42" s="32">
        <f t="shared" si="153"/>
        <v>0.96246897760610839</v>
      </c>
      <c r="JE42" s="32">
        <f t="shared" si="153"/>
        <v>0.93166052967885071</v>
      </c>
      <c r="JF42" s="32">
        <f t="shared" si="153"/>
        <v>1.4409413141652672</v>
      </c>
      <c r="JG42" s="32">
        <f t="shared" si="153"/>
        <v>1.128195967025869</v>
      </c>
      <c r="JH42" s="32">
        <f t="shared" si="153"/>
        <v>0.66092502491919736</v>
      </c>
      <c r="JI42" s="32">
        <f t="shared" si="153"/>
        <v>0.73584740133269322</v>
      </c>
      <c r="JJ42" s="32">
        <f t="shared" si="153"/>
        <v>0.62768096163350318</v>
      </c>
      <c r="JK42" s="32">
        <f t="shared" si="153"/>
        <v>0.62101797809662018</v>
      </c>
      <c r="JL42" s="32">
        <f t="shared" si="153"/>
        <v>0.73592652277086335</v>
      </c>
      <c r="JM42" s="32">
        <f t="shared" si="153"/>
        <v>0.79249111516049342</v>
      </c>
      <c r="JN42" s="32">
        <f t="shared" si="153"/>
        <v>0.70457445773742289</v>
      </c>
      <c r="JO42" s="32">
        <f t="shared" si="153"/>
        <v>0.6896925163376757</v>
      </c>
      <c r="JP42" s="32">
        <f t="shared" si="153"/>
        <v>0.65757419473821366</v>
      </c>
      <c r="JQ42" s="32">
        <f t="shared" si="153"/>
        <v>0.63507492769659368</v>
      </c>
      <c r="JR42" s="32">
        <f t="shared" si="153"/>
        <v>0.6374831011864921</v>
      </c>
      <c r="JS42" s="32">
        <f t="shared" si="153"/>
        <v>0.58208077677270131</v>
      </c>
      <c r="JT42" s="32">
        <f t="shared" si="153"/>
        <v>0.41865474319347473</v>
      </c>
      <c r="JU42" s="32">
        <f t="shared" si="153"/>
        <v>0.72789981311378726</v>
      </c>
      <c r="JV42" s="32">
        <f t="shared" si="153"/>
        <v>0.70822801174885142</v>
      </c>
      <c r="JW42" s="32">
        <f t="shared" si="153"/>
        <v>0.66941278423857731</v>
      </c>
      <c r="JX42" s="32">
        <f t="shared" si="153"/>
        <v>0.60994583950577397</v>
      </c>
      <c r="JY42" s="32">
        <f t="shared" si="153"/>
        <v>0.66893208879731447</v>
      </c>
      <c r="JZ42" s="32">
        <f t="shared" si="153"/>
        <v>0.98726317419246024</v>
      </c>
      <c r="KA42" s="32">
        <f t="shared" si="153"/>
        <v>0.77728944079152018</v>
      </c>
      <c r="KB42" s="32">
        <f t="shared" si="153"/>
        <v>0.60397865671145889</v>
      </c>
      <c r="KC42" s="32">
        <f t="shared" si="153"/>
        <v>0.5346767415715532</v>
      </c>
      <c r="KD42" s="32">
        <f t="shared" si="153"/>
        <v>0.55871696303213247</v>
      </c>
      <c r="KE42" s="32">
        <f t="shared" si="153"/>
        <v>0.46018028587831566</v>
      </c>
      <c r="KF42" s="32">
        <f t="shared" si="153"/>
        <v>0.43690827359833839</v>
      </c>
      <c r="KG42" s="32">
        <f t="shared" si="153"/>
        <v>0.55140304996276313</v>
      </c>
      <c r="KH42" s="32">
        <f t="shared" si="153"/>
        <v>0.71940591159309308</v>
      </c>
      <c r="KI42" s="32">
        <f t="shared" si="153"/>
        <v>0.61602041760581727</v>
      </c>
      <c r="KJ42" s="32">
        <f t="shared" si="153"/>
        <v>0.54782321620576868</v>
      </c>
      <c r="KK42" s="32">
        <f t="shared" si="153"/>
        <v>0.5374105406795695</v>
      </c>
      <c r="KL42" s="32">
        <f t="shared" si="153"/>
        <v>0.41966082805887167</v>
      </c>
      <c r="KM42" s="32">
        <f t="shared" si="153"/>
        <v>0.39483140282332496</v>
      </c>
      <c r="KN42" s="32">
        <f t="shared" si="153"/>
        <v>0.36100785338314445</v>
      </c>
      <c r="KO42" s="32">
        <f t="shared" si="153"/>
        <v>0.42859032720739143</v>
      </c>
      <c r="KP42" s="32">
        <f t="shared" si="153"/>
        <v>0.51071250158324022</v>
      </c>
      <c r="KQ42" s="32">
        <f t="shared" si="153"/>
        <v>0.43590240669924762</v>
      </c>
      <c r="KR42" s="32">
        <f t="shared" si="153"/>
        <v>0.46868114925185189</v>
      </c>
      <c r="KS42" s="32">
        <f t="shared" si="153"/>
        <v>0.16999737799987255</v>
      </c>
      <c r="KT42" s="32">
        <f t="shared" si="153"/>
        <v>0.34573966278555918</v>
      </c>
      <c r="KU42" s="32">
        <f t="shared" si="153"/>
        <v>0.2613741000601647</v>
      </c>
      <c r="KV42" s="32">
        <f t="shared" si="153"/>
        <v>0.21489455683912628</v>
      </c>
      <c r="KW42" s="32">
        <f t="shared" si="153"/>
        <v>0.31724469833356328</v>
      </c>
      <c r="KX42" s="32">
        <f t="shared" si="153"/>
        <v>0.24379481245602591</v>
      </c>
      <c r="KY42" s="32">
        <f t="shared" si="153"/>
        <v>0.24417227012161274</v>
      </c>
      <c r="KZ42" s="32">
        <f t="shared" si="153"/>
        <v>0.30326787996362886</v>
      </c>
      <c r="LA42" s="32">
        <f t="shared" si="153"/>
        <v>0.24899935964705225</v>
      </c>
      <c r="LB42" s="32">
        <f t="shared" si="153"/>
        <v>0.26002222079035997</v>
      </c>
      <c r="LC42" s="32">
        <f t="shared" si="153"/>
        <v>0.25026705103481006</v>
      </c>
      <c r="LD42" s="32">
        <f t="shared" si="153"/>
        <v>0.29481805406994754</v>
      </c>
      <c r="LE42" s="32">
        <f t="shared" si="153"/>
        <v>0.22253256935098978</v>
      </c>
      <c r="LF42" s="32">
        <f t="shared" si="153"/>
        <v>0.23187625204540244</v>
      </c>
      <c r="LG42" s="32">
        <f t="shared" si="153"/>
        <v>0.24931095923428054</v>
      </c>
      <c r="LH42" s="32">
        <f t="shared" si="153"/>
        <v>0.23816276727080635</v>
      </c>
      <c r="LI42" s="32">
        <f t="shared" si="153"/>
        <v>0.22969113845682521</v>
      </c>
      <c r="LJ42" s="32">
        <f t="shared" si="153"/>
        <v>0.29524871032463584</v>
      </c>
      <c r="LK42" s="32">
        <f t="shared" si="153"/>
        <v>0.28412879562411181</v>
      </c>
      <c r="LL42" s="32">
        <f t="shared" ref="LL42:NC42" si="154">0.408*LL22*(LL41-LL40)+LL24*(900/(LL21+273))*LL29*(LL27-LL28)</f>
        <v>0.42476329747460156</v>
      </c>
      <c r="LM42" s="32">
        <f t="shared" si="154"/>
        <v>0.46456571756988513</v>
      </c>
      <c r="LN42" s="32">
        <f t="shared" si="154"/>
        <v>0.24813139758803981</v>
      </c>
      <c r="LO42" s="32">
        <f t="shared" si="154"/>
        <v>0.148906148818019</v>
      </c>
      <c r="LP42" s="32">
        <f t="shared" si="154"/>
        <v>0.19859797984386196</v>
      </c>
      <c r="LQ42" s="32">
        <f t="shared" si="154"/>
        <v>0.10968319270194835</v>
      </c>
      <c r="LR42" s="32">
        <f t="shared" si="154"/>
        <v>0.13351468738330757</v>
      </c>
      <c r="LS42" s="32">
        <f t="shared" si="154"/>
        <v>0.12736770650563817</v>
      </c>
      <c r="LT42" s="32">
        <f t="shared" si="154"/>
        <v>0.16467131376246422</v>
      </c>
      <c r="LU42" s="32">
        <f t="shared" si="154"/>
        <v>0.26091755730687866</v>
      </c>
      <c r="LV42" s="32">
        <f t="shared" si="154"/>
        <v>0.21182525574145167</v>
      </c>
      <c r="LW42" s="32">
        <f t="shared" si="154"/>
        <v>0.19035083545293749</v>
      </c>
      <c r="LX42" s="32">
        <f t="shared" si="154"/>
        <v>0.12450354378817557</v>
      </c>
      <c r="LY42" s="32">
        <f t="shared" si="154"/>
        <v>0.16430022336579125</v>
      </c>
      <c r="LZ42" s="32">
        <f t="shared" si="154"/>
        <v>0.28212501438393389</v>
      </c>
      <c r="MA42" s="32">
        <f t="shared" si="154"/>
        <v>0.11766231496679641</v>
      </c>
      <c r="MB42" s="32">
        <f t="shared" si="154"/>
        <v>0.10088975209459397</v>
      </c>
      <c r="MC42" s="32">
        <f t="shared" si="154"/>
        <v>0.24091472038608183</v>
      </c>
      <c r="MD42" s="32">
        <f t="shared" si="154"/>
        <v>0.13948509995638231</v>
      </c>
      <c r="ME42" s="32">
        <f t="shared" si="154"/>
        <v>0.11704534515960505</v>
      </c>
      <c r="MF42" s="32">
        <f t="shared" si="154"/>
        <v>0.17743921853472275</v>
      </c>
      <c r="MG42" s="32">
        <f t="shared" si="154"/>
        <v>0.14107852024774853</v>
      </c>
      <c r="MH42" s="32">
        <f t="shared" si="154"/>
        <v>0.14030983328248051</v>
      </c>
      <c r="MI42" s="32">
        <f t="shared" si="154"/>
        <v>0.19137142839210886</v>
      </c>
      <c r="MJ42" s="32">
        <f t="shared" si="154"/>
        <v>0.24253396769207125</v>
      </c>
      <c r="MK42" s="32">
        <f t="shared" si="154"/>
        <v>0.23208853579440636</v>
      </c>
      <c r="ML42" s="32">
        <f t="shared" si="154"/>
        <v>0.21476275215271562</v>
      </c>
      <c r="MM42" s="32">
        <f t="shared" si="154"/>
        <v>0.21079589209093133</v>
      </c>
      <c r="MN42" s="32">
        <f t="shared" si="154"/>
        <v>0.2189024684014145</v>
      </c>
      <c r="MO42" s="32">
        <f t="shared" si="154"/>
        <v>0.26022253043096905</v>
      </c>
      <c r="MP42" s="32">
        <f t="shared" si="154"/>
        <v>0.20913014640888367</v>
      </c>
      <c r="MQ42" s="32">
        <f t="shared" si="154"/>
        <v>0.27635571845318369</v>
      </c>
      <c r="MR42" s="32">
        <f t="shared" si="154"/>
        <v>0.15977228405108174</v>
      </c>
      <c r="MS42" s="32">
        <f t="shared" si="154"/>
        <v>0.28861894240490849</v>
      </c>
      <c r="MT42" s="32">
        <f t="shared" si="154"/>
        <v>0.22630197844318212</v>
      </c>
      <c r="MU42" s="32">
        <f t="shared" si="154"/>
        <v>9.6351759192086509E-2</v>
      </c>
      <c r="MV42" s="32">
        <f t="shared" si="154"/>
        <v>0.18629422984241256</v>
      </c>
      <c r="MW42" s="32">
        <f t="shared" si="154"/>
        <v>0.12525110206388151</v>
      </c>
      <c r="MX42" s="32">
        <f t="shared" si="154"/>
        <v>0.15523496089790406</v>
      </c>
      <c r="MY42" s="32">
        <f t="shared" si="154"/>
        <v>0.17348240747810317</v>
      </c>
      <c r="MZ42" s="32">
        <f t="shared" si="154"/>
        <v>0.12699601889421533</v>
      </c>
      <c r="NA42" s="32">
        <f t="shared" si="154"/>
        <v>0.13098961957654276</v>
      </c>
      <c r="NB42" s="32">
        <f t="shared" si="154"/>
        <v>0.18685787994106476</v>
      </c>
      <c r="NC42" s="32">
        <f t="shared" si="154"/>
        <v>0.27950351172734211</v>
      </c>
      <c r="ND42" s="6"/>
    </row>
    <row r="43" spans="1:368" ht="15.6" hidden="1">
      <c r="B43" s="30" t="s">
        <v>25</v>
      </c>
      <c r="C43" s="32">
        <f>C22+C24*(1+0.34*C29)</f>
        <v>0.16439252123628031</v>
      </c>
      <c r="D43" s="32">
        <f t="shared" ref="D43:BO43" si="155">D22+D24*(1+0.34*D29)</f>
        <v>0.15777215591430876</v>
      </c>
      <c r="E43" s="32">
        <f t="shared" si="155"/>
        <v>0.13859921734628688</v>
      </c>
      <c r="F43" s="32">
        <f t="shared" si="155"/>
        <v>0.14237587113753192</v>
      </c>
      <c r="G43" s="32">
        <f t="shared" si="155"/>
        <v>0.14224891489766278</v>
      </c>
      <c r="H43" s="32">
        <f t="shared" si="155"/>
        <v>0.16057725305308906</v>
      </c>
      <c r="I43" s="32">
        <f t="shared" si="155"/>
        <v>0.17069979517905265</v>
      </c>
      <c r="J43" s="32">
        <f t="shared" si="155"/>
        <v>0.17896037780431978</v>
      </c>
      <c r="K43" s="32">
        <f t="shared" si="155"/>
        <v>0.14582783783163247</v>
      </c>
      <c r="L43" s="32">
        <f t="shared" si="155"/>
        <v>0.14979843659319547</v>
      </c>
      <c r="M43" s="32">
        <f t="shared" si="155"/>
        <v>0.15048206765200436</v>
      </c>
      <c r="N43" s="32">
        <f t="shared" si="155"/>
        <v>0.13685111808056843</v>
      </c>
      <c r="O43" s="32">
        <f t="shared" si="155"/>
        <v>0.14130568267977822</v>
      </c>
      <c r="P43" s="32">
        <f t="shared" si="155"/>
        <v>0.15860279957368109</v>
      </c>
      <c r="Q43" s="32">
        <f t="shared" si="155"/>
        <v>0.14493957421842402</v>
      </c>
      <c r="R43" s="32">
        <f t="shared" si="155"/>
        <v>0.14600706394002091</v>
      </c>
      <c r="S43" s="32">
        <f t="shared" si="155"/>
        <v>0.15192708968260094</v>
      </c>
      <c r="T43" s="32">
        <f t="shared" si="155"/>
        <v>0.15793665374737498</v>
      </c>
      <c r="U43" s="32">
        <f t="shared" si="155"/>
        <v>0.16796615971099432</v>
      </c>
      <c r="V43" s="32">
        <f t="shared" si="155"/>
        <v>0.20680520403889258</v>
      </c>
      <c r="W43" s="32">
        <f t="shared" si="155"/>
        <v>0.21198227878482012</v>
      </c>
      <c r="X43" s="32">
        <f t="shared" si="155"/>
        <v>0.20137270607979085</v>
      </c>
      <c r="Y43" s="32">
        <f t="shared" si="155"/>
        <v>0.18744426764895089</v>
      </c>
      <c r="Z43" s="32">
        <f t="shared" si="155"/>
        <v>0.18212619681617703</v>
      </c>
      <c r="AA43" s="32">
        <f t="shared" si="155"/>
        <v>0.20410082743818439</v>
      </c>
      <c r="AB43" s="32">
        <f t="shared" si="155"/>
        <v>0.19818420984250351</v>
      </c>
      <c r="AC43" s="32">
        <f t="shared" si="155"/>
        <v>0.18562404310430713</v>
      </c>
      <c r="AD43" s="32">
        <f t="shared" si="155"/>
        <v>0.19422974582619118</v>
      </c>
      <c r="AE43" s="32">
        <f t="shared" si="155"/>
        <v>0.17986663440915848</v>
      </c>
      <c r="AF43" s="32">
        <f t="shared" si="155"/>
        <v>0.20503719342432916</v>
      </c>
      <c r="AG43" s="32">
        <f t="shared" si="155"/>
        <v>0.19472869890375766</v>
      </c>
      <c r="AH43" s="32">
        <f t="shared" si="155"/>
        <v>0.19371767097542542</v>
      </c>
      <c r="AI43" s="32">
        <f t="shared" si="155"/>
        <v>0.19240230570225986</v>
      </c>
      <c r="AJ43" s="32">
        <f t="shared" si="155"/>
        <v>0.20180554751526714</v>
      </c>
      <c r="AK43" s="32">
        <f t="shared" si="155"/>
        <v>0.17780123137488202</v>
      </c>
      <c r="AL43" s="32">
        <f t="shared" si="155"/>
        <v>0.16823540519045926</v>
      </c>
      <c r="AM43" s="32">
        <f t="shared" si="155"/>
        <v>0.17676764852016119</v>
      </c>
      <c r="AN43" s="32">
        <f t="shared" si="155"/>
        <v>0.17932718168462436</v>
      </c>
      <c r="AO43" s="32">
        <f t="shared" si="155"/>
        <v>0.20628578792867991</v>
      </c>
      <c r="AP43" s="32">
        <f t="shared" si="155"/>
        <v>0.21136570987554665</v>
      </c>
      <c r="AQ43" s="32">
        <f t="shared" si="155"/>
        <v>0.1905658728777711</v>
      </c>
      <c r="AR43" s="32">
        <f t="shared" si="155"/>
        <v>0.20122681873800147</v>
      </c>
      <c r="AS43" s="32">
        <f t="shared" si="155"/>
        <v>0.18545977959955098</v>
      </c>
      <c r="AT43" s="32">
        <f t="shared" si="155"/>
        <v>0.1772999200207529</v>
      </c>
      <c r="AU43" s="32">
        <f t="shared" si="155"/>
        <v>0.18888014531424382</v>
      </c>
      <c r="AV43" s="32">
        <f t="shared" si="155"/>
        <v>0.20640234884866454</v>
      </c>
      <c r="AW43" s="32">
        <f t="shared" si="155"/>
        <v>0.19336696518876834</v>
      </c>
      <c r="AX43" s="32">
        <f t="shared" si="155"/>
        <v>0.18129220692080933</v>
      </c>
      <c r="AY43" s="32">
        <f t="shared" si="155"/>
        <v>0.19425063054527825</v>
      </c>
      <c r="AZ43" s="32">
        <f t="shared" si="155"/>
        <v>0.2113056221927547</v>
      </c>
      <c r="BA43" s="32">
        <f t="shared" si="155"/>
        <v>0.2491949803924024</v>
      </c>
      <c r="BB43" s="32">
        <f t="shared" si="155"/>
        <v>0.18872680067356518</v>
      </c>
      <c r="BC43" s="32">
        <f t="shared" si="155"/>
        <v>0.17128006336067711</v>
      </c>
      <c r="BD43" s="32">
        <f t="shared" si="155"/>
        <v>0.19998833559702228</v>
      </c>
      <c r="BE43" s="32">
        <f t="shared" si="155"/>
        <v>0.19663026199627767</v>
      </c>
      <c r="BF43" s="32">
        <f t="shared" si="155"/>
        <v>0.17896017703301698</v>
      </c>
      <c r="BG43" s="32">
        <f t="shared" si="155"/>
        <v>0.19131536095771579</v>
      </c>
      <c r="BH43" s="32">
        <f t="shared" si="155"/>
        <v>0.17847607790046585</v>
      </c>
      <c r="BI43" s="32">
        <f t="shared" si="155"/>
        <v>0.18774840666842571</v>
      </c>
      <c r="BJ43" s="32">
        <f t="shared" si="155"/>
        <v>0.19218732613395739</v>
      </c>
      <c r="BK43" s="32">
        <f t="shared" si="155"/>
        <v>0.18705908560624473</v>
      </c>
      <c r="BL43" s="32">
        <f t="shared" si="155"/>
        <v>0.19895343334293938</v>
      </c>
      <c r="BM43" s="32">
        <f t="shared" si="155"/>
        <v>0.19603614862594204</v>
      </c>
      <c r="BN43" s="32">
        <f t="shared" si="155"/>
        <v>0.19771187043403821</v>
      </c>
      <c r="BO43" s="32">
        <f t="shared" si="155"/>
        <v>0.19440729985694521</v>
      </c>
      <c r="BP43" s="32">
        <f t="shared" ref="BP43:EA43" si="156">BP22+BP24*(1+0.34*BP29)</f>
        <v>0.18690155191600138</v>
      </c>
      <c r="BQ43" s="32">
        <f t="shared" si="156"/>
        <v>0.17080977317849613</v>
      </c>
      <c r="BR43" s="32">
        <f t="shared" si="156"/>
        <v>0.17077307085259696</v>
      </c>
      <c r="BS43" s="32">
        <f t="shared" si="156"/>
        <v>0.16875167924464285</v>
      </c>
      <c r="BT43" s="32">
        <f t="shared" si="156"/>
        <v>0.17426958613014693</v>
      </c>
      <c r="BU43" s="32">
        <f t="shared" si="156"/>
        <v>0.18769712387896165</v>
      </c>
      <c r="BV43" s="32">
        <f t="shared" si="156"/>
        <v>0.18014683332128434</v>
      </c>
      <c r="BW43" s="32">
        <f t="shared" si="156"/>
        <v>0.18539120398749875</v>
      </c>
      <c r="BX43" s="32">
        <f t="shared" si="156"/>
        <v>0.20021717518214521</v>
      </c>
      <c r="BY43" s="32">
        <f t="shared" si="156"/>
        <v>0.22090242253287856</v>
      </c>
      <c r="BZ43" s="32">
        <f t="shared" si="156"/>
        <v>0.23859766230412571</v>
      </c>
      <c r="CA43" s="32">
        <f t="shared" si="156"/>
        <v>0.22313861729646378</v>
      </c>
      <c r="CB43" s="32">
        <f t="shared" si="156"/>
        <v>0.18746116589800815</v>
      </c>
      <c r="CC43" s="32">
        <f t="shared" si="156"/>
        <v>0.19266829743030381</v>
      </c>
      <c r="CD43" s="32">
        <f t="shared" si="156"/>
        <v>0.16994926326629109</v>
      </c>
      <c r="CE43" s="32">
        <f t="shared" si="156"/>
        <v>0.17457065941986658</v>
      </c>
      <c r="CF43" s="32">
        <f t="shared" si="156"/>
        <v>0.18586639928726736</v>
      </c>
      <c r="CG43" s="32">
        <f t="shared" si="156"/>
        <v>0.18576591901375195</v>
      </c>
      <c r="CH43" s="32">
        <f t="shared" si="156"/>
        <v>0.17939469301239153</v>
      </c>
      <c r="CI43" s="32">
        <f t="shared" si="156"/>
        <v>0.18933880191583297</v>
      </c>
      <c r="CJ43" s="32">
        <f t="shared" si="156"/>
        <v>0.20245808150937106</v>
      </c>
      <c r="CK43" s="32">
        <f t="shared" si="156"/>
        <v>0.22813752843225799</v>
      </c>
      <c r="CL43" s="32">
        <f t="shared" si="156"/>
        <v>0.22053457064041704</v>
      </c>
      <c r="CM43" s="32">
        <f t="shared" si="156"/>
        <v>0.23749402190643557</v>
      </c>
      <c r="CN43" s="32">
        <f t="shared" si="156"/>
        <v>0.27710216761090234</v>
      </c>
      <c r="CO43" s="32">
        <f t="shared" si="156"/>
        <v>0.21984030830362644</v>
      </c>
      <c r="CP43" s="32">
        <f t="shared" si="156"/>
        <v>0.1981138853286461</v>
      </c>
      <c r="CQ43" s="32">
        <f t="shared" si="156"/>
        <v>0.19973800169259448</v>
      </c>
      <c r="CR43" s="32">
        <f t="shared" si="156"/>
        <v>0.2104897847126081</v>
      </c>
      <c r="CS43" s="32">
        <f t="shared" si="156"/>
        <v>0.20839066705474163</v>
      </c>
      <c r="CT43" s="32">
        <f t="shared" si="156"/>
        <v>0.20995522166730082</v>
      </c>
      <c r="CU43" s="32">
        <f t="shared" si="156"/>
        <v>0.21055858491817511</v>
      </c>
      <c r="CV43" s="32">
        <f t="shared" si="156"/>
        <v>0.20300302160008649</v>
      </c>
      <c r="CW43" s="32">
        <f t="shared" si="156"/>
        <v>0.2218845243118468</v>
      </c>
      <c r="CX43" s="32">
        <f t="shared" si="156"/>
        <v>0.22314477791420345</v>
      </c>
      <c r="CY43" s="32">
        <f t="shared" si="156"/>
        <v>0.20608370080045463</v>
      </c>
      <c r="CZ43" s="32">
        <f t="shared" si="156"/>
        <v>0.19987957332893119</v>
      </c>
      <c r="DA43" s="32">
        <f t="shared" si="156"/>
        <v>0.21602402428703119</v>
      </c>
      <c r="DB43" s="32">
        <f t="shared" si="156"/>
        <v>0.21971368803700644</v>
      </c>
      <c r="DC43" s="32">
        <f t="shared" si="156"/>
        <v>0.21805617123706658</v>
      </c>
      <c r="DD43" s="32">
        <f t="shared" si="156"/>
        <v>0.20287256724783481</v>
      </c>
      <c r="DE43" s="32">
        <f t="shared" si="156"/>
        <v>0.20846850148909563</v>
      </c>
      <c r="DF43" s="32">
        <f t="shared" si="156"/>
        <v>0.20648679654357927</v>
      </c>
      <c r="DG43" s="32">
        <f t="shared" si="156"/>
        <v>0.22023264520663249</v>
      </c>
      <c r="DH43" s="32">
        <f t="shared" si="156"/>
        <v>0.21407544550299934</v>
      </c>
      <c r="DI43" s="32">
        <f t="shared" si="156"/>
        <v>0.19716748105017939</v>
      </c>
      <c r="DJ43" s="32">
        <f t="shared" si="156"/>
        <v>0.20759499766089581</v>
      </c>
      <c r="DK43" s="32">
        <f t="shared" si="156"/>
        <v>0.23526055071107144</v>
      </c>
      <c r="DL43" s="32">
        <f t="shared" si="156"/>
        <v>0.24906780159464187</v>
      </c>
      <c r="DM43" s="32">
        <f t="shared" si="156"/>
        <v>0.22213563015994547</v>
      </c>
      <c r="DN43" s="32">
        <f t="shared" si="156"/>
        <v>0.21952435305732432</v>
      </c>
      <c r="DO43" s="32">
        <f t="shared" si="156"/>
        <v>0.21271680362787704</v>
      </c>
      <c r="DP43" s="32">
        <f t="shared" si="156"/>
        <v>0.19970963003969217</v>
      </c>
      <c r="DQ43" s="32">
        <f t="shared" si="156"/>
        <v>0.18698055231076111</v>
      </c>
      <c r="DR43" s="32">
        <f t="shared" si="156"/>
        <v>0.191599829482937</v>
      </c>
      <c r="DS43" s="32">
        <f t="shared" si="156"/>
        <v>0.19706420440129346</v>
      </c>
      <c r="DT43" s="32">
        <f t="shared" si="156"/>
        <v>0.18745695801496348</v>
      </c>
      <c r="DU43" s="32">
        <f t="shared" si="156"/>
        <v>0.19743872829290238</v>
      </c>
      <c r="DV43" s="32">
        <f t="shared" si="156"/>
        <v>0.21616894188777086</v>
      </c>
      <c r="DW43" s="32">
        <f t="shared" si="156"/>
        <v>0.21956178193323023</v>
      </c>
      <c r="DX43" s="32">
        <f t="shared" si="156"/>
        <v>0.22977916592243447</v>
      </c>
      <c r="DY43" s="32">
        <f t="shared" si="156"/>
        <v>0.21292434540073929</v>
      </c>
      <c r="DZ43" s="32">
        <f t="shared" si="156"/>
        <v>0.2323488172615551</v>
      </c>
      <c r="EA43" s="32">
        <f t="shared" si="156"/>
        <v>0.211456894190306</v>
      </c>
      <c r="EB43" s="32">
        <f t="shared" ref="EB43:GM43" si="157">EB22+EB24*(1+0.34*EB29)</f>
        <v>0.18820054002283354</v>
      </c>
      <c r="EC43" s="32">
        <f t="shared" si="157"/>
        <v>0.19095019564544635</v>
      </c>
      <c r="ED43" s="32">
        <f t="shared" si="157"/>
        <v>0.21702241431635061</v>
      </c>
      <c r="EE43" s="32">
        <f t="shared" si="157"/>
        <v>0.20790941836691887</v>
      </c>
      <c r="EF43" s="32">
        <f t="shared" si="157"/>
        <v>0.22451176598402156</v>
      </c>
      <c r="EG43" s="32">
        <f t="shared" si="157"/>
        <v>0.2272173679685387</v>
      </c>
      <c r="EH43" s="32">
        <f t="shared" si="157"/>
        <v>0.24009390396963895</v>
      </c>
      <c r="EI43" s="32">
        <f t="shared" si="157"/>
        <v>0.23750264347630692</v>
      </c>
      <c r="EJ43" s="32">
        <f t="shared" si="157"/>
        <v>0.23089860015386759</v>
      </c>
      <c r="EK43" s="32">
        <f t="shared" si="157"/>
        <v>0.23771080841851755</v>
      </c>
      <c r="EL43" s="32">
        <f t="shared" si="157"/>
        <v>0.25464737497114165</v>
      </c>
      <c r="EM43" s="32">
        <f t="shared" si="157"/>
        <v>0.25144908953006501</v>
      </c>
      <c r="EN43" s="32">
        <f t="shared" si="157"/>
        <v>0.22665032609764166</v>
      </c>
      <c r="EO43" s="32">
        <f t="shared" si="157"/>
        <v>0.23703455233747206</v>
      </c>
      <c r="EP43" s="32">
        <f t="shared" si="157"/>
        <v>0.21828288805532858</v>
      </c>
      <c r="EQ43" s="32">
        <f t="shared" si="157"/>
        <v>0.22933842983196873</v>
      </c>
      <c r="ER43" s="32">
        <f t="shared" si="157"/>
        <v>0.24514536243550183</v>
      </c>
      <c r="ES43" s="32">
        <f t="shared" si="157"/>
        <v>0.21779498443961415</v>
      </c>
      <c r="ET43" s="32">
        <f t="shared" si="157"/>
        <v>0.24838216385582051</v>
      </c>
      <c r="EU43" s="32">
        <f t="shared" si="157"/>
        <v>0.26782612385240828</v>
      </c>
      <c r="EV43" s="32">
        <f t="shared" si="157"/>
        <v>0.26067990295174337</v>
      </c>
      <c r="EW43" s="32">
        <f t="shared" si="157"/>
        <v>0.27220726961704839</v>
      </c>
      <c r="EX43" s="32">
        <f t="shared" si="157"/>
        <v>0.21576041225022866</v>
      </c>
      <c r="EY43" s="32">
        <f t="shared" si="157"/>
        <v>0.23059066381893267</v>
      </c>
      <c r="EZ43" s="32">
        <f t="shared" si="157"/>
        <v>0.24383574552477949</v>
      </c>
      <c r="FA43" s="32">
        <f t="shared" si="157"/>
        <v>0.23601544106527622</v>
      </c>
      <c r="FB43" s="32">
        <f t="shared" si="157"/>
        <v>0.2572824640397231</v>
      </c>
      <c r="FC43" s="32">
        <f t="shared" si="157"/>
        <v>0.2505326593071735</v>
      </c>
      <c r="FD43" s="32">
        <f t="shared" si="157"/>
        <v>0.26756383403598938</v>
      </c>
      <c r="FE43" s="32">
        <f t="shared" si="157"/>
        <v>0.26956080207004568</v>
      </c>
      <c r="FF43" s="32">
        <f t="shared" si="157"/>
        <v>0.27359495951180557</v>
      </c>
      <c r="FG43" s="32">
        <f t="shared" si="157"/>
        <v>0.26802317887970584</v>
      </c>
      <c r="FH43" s="32">
        <f t="shared" si="157"/>
        <v>0.25888269530683261</v>
      </c>
      <c r="FI43" s="32">
        <f t="shared" si="157"/>
        <v>0.26966857679505563</v>
      </c>
      <c r="FJ43" s="32">
        <f t="shared" si="157"/>
        <v>0.28781966513576129</v>
      </c>
      <c r="FK43" s="32">
        <f t="shared" si="157"/>
        <v>0.26817172834348424</v>
      </c>
      <c r="FL43" s="32">
        <f t="shared" si="157"/>
        <v>0.28633291571995528</v>
      </c>
      <c r="FM43" s="32">
        <f t="shared" si="157"/>
        <v>0.26587543707764272</v>
      </c>
      <c r="FN43" s="32">
        <f t="shared" si="157"/>
        <v>0.23531454050581896</v>
      </c>
      <c r="FO43" s="32">
        <f t="shared" si="157"/>
        <v>0.22651298287555097</v>
      </c>
      <c r="FP43" s="32">
        <f t="shared" si="157"/>
        <v>0.2240567687675728</v>
      </c>
      <c r="FQ43" s="32">
        <f t="shared" si="157"/>
        <v>0.23540512410627501</v>
      </c>
      <c r="FR43" s="32">
        <f t="shared" si="157"/>
        <v>0.2262139181927201</v>
      </c>
      <c r="FS43" s="32">
        <f t="shared" si="157"/>
        <v>0.23922987298736934</v>
      </c>
      <c r="FT43" s="32">
        <f t="shared" si="157"/>
        <v>0.24938707640206553</v>
      </c>
      <c r="FU43" s="32">
        <f t="shared" si="157"/>
        <v>0.26167202334978701</v>
      </c>
      <c r="FV43" s="32">
        <f t="shared" si="157"/>
        <v>0.29442350675261225</v>
      </c>
      <c r="FW43" s="32">
        <f t="shared" si="157"/>
        <v>0.27275126390597204</v>
      </c>
      <c r="FX43" s="32">
        <f t="shared" si="157"/>
        <v>0.25707594153656582</v>
      </c>
      <c r="FY43" s="32">
        <f t="shared" si="157"/>
        <v>0.24828819110644662</v>
      </c>
      <c r="FZ43" s="32">
        <f t="shared" si="157"/>
        <v>0.25489601201741208</v>
      </c>
      <c r="GA43" s="32">
        <f t="shared" si="157"/>
        <v>0.25443990542300021</v>
      </c>
      <c r="GB43" s="32">
        <f t="shared" si="157"/>
        <v>0.261112234180915</v>
      </c>
      <c r="GC43" s="32">
        <f t="shared" si="157"/>
        <v>0.26802805277008468</v>
      </c>
      <c r="GD43" s="32">
        <f t="shared" si="157"/>
        <v>0.26507402405016517</v>
      </c>
      <c r="GE43" s="32">
        <f t="shared" si="157"/>
        <v>0.26715671019600767</v>
      </c>
      <c r="GF43" s="32">
        <f t="shared" si="157"/>
        <v>0.26689751925303329</v>
      </c>
      <c r="GG43" s="32">
        <f t="shared" si="157"/>
        <v>0.25773086356533559</v>
      </c>
      <c r="GH43" s="32">
        <f t="shared" si="157"/>
        <v>0.25007966664202008</v>
      </c>
      <c r="GI43" s="32">
        <f t="shared" si="157"/>
        <v>0.26848828572974032</v>
      </c>
      <c r="GJ43" s="32">
        <f t="shared" si="157"/>
        <v>0.29262938408540373</v>
      </c>
      <c r="GK43" s="32">
        <f t="shared" si="157"/>
        <v>0.31907590297987515</v>
      </c>
      <c r="GL43" s="32">
        <f t="shared" si="157"/>
        <v>0.31883805254582476</v>
      </c>
      <c r="GM43" s="32">
        <f t="shared" si="157"/>
        <v>0.2646771309357504</v>
      </c>
      <c r="GN43" s="32">
        <f t="shared" ref="GN43:IY43" si="158">GN22+GN24*(1+0.34*GN29)</f>
        <v>0.27252439732254141</v>
      </c>
      <c r="GO43" s="32">
        <f t="shared" si="158"/>
        <v>0.27438995941164623</v>
      </c>
      <c r="GP43" s="32">
        <f t="shared" si="158"/>
        <v>0.30896184559274353</v>
      </c>
      <c r="GQ43" s="32">
        <f t="shared" si="158"/>
        <v>0.31411875302619174</v>
      </c>
      <c r="GR43" s="32">
        <f t="shared" si="158"/>
        <v>0.31406036072738824</v>
      </c>
      <c r="GS43" s="32">
        <f t="shared" si="158"/>
        <v>0.30330106622090636</v>
      </c>
      <c r="GT43" s="32">
        <f t="shared" si="158"/>
        <v>0.28254888249655558</v>
      </c>
      <c r="GU43" s="32">
        <f t="shared" si="158"/>
        <v>0.28141198178675164</v>
      </c>
      <c r="GV43" s="32">
        <f t="shared" si="158"/>
        <v>0.27813135224584207</v>
      </c>
      <c r="GW43" s="32">
        <f t="shared" si="158"/>
        <v>0.2802915079015304</v>
      </c>
      <c r="GX43" s="32">
        <f t="shared" si="158"/>
        <v>0.27215831966167447</v>
      </c>
      <c r="GY43" s="32">
        <f t="shared" si="158"/>
        <v>0.26465838401539382</v>
      </c>
      <c r="GZ43" s="32">
        <f t="shared" si="158"/>
        <v>0.26637612122449661</v>
      </c>
      <c r="HA43" s="32">
        <f t="shared" si="158"/>
        <v>0.30303986961297108</v>
      </c>
      <c r="HB43" s="32">
        <f t="shared" si="158"/>
        <v>0.28756994006362252</v>
      </c>
      <c r="HC43" s="32">
        <f t="shared" si="158"/>
        <v>0.28556359210820997</v>
      </c>
      <c r="HD43" s="32">
        <f t="shared" si="158"/>
        <v>0.28807898535449905</v>
      </c>
      <c r="HE43" s="32">
        <f t="shared" si="158"/>
        <v>0.27313210148803968</v>
      </c>
      <c r="HF43" s="32">
        <f t="shared" si="158"/>
        <v>0.26732428198093006</v>
      </c>
      <c r="HG43" s="32">
        <f t="shared" si="158"/>
        <v>0.25431912990532801</v>
      </c>
      <c r="HH43" s="32">
        <f t="shared" si="158"/>
        <v>0.27397683119542343</v>
      </c>
      <c r="HI43" s="32">
        <f t="shared" si="158"/>
        <v>0.27951268579178135</v>
      </c>
      <c r="HJ43" s="32">
        <f t="shared" si="158"/>
        <v>0.30012952373196672</v>
      </c>
      <c r="HK43" s="32">
        <f t="shared" si="158"/>
        <v>0.28576060766946659</v>
      </c>
      <c r="HL43" s="32">
        <f t="shared" si="158"/>
        <v>0.29110193648767518</v>
      </c>
      <c r="HM43" s="32">
        <f t="shared" si="158"/>
        <v>0.26585427709917137</v>
      </c>
      <c r="HN43" s="32">
        <f t="shared" si="158"/>
        <v>0.25420497030872868</v>
      </c>
      <c r="HO43" s="32">
        <f t="shared" si="158"/>
        <v>0.26183571749993262</v>
      </c>
      <c r="HP43" s="32">
        <f t="shared" si="158"/>
        <v>0.28808490178768242</v>
      </c>
      <c r="HQ43" s="32">
        <f t="shared" si="158"/>
        <v>0.30606880524773633</v>
      </c>
      <c r="HR43" s="32">
        <f t="shared" si="158"/>
        <v>0.29778898243346763</v>
      </c>
      <c r="HS43" s="32">
        <f t="shared" si="158"/>
        <v>0.3287711033556393</v>
      </c>
      <c r="HT43" s="32">
        <f t="shared" si="158"/>
        <v>0.35710079059596989</v>
      </c>
      <c r="HU43" s="32">
        <f t="shared" si="158"/>
        <v>0.32872079432257056</v>
      </c>
      <c r="HV43" s="32">
        <f t="shared" si="158"/>
        <v>0.3054191564621288</v>
      </c>
      <c r="HW43" s="32">
        <f t="shared" si="158"/>
        <v>0.31460209267357375</v>
      </c>
      <c r="HX43" s="32">
        <f t="shared" si="158"/>
        <v>0.28873782504813672</v>
      </c>
      <c r="HY43" s="32">
        <f t="shared" si="158"/>
        <v>0.26446248561293167</v>
      </c>
      <c r="HZ43" s="32">
        <f t="shared" si="158"/>
        <v>0.25801387494487638</v>
      </c>
      <c r="IA43" s="32">
        <f t="shared" si="158"/>
        <v>0.27016149460185146</v>
      </c>
      <c r="IB43" s="32">
        <f t="shared" si="158"/>
        <v>0.29915824024506754</v>
      </c>
      <c r="IC43" s="32">
        <f t="shared" si="158"/>
        <v>0.31207148045245442</v>
      </c>
      <c r="ID43" s="32">
        <f t="shared" si="158"/>
        <v>0.28798960633693177</v>
      </c>
      <c r="IE43" s="32">
        <f t="shared" si="158"/>
        <v>0.28977323743619776</v>
      </c>
      <c r="IF43" s="32">
        <f t="shared" si="158"/>
        <v>0.27777994575873632</v>
      </c>
      <c r="IG43" s="32">
        <f t="shared" si="158"/>
        <v>0.25848853314494352</v>
      </c>
      <c r="IH43" s="32">
        <f t="shared" si="158"/>
        <v>0.25839475017835295</v>
      </c>
      <c r="II43" s="32">
        <f t="shared" si="158"/>
        <v>0.25023800356688469</v>
      </c>
      <c r="IJ43" s="32">
        <f t="shared" si="158"/>
        <v>0.25821808172412197</v>
      </c>
      <c r="IK43" s="32">
        <f t="shared" si="158"/>
        <v>0.27414552568219386</v>
      </c>
      <c r="IL43" s="32">
        <f t="shared" si="158"/>
        <v>0.24865810870028843</v>
      </c>
      <c r="IM43" s="32">
        <f t="shared" si="158"/>
        <v>0.25695104311407219</v>
      </c>
      <c r="IN43" s="32">
        <f t="shared" si="158"/>
        <v>0.26961226515331632</v>
      </c>
      <c r="IO43" s="32">
        <f t="shared" si="158"/>
        <v>0.26600457288159718</v>
      </c>
      <c r="IP43" s="32">
        <f t="shared" si="158"/>
        <v>0.30235008414824244</v>
      </c>
      <c r="IQ43" s="32">
        <f t="shared" si="158"/>
        <v>0.30662744821558852</v>
      </c>
      <c r="IR43" s="32">
        <f t="shared" si="158"/>
        <v>0.28400251402901622</v>
      </c>
      <c r="IS43" s="32">
        <f t="shared" si="158"/>
        <v>0.25400514750084907</v>
      </c>
      <c r="IT43" s="32">
        <f t="shared" si="158"/>
        <v>0.26327515408122432</v>
      </c>
      <c r="IU43" s="32">
        <f t="shared" si="158"/>
        <v>0.25340274921601502</v>
      </c>
      <c r="IV43" s="32">
        <f t="shared" si="158"/>
        <v>0.269246523330956</v>
      </c>
      <c r="IW43" s="32">
        <f t="shared" si="158"/>
        <v>0.26660589691560965</v>
      </c>
      <c r="IX43" s="32">
        <f t="shared" si="158"/>
        <v>0.25641586434521418</v>
      </c>
      <c r="IY43" s="32">
        <f t="shared" si="158"/>
        <v>0.22654647640171399</v>
      </c>
      <c r="IZ43" s="32">
        <f t="shared" ref="IZ43:LK43" si="159">IZ22+IZ24*(1+0.34*IZ29)</f>
        <v>0.23637255467861545</v>
      </c>
      <c r="JA43" s="32">
        <f t="shared" si="159"/>
        <v>0.26109817130115026</v>
      </c>
      <c r="JB43" s="32">
        <f t="shared" si="159"/>
        <v>0.25824430598314219</v>
      </c>
      <c r="JC43" s="32">
        <f t="shared" si="159"/>
        <v>0.2457671890279427</v>
      </c>
      <c r="JD43" s="32">
        <f t="shared" si="159"/>
        <v>0.2450024695742552</v>
      </c>
      <c r="JE43" s="32">
        <f t="shared" si="159"/>
        <v>0.24746887467539092</v>
      </c>
      <c r="JF43" s="32">
        <f t="shared" si="159"/>
        <v>0.281266736660716</v>
      </c>
      <c r="JG43" s="32">
        <f t="shared" si="159"/>
        <v>0.2705414347885145</v>
      </c>
      <c r="JH43" s="32">
        <f t="shared" si="159"/>
        <v>0.24401537258356093</v>
      </c>
      <c r="JI43" s="32">
        <f t="shared" si="159"/>
        <v>0.2349630451795344</v>
      </c>
      <c r="JJ43" s="32">
        <f t="shared" si="159"/>
        <v>0.23503600310111689</v>
      </c>
      <c r="JK43" s="32">
        <f t="shared" si="159"/>
        <v>0.22273963159057009</v>
      </c>
      <c r="JL43" s="32">
        <f t="shared" si="159"/>
        <v>0.23423398001411416</v>
      </c>
      <c r="JM43" s="32">
        <f t="shared" si="159"/>
        <v>0.23458295951365807</v>
      </c>
      <c r="JN43" s="32">
        <f t="shared" si="159"/>
        <v>0.22360083938928066</v>
      </c>
      <c r="JO43" s="32">
        <f t="shared" si="159"/>
        <v>0.23351829588234002</v>
      </c>
      <c r="JP43" s="32">
        <f t="shared" si="159"/>
        <v>0.23210510614684249</v>
      </c>
      <c r="JQ43" s="32">
        <f t="shared" si="159"/>
        <v>0.2316799555993303</v>
      </c>
      <c r="JR43" s="32">
        <f t="shared" si="159"/>
        <v>0.22341909046505359</v>
      </c>
      <c r="JS43" s="32">
        <f t="shared" si="159"/>
        <v>0.2078178014703545</v>
      </c>
      <c r="JT43" s="32">
        <f t="shared" si="159"/>
        <v>0.20923019583462424</v>
      </c>
      <c r="JU43" s="32">
        <f t="shared" si="159"/>
        <v>0.23848693885987962</v>
      </c>
      <c r="JV43" s="32">
        <f t="shared" si="159"/>
        <v>0.24767272564763604</v>
      </c>
      <c r="JW43" s="32">
        <f t="shared" si="159"/>
        <v>0.24056049910705396</v>
      </c>
      <c r="JX43" s="32">
        <f t="shared" si="159"/>
        <v>0.23432608651784526</v>
      </c>
      <c r="JY43" s="32">
        <f t="shared" si="159"/>
        <v>0.23700287058896019</v>
      </c>
      <c r="JZ43" s="32">
        <f t="shared" si="159"/>
        <v>0.27005782739424267</v>
      </c>
      <c r="KA43" s="32">
        <f t="shared" si="159"/>
        <v>0.25349604559276051</v>
      </c>
      <c r="KB43" s="32">
        <f t="shared" si="159"/>
        <v>0.23630015065428717</v>
      </c>
      <c r="KC43" s="32">
        <f t="shared" si="159"/>
        <v>0.22655071680613958</v>
      </c>
      <c r="KD43" s="32">
        <f t="shared" si="159"/>
        <v>0.22595047723467271</v>
      </c>
      <c r="KE43" s="32">
        <f t="shared" si="159"/>
        <v>0.21927183553041793</v>
      </c>
      <c r="KF43" s="32">
        <f t="shared" si="159"/>
        <v>0.2245746170440886</v>
      </c>
      <c r="KG43" s="32">
        <f t="shared" si="159"/>
        <v>0.24367605170660728</v>
      </c>
      <c r="KH43" s="32">
        <f t="shared" si="159"/>
        <v>0.26355483288879328</v>
      </c>
      <c r="KI43" s="32">
        <f t="shared" si="159"/>
        <v>0.24279067511774929</v>
      </c>
      <c r="KJ43" s="32">
        <f t="shared" si="159"/>
        <v>0.22405994041608066</v>
      </c>
      <c r="KK43" s="32">
        <f t="shared" si="159"/>
        <v>0.21382381030716369</v>
      </c>
      <c r="KL43" s="32">
        <f t="shared" si="159"/>
        <v>0.20194579867900611</v>
      </c>
      <c r="KM43" s="32">
        <f t="shared" si="159"/>
        <v>0.20545729290226394</v>
      </c>
      <c r="KN43" s="32">
        <f t="shared" si="159"/>
        <v>0.19798281822380404</v>
      </c>
      <c r="KO43" s="32">
        <f t="shared" si="159"/>
        <v>0.20585843654629662</v>
      </c>
      <c r="KP43" s="32">
        <f t="shared" si="159"/>
        <v>0.22180203253933789</v>
      </c>
      <c r="KQ43" s="32">
        <f t="shared" si="159"/>
        <v>0.2066811601522906</v>
      </c>
      <c r="KR43" s="32">
        <f t="shared" si="159"/>
        <v>0.25373576584058222</v>
      </c>
      <c r="KS43" s="32">
        <f t="shared" si="159"/>
        <v>0.25287784013760439</v>
      </c>
      <c r="KT43" s="32">
        <f t="shared" si="159"/>
        <v>0.25902241358771505</v>
      </c>
      <c r="KU43" s="32">
        <f t="shared" si="159"/>
        <v>0.2081152410629932</v>
      </c>
      <c r="KV43" s="32">
        <f t="shared" si="159"/>
        <v>0.18765984807101588</v>
      </c>
      <c r="KW43" s="32">
        <f t="shared" si="159"/>
        <v>0.19099112768576523</v>
      </c>
      <c r="KX43" s="32">
        <f t="shared" si="159"/>
        <v>0.1733450890096897</v>
      </c>
      <c r="KY43" s="32">
        <f t="shared" si="159"/>
        <v>0.17059247448529236</v>
      </c>
      <c r="KZ43" s="32">
        <f t="shared" si="159"/>
        <v>0.17733229939873546</v>
      </c>
      <c r="LA43" s="32">
        <f t="shared" si="159"/>
        <v>0.16769236176112456</v>
      </c>
      <c r="LB43" s="32">
        <f t="shared" si="159"/>
        <v>0.17802352671440086</v>
      </c>
      <c r="LC43" s="32">
        <f t="shared" si="159"/>
        <v>0.18378649580695092</v>
      </c>
      <c r="LD43" s="32">
        <f t="shared" si="159"/>
        <v>0.19153706815770191</v>
      </c>
      <c r="LE43" s="32">
        <f t="shared" si="159"/>
        <v>0.18065164132374656</v>
      </c>
      <c r="LF43" s="32">
        <f t="shared" si="159"/>
        <v>0.18355004186005375</v>
      </c>
      <c r="LG43" s="32">
        <f t="shared" si="159"/>
        <v>0.18488216106079486</v>
      </c>
      <c r="LH43" s="32">
        <f t="shared" si="159"/>
        <v>0.18565667864184884</v>
      </c>
      <c r="LI43" s="32">
        <f t="shared" si="159"/>
        <v>0.18091524216181953</v>
      </c>
      <c r="LJ43" s="32">
        <f t="shared" si="159"/>
        <v>0.18800495597412129</v>
      </c>
      <c r="LK43" s="32">
        <f t="shared" si="159"/>
        <v>0.1863747640574421</v>
      </c>
      <c r="LL43" s="32">
        <f t="shared" ref="LL43:NC43" si="160">LL22+LL24*(1+0.34*LL29)</f>
        <v>0.21339781874700664</v>
      </c>
      <c r="LM43" s="32">
        <f t="shared" si="160"/>
        <v>0.22697827359666878</v>
      </c>
      <c r="LN43" s="32">
        <f t="shared" si="160"/>
        <v>0.2060753367710382</v>
      </c>
      <c r="LO43" s="32">
        <f t="shared" si="160"/>
        <v>0.18063934233388751</v>
      </c>
      <c r="LP43" s="32">
        <f t="shared" si="160"/>
        <v>0.17264156264371366</v>
      </c>
      <c r="LQ43" s="32">
        <f t="shared" si="160"/>
        <v>0.14683891267678387</v>
      </c>
      <c r="LR43" s="32">
        <f t="shared" si="160"/>
        <v>0.15377476343432422</v>
      </c>
      <c r="LS43" s="32">
        <f t="shared" si="160"/>
        <v>0.15746915127175887</v>
      </c>
      <c r="LT43" s="32">
        <f t="shared" si="160"/>
        <v>0.1626717036990262</v>
      </c>
      <c r="LU43" s="32">
        <f t="shared" si="160"/>
        <v>0.18510796638202043</v>
      </c>
      <c r="LV43" s="32">
        <f t="shared" si="160"/>
        <v>0.17151017411796238</v>
      </c>
      <c r="LW43" s="32">
        <f t="shared" si="160"/>
        <v>0.18253579900777706</v>
      </c>
      <c r="LX43" s="32">
        <f t="shared" si="160"/>
        <v>0.15850799025260584</v>
      </c>
      <c r="LY43" s="32">
        <f t="shared" si="160"/>
        <v>0.16361871439926068</v>
      </c>
      <c r="LZ43" s="32">
        <f t="shared" si="160"/>
        <v>0.18757272656714113</v>
      </c>
      <c r="MA43" s="32">
        <f t="shared" si="160"/>
        <v>0.15237544451301724</v>
      </c>
      <c r="MB43" s="32">
        <f t="shared" si="160"/>
        <v>0.16503286726649202</v>
      </c>
      <c r="MC43" s="32">
        <f t="shared" si="160"/>
        <v>0.19036227342414183</v>
      </c>
      <c r="MD43" s="32">
        <f t="shared" si="160"/>
        <v>0.1652249321956159</v>
      </c>
      <c r="ME43" s="32">
        <f t="shared" si="160"/>
        <v>0.17900624566554174</v>
      </c>
      <c r="MF43" s="32">
        <f t="shared" si="160"/>
        <v>0.18312824496122665</v>
      </c>
      <c r="MG43" s="32">
        <f t="shared" si="160"/>
        <v>0.17565345588948861</v>
      </c>
      <c r="MH43" s="32">
        <f t="shared" si="160"/>
        <v>0.19450574501634943</v>
      </c>
      <c r="MI43" s="32">
        <f t="shared" si="160"/>
        <v>0.19065031122195417</v>
      </c>
      <c r="MJ43" s="32">
        <f t="shared" si="160"/>
        <v>0.19530239421559523</v>
      </c>
      <c r="MK43" s="32">
        <f t="shared" si="160"/>
        <v>0.19102422021349541</v>
      </c>
      <c r="ML43" s="32">
        <f t="shared" si="160"/>
        <v>0.18657232327998596</v>
      </c>
      <c r="MM43" s="32">
        <f t="shared" si="160"/>
        <v>0.18379894814543318</v>
      </c>
      <c r="MN43" s="32">
        <f t="shared" si="160"/>
        <v>0.18276492191299579</v>
      </c>
      <c r="MO43" s="32">
        <f t="shared" si="160"/>
        <v>0.19189596948952811</v>
      </c>
      <c r="MP43" s="32">
        <f t="shared" si="160"/>
        <v>0.18383818838208402</v>
      </c>
      <c r="MQ43" s="32">
        <f t="shared" si="160"/>
        <v>0.19536217661053609</v>
      </c>
      <c r="MR43" s="32">
        <f t="shared" si="160"/>
        <v>0.19525869015398031</v>
      </c>
      <c r="MS43" s="32">
        <f t="shared" si="160"/>
        <v>0.2267918247919716</v>
      </c>
      <c r="MT43" s="32">
        <f t="shared" si="160"/>
        <v>0.20738932508811245</v>
      </c>
      <c r="MU43" s="32">
        <f t="shared" si="160"/>
        <v>0.19085931411631712</v>
      </c>
      <c r="MV43" s="32">
        <f t="shared" si="160"/>
        <v>0.19486341595907947</v>
      </c>
      <c r="MW43" s="32">
        <f t="shared" si="160"/>
        <v>0.21014389443599618</v>
      </c>
      <c r="MX43" s="32">
        <f t="shared" si="160"/>
        <v>0.20608795774000321</v>
      </c>
      <c r="MY43" s="32">
        <f t="shared" si="160"/>
        <v>0.20742491228694021</v>
      </c>
      <c r="MZ43" s="32">
        <f t="shared" si="160"/>
        <v>0.18682028481644275</v>
      </c>
      <c r="NA43" s="32">
        <f t="shared" si="160"/>
        <v>0.18894826719740482</v>
      </c>
      <c r="NB43" s="32">
        <f t="shared" si="160"/>
        <v>0.1942760924599132</v>
      </c>
      <c r="NC43" s="32">
        <f t="shared" si="160"/>
        <v>0.20235093740682294</v>
      </c>
      <c r="ND43" s="6"/>
    </row>
    <row r="44" spans="1:368" ht="18">
      <c r="B44" s="33" t="s">
        <v>42</v>
      </c>
      <c r="C44" s="43">
        <f>C42/C43</f>
        <v>0.8144925071467749</v>
      </c>
      <c r="D44" s="43">
        <f t="shared" ref="D44:BO44" si="161">D42/D43</f>
        <v>0.87209372862714862</v>
      </c>
      <c r="E44" s="43">
        <f t="shared" si="161"/>
        <v>0.66287198138290826</v>
      </c>
      <c r="F44" s="43">
        <f t="shared" si="161"/>
        <v>0.66142633640700066</v>
      </c>
      <c r="G44" s="43">
        <f t="shared" si="161"/>
        <v>0.65472997487213047</v>
      </c>
      <c r="H44" s="43">
        <f t="shared" si="161"/>
        <v>0.86159770374398947</v>
      </c>
      <c r="I44" s="43">
        <f t="shared" si="161"/>
        <v>1.0156354695960212</v>
      </c>
      <c r="J44" s="43">
        <f t="shared" si="161"/>
        <v>1.0483495839466994</v>
      </c>
      <c r="K44" s="43">
        <f t="shared" si="161"/>
        <v>0.59883116640854994</v>
      </c>
      <c r="L44" s="43">
        <f t="shared" si="161"/>
        <v>0.81201821632483384</v>
      </c>
      <c r="M44" s="43">
        <f t="shared" si="161"/>
        <v>1.0021489765954983</v>
      </c>
      <c r="N44" s="43">
        <f t="shared" si="161"/>
        <v>0.81211842493218978</v>
      </c>
      <c r="O44" s="43">
        <f t="shared" si="161"/>
        <v>0.80066295610157812</v>
      </c>
      <c r="P44" s="43">
        <f t="shared" si="161"/>
        <v>0.97255972971934779</v>
      </c>
      <c r="Q44" s="43">
        <f t="shared" si="161"/>
        <v>0.80218503775243466</v>
      </c>
      <c r="R44" s="43">
        <f t="shared" si="161"/>
        <v>0.87308519172323551</v>
      </c>
      <c r="S44" s="43">
        <f t="shared" si="161"/>
        <v>0.95369118043365075</v>
      </c>
      <c r="T44" s="43">
        <f t="shared" si="161"/>
        <v>1.117957800862063</v>
      </c>
      <c r="U44" s="43">
        <f t="shared" si="161"/>
        <v>0.77363841740378092</v>
      </c>
      <c r="V44" s="43">
        <f t="shared" si="161"/>
        <v>0.95749319789974952</v>
      </c>
      <c r="W44" s="43">
        <f t="shared" si="161"/>
        <v>1.1242854506175213</v>
      </c>
      <c r="X44" s="43">
        <f t="shared" si="161"/>
        <v>1.4869548739346634</v>
      </c>
      <c r="Y44" s="43">
        <f t="shared" si="161"/>
        <v>0.68032514929247734</v>
      </c>
      <c r="Z44" s="43">
        <f t="shared" si="161"/>
        <v>0.91319053356254554</v>
      </c>
      <c r="AA44" s="43">
        <f t="shared" si="161"/>
        <v>0.85277136006955323</v>
      </c>
      <c r="AB44" s="43">
        <f t="shared" si="161"/>
        <v>0.75815677377917856</v>
      </c>
      <c r="AC44" s="43">
        <f t="shared" si="161"/>
        <v>0.66301861100272919</v>
      </c>
      <c r="AD44" s="43">
        <f t="shared" si="161"/>
        <v>1.161672259508437</v>
      </c>
      <c r="AE44" s="43">
        <f t="shared" si="161"/>
        <v>0.74663711476422401</v>
      </c>
      <c r="AF44" s="43">
        <f t="shared" si="161"/>
        <v>1.6080638926369948</v>
      </c>
      <c r="AG44" s="43">
        <f t="shared" si="161"/>
        <v>0.68540997426633032</v>
      </c>
      <c r="AH44" s="43">
        <f t="shared" si="161"/>
        <v>1.1005229206908778</v>
      </c>
      <c r="AI44" s="43">
        <f t="shared" si="161"/>
        <v>1.0227434033728948</v>
      </c>
      <c r="AJ44" s="43">
        <f t="shared" si="161"/>
        <v>0.81669883226946571</v>
      </c>
      <c r="AK44" s="43">
        <f t="shared" si="161"/>
        <v>0.61286914146176086</v>
      </c>
      <c r="AL44" s="43">
        <f t="shared" si="161"/>
        <v>0.42365429824699408</v>
      </c>
      <c r="AM44" s="43">
        <f t="shared" si="161"/>
        <v>0.68312153548837307</v>
      </c>
      <c r="AN44" s="43">
        <f t="shared" si="161"/>
        <v>1.0940250784750274</v>
      </c>
      <c r="AO44" s="43">
        <f t="shared" si="161"/>
        <v>1.5385009187236329</v>
      </c>
      <c r="AP44" s="43">
        <f t="shared" si="161"/>
        <v>0.88611877524442884</v>
      </c>
      <c r="AQ44" s="43">
        <f t="shared" si="161"/>
        <v>0.83415141030997275</v>
      </c>
      <c r="AR44" s="43">
        <f t="shared" si="161"/>
        <v>1.0081302931156564</v>
      </c>
      <c r="AS44" s="43">
        <f t="shared" si="161"/>
        <v>1.595689916620479</v>
      </c>
      <c r="AT44" s="43">
        <f t="shared" si="161"/>
        <v>1.5147744352743853</v>
      </c>
      <c r="AU44" s="43">
        <f t="shared" si="161"/>
        <v>2.0228814616993098</v>
      </c>
      <c r="AV44" s="43">
        <f t="shared" si="161"/>
        <v>2.3465691242136457</v>
      </c>
      <c r="AW44" s="43">
        <f t="shared" si="161"/>
        <v>1.7880681133406229</v>
      </c>
      <c r="AX44" s="43">
        <f t="shared" si="161"/>
        <v>1.6996186984729305</v>
      </c>
      <c r="AY44" s="43">
        <f t="shared" si="161"/>
        <v>1.9083766304423539</v>
      </c>
      <c r="AZ44" s="43">
        <f t="shared" si="161"/>
        <v>1.6813894578282114</v>
      </c>
      <c r="BA44" s="43">
        <f t="shared" si="161"/>
        <v>2.4367794266791067</v>
      </c>
      <c r="BB44" s="43">
        <f t="shared" si="161"/>
        <v>1.7114765048028402</v>
      </c>
      <c r="BC44" s="43">
        <f t="shared" si="161"/>
        <v>1.8895717202353617</v>
      </c>
      <c r="BD44" s="43">
        <f t="shared" si="161"/>
        <v>2.4373451466631568</v>
      </c>
      <c r="BE44" s="43">
        <f t="shared" si="161"/>
        <v>2.3013208968060708</v>
      </c>
      <c r="BF44" s="43">
        <f t="shared" si="161"/>
        <v>0.97068359502305479</v>
      </c>
      <c r="BG44" s="43">
        <f t="shared" si="161"/>
        <v>1.3829104633433562</v>
      </c>
      <c r="BH44" s="43">
        <f t="shared" si="161"/>
        <v>1.7583651875355049</v>
      </c>
      <c r="BI44" s="43">
        <f t="shared" si="161"/>
        <v>2.1328746376649854</v>
      </c>
      <c r="BJ44" s="43">
        <f t="shared" si="161"/>
        <v>2.1876519867627526</v>
      </c>
      <c r="BK44" s="43">
        <f t="shared" si="161"/>
        <v>1.9141588955436561</v>
      </c>
      <c r="BL44" s="43">
        <f t="shared" si="161"/>
        <v>2.3373713861938046</v>
      </c>
      <c r="BM44" s="43">
        <f t="shared" si="161"/>
        <v>1.6129843003177322</v>
      </c>
      <c r="BN44" s="43">
        <f t="shared" si="161"/>
        <v>1.3923018722872993</v>
      </c>
      <c r="BO44" s="43">
        <f t="shared" si="161"/>
        <v>2.4421148142636389</v>
      </c>
      <c r="BP44" s="43">
        <f t="shared" ref="BP44:EA44" si="162">BP42/BP43</f>
        <v>2.2724989125939605</v>
      </c>
      <c r="BQ44" s="43">
        <f t="shared" si="162"/>
        <v>1.743637171371383</v>
      </c>
      <c r="BR44" s="43">
        <f t="shared" si="162"/>
        <v>2.1623471068499822</v>
      </c>
      <c r="BS44" s="43">
        <f t="shared" si="162"/>
        <v>2.2775047950375402</v>
      </c>
      <c r="BT44" s="43">
        <f t="shared" si="162"/>
        <v>1.6341979054660831</v>
      </c>
      <c r="BU44" s="43">
        <f t="shared" si="162"/>
        <v>2.2396997082783736</v>
      </c>
      <c r="BV44" s="43">
        <f t="shared" si="162"/>
        <v>2.6510525489495702</v>
      </c>
      <c r="BW44" s="43">
        <f t="shared" si="162"/>
        <v>2.777165766591601</v>
      </c>
      <c r="BX44" s="43">
        <f t="shared" si="162"/>
        <v>3.1177776205676868</v>
      </c>
      <c r="BY44" s="43">
        <f t="shared" si="162"/>
        <v>3.6402191878962951</v>
      </c>
      <c r="BZ44" s="43">
        <f t="shared" si="162"/>
        <v>4.1647573804449767</v>
      </c>
      <c r="CA44" s="43">
        <f t="shared" si="162"/>
        <v>4.0135734683763991</v>
      </c>
      <c r="CB44" s="43">
        <f t="shared" si="162"/>
        <v>2.7629963604212961</v>
      </c>
      <c r="CC44" s="43">
        <f t="shared" si="162"/>
        <v>3.2332803542134156</v>
      </c>
      <c r="CD44" s="43">
        <f t="shared" si="162"/>
        <v>2.8371691063174174</v>
      </c>
      <c r="CE44" s="43">
        <f t="shared" si="162"/>
        <v>2.8410703467372822</v>
      </c>
      <c r="CF44" s="43">
        <f t="shared" si="162"/>
        <v>3.0873687732148154</v>
      </c>
      <c r="CG44" s="43">
        <f t="shared" si="162"/>
        <v>3.0970876385867636</v>
      </c>
      <c r="CH44" s="43">
        <f t="shared" si="162"/>
        <v>2.8442386662517984</v>
      </c>
      <c r="CI44" s="43">
        <f t="shared" si="162"/>
        <v>2.6265309201836078</v>
      </c>
      <c r="CJ44" s="43">
        <f t="shared" si="162"/>
        <v>3.3041459614985329</v>
      </c>
      <c r="CK44" s="43">
        <f t="shared" si="162"/>
        <v>3.8641645383806309</v>
      </c>
      <c r="CL44" s="43">
        <f t="shared" si="162"/>
        <v>2.5842203829490642</v>
      </c>
      <c r="CM44" s="43">
        <f t="shared" si="162"/>
        <v>2.9633202174676203</v>
      </c>
      <c r="CN44" s="43">
        <f t="shared" si="162"/>
        <v>5.4813591326941316</v>
      </c>
      <c r="CO44" s="43">
        <f t="shared" si="162"/>
        <v>2.2941298130543997</v>
      </c>
      <c r="CP44" s="43">
        <f t="shared" si="162"/>
        <v>2.3143384499277708</v>
      </c>
      <c r="CQ44" s="43">
        <f t="shared" si="162"/>
        <v>2.8774292515250726</v>
      </c>
      <c r="CR44" s="43">
        <f t="shared" si="162"/>
        <v>3.2201838382424368</v>
      </c>
      <c r="CS44" s="43">
        <f t="shared" si="162"/>
        <v>3.2043492203910486</v>
      </c>
      <c r="CT44" s="43">
        <f t="shared" si="162"/>
        <v>3.3437993792014242</v>
      </c>
      <c r="CU44" s="43">
        <f t="shared" si="162"/>
        <v>3.6261646148045097</v>
      </c>
      <c r="CV44" s="43">
        <f t="shared" si="162"/>
        <v>2.3821683391073476</v>
      </c>
      <c r="CW44" s="43">
        <f t="shared" si="162"/>
        <v>3.340942079971279</v>
      </c>
      <c r="CX44" s="43">
        <f t="shared" si="162"/>
        <v>2.4768207578617156</v>
      </c>
      <c r="CY44" s="43">
        <f t="shared" si="162"/>
        <v>2.9012139415548641</v>
      </c>
      <c r="CZ44" s="43">
        <f t="shared" si="162"/>
        <v>3.1831619536985483</v>
      </c>
      <c r="DA44" s="43">
        <f t="shared" si="162"/>
        <v>3.2351677200277442</v>
      </c>
      <c r="DB44" s="43">
        <f t="shared" si="162"/>
        <v>2.3679583162891427</v>
      </c>
      <c r="DC44" s="43">
        <f t="shared" si="162"/>
        <v>2.4243136572196629</v>
      </c>
      <c r="DD44" s="43">
        <f t="shared" si="162"/>
        <v>3.2321470084903692</v>
      </c>
      <c r="DE44" s="43">
        <f t="shared" si="162"/>
        <v>4.2169166874758472</v>
      </c>
      <c r="DF44" s="43">
        <f t="shared" si="162"/>
        <v>4.066507859040823</v>
      </c>
      <c r="DG44" s="43">
        <f t="shared" si="162"/>
        <v>4.0947776026045997</v>
      </c>
      <c r="DH44" s="43">
        <f t="shared" si="162"/>
        <v>3.0704723199702002</v>
      </c>
      <c r="DI44" s="43">
        <f t="shared" si="162"/>
        <v>2.2817780424737801</v>
      </c>
      <c r="DJ44" s="43">
        <f t="shared" si="162"/>
        <v>3.5972174570120785</v>
      </c>
      <c r="DK44" s="43">
        <f t="shared" si="162"/>
        <v>3.3712760077897839</v>
      </c>
      <c r="DL44" s="43">
        <f t="shared" si="162"/>
        <v>3.7411453545258513</v>
      </c>
      <c r="DM44" s="43">
        <f t="shared" si="162"/>
        <v>2.3961301414980105</v>
      </c>
      <c r="DN44" s="43">
        <f t="shared" si="162"/>
        <v>3.1427882475803379</v>
      </c>
      <c r="DO44" s="43">
        <f t="shared" si="162"/>
        <v>3.3136024132027404</v>
      </c>
      <c r="DP44" s="43">
        <f t="shared" si="162"/>
        <v>2.6326238469054717</v>
      </c>
      <c r="DQ44" s="43">
        <f t="shared" si="162"/>
        <v>2.7653039523902412</v>
      </c>
      <c r="DR44" s="43">
        <f t="shared" si="162"/>
        <v>3.3705736507351287</v>
      </c>
      <c r="DS44" s="43">
        <f t="shared" si="162"/>
        <v>3.9022136191637076</v>
      </c>
      <c r="DT44" s="43">
        <f t="shared" si="162"/>
        <v>3.8914027556170137</v>
      </c>
      <c r="DU44" s="43">
        <f t="shared" si="162"/>
        <v>4.0724551025511202</v>
      </c>
      <c r="DV44" s="43">
        <f t="shared" si="162"/>
        <v>4.6962507964800837</v>
      </c>
      <c r="DW44" s="43">
        <f t="shared" si="162"/>
        <v>5.0542323617694072</v>
      </c>
      <c r="DX44" s="43">
        <f t="shared" si="162"/>
        <v>5.1632288714666297</v>
      </c>
      <c r="DY44" s="43">
        <f t="shared" si="162"/>
        <v>4.4042319564144297</v>
      </c>
      <c r="DZ44" s="43">
        <f t="shared" si="162"/>
        <v>4.8852857482446161</v>
      </c>
      <c r="EA44" s="43">
        <f t="shared" si="162"/>
        <v>2.8052594394805945</v>
      </c>
      <c r="EB44" s="43">
        <f t="shared" ref="EB44:GM44" si="163">EB42/EB43</f>
        <v>2.6449656290068075</v>
      </c>
      <c r="EC44" s="43">
        <f t="shared" si="163"/>
        <v>3.8457631379372246</v>
      </c>
      <c r="ED44" s="43">
        <f t="shared" si="163"/>
        <v>4.1002965595099852</v>
      </c>
      <c r="EE44" s="43">
        <f t="shared" si="163"/>
        <v>3.6668168004174295</v>
      </c>
      <c r="EF44" s="43">
        <f t="shared" si="163"/>
        <v>4.7426552977500682</v>
      </c>
      <c r="EG44" s="43">
        <f t="shared" si="163"/>
        <v>4.7094811030092005</v>
      </c>
      <c r="EH44" s="43">
        <f t="shared" si="163"/>
        <v>4.0498425536752078</v>
      </c>
      <c r="EI44" s="43">
        <f t="shared" si="163"/>
        <v>5.161946928861032</v>
      </c>
      <c r="EJ44" s="43">
        <f t="shared" si="163"/>
        <v>4.8459369381171582</v>
      </c>
      <c r="EK44" s="43">
        <f t="shared" si="163"/>
        <v>5.6437449953545737</v>
      </c>
      <c r="EL44" s="43">
        <f t="shared" si="163"/>
        <v>5.7615679934813055</v>
      </c>
      <c r="EM44" s="43">
        <f t="shared" si="163"/>
        <v>5.6838647959284847</v>
      </c>
      <c r="EN44" s="43">
        <f t="shared" si="163"/>
        <v>4.7855602167133</v>
      </c>
      <c r="EO44" s="43">
        <f t="shared" si="163"/>
        <v>5.6268972519011067</v>
      </c>
      <c r="EP44" s="43">
        <f t="shared" si="163"/>
        <v>3.8586978167107029</v>
      </c>
      <c r="EQ44" s="43">
        <f t="shared" si="163"/>
        <v>5.49916307460634</v>
      </c>
      <c r="ER44" s="43">
        <f t="shared" si="163"/>
        <v>5.3511223174008444</v>
      </c>
      <c r="ES44" s="43">
        <f t="shared" si="163"/>
        <v>2.471879822343487</v>
      </c>
      <c r="ET44" s="43">
        <f t="shared" si="163"/>
        <v>5.6172319207950308</v>
      </c>
      <c r="EU44" s="43">
        <f t="shared" si="163"/>
        <v>6.0364439093410267</v>
      </c>
      <c r="EV44" s="43">
        <f t="shared" si="163"/>
        <v>5.2134860745000449</v>
      </c>
      <c r="EW44" s="43">
        <f t="shared" si="163"/>
        <v>5.1415026074089729</v>
      </c>
      <c r="EX44" s="43">
        <f t="shared" si="163"/>
        <v>2.6308354819441564</v>
      </c>
      <c r="EY44" s="43">
        <f t="shared" si="163"/>
        <v>5.2393851300772587</v>
      </c>
      <c r="EZ44" s="43">
        <f t="shared" si="163"/>
        <v>5.7059515785729111</v>
      </c>
      <c r="FA44" s="43">
        <f t="shared" si="163"/>
        <v>5.8826871755265051</v>
      </c>
      <c r="FB44" s="43">
        <f t="shared" si="163"/>
        <v>5.6469488941097854</v>
      </c>
      <c r="FC44" s="43">
        <f t="shared" si="163"/>
        <v>5.9243981590929495</v>
      </c>
      <c r="FD44" s="43">
        <f t="shared" si="163"/>
        <v>6.2187908716505103</v>
      </c>
      <c r="FE44" s="43">
        <f t="shared" si="163"/>
        <v>6.4869070161524407</v>
      </c>
      <c r="FF44" s="43">
        <f t="shared" si="163"/>
        <v>6.1528496791477458</v>
      </c>
      <c r="FG44" s="43">
        <f t="shared" si="163"/>
        <v>5.9597936867743817</v>
      </c>
      <c r="FH44" s="43">
        <f t="shared" si="163"/>
        <v>5.6241054561014883</v>
      </c>
      <c r="FI44" s="43">
        <f t="shared" si="163"/>
        <v>5.150108320286364</v>
      </c>
      <c r="FJ44" s="43">
        <f t="shared" si="163"/>
        <v>6.1817511379808607</v>
      </c>
      <c r="FK44" s="43">
        <f t="shared" si="163"/>
        <v>5.7148293477883065</v>
      </c>
      <c r="FL44" s="43">
        <f t="shared" si="163"/>
        <v>5.5658255882816308</v>
      </c>
      <c r="FM44" s="43">
        <f t="shared" si="163"/>
        <v>4.7272681220681276</v>
      </c>
      <c r="FN44" s="43">
        <f t="shared" si="163"/>
        <v>3.0536824983180741</v>
      </c>
      <c r="FO44" s="43">
        <f t="shared" si="163"/>
        <v>3.9802762095030508</v>
      </c>
      <c r="FP44" s="43">
        <f t="shared" si="163"/>
        <v>3.055310188573817</v>
      </c>
      <c r="FQ44" s="43">
        <f t="shared" si="163"/>
        <v>3.776977125270943</v>
      </c>
      <c r="FR44" s="43">
        <f t="shared" si="163"/>
        <v>3.2338051544954394</v>
      </c>
      <c r="FS44" s="43">
        <f t="shared" si="163"/>
        <v>5.2021650660403038</v>
      </c>
      <c r="FT44" s="43">
        <f t="shared" si="163"/>
        <v>5.6986875326822908</v>
      </c>
      <c r="FU44" s="43">
        <f t="shared" si="163"/>
        <v>5.6962193055564949</v>
      </c>
      <c r="FV44" s="43">
        <f t="shared" si="163"/>
        <v>6.1830871390074034</v>
      </c>
      <c r="FW44" s="43">
        <f t="shared" si="163"/>
        <v>6.0259795405284775</v>
      </c>
      <c r="FX44" s="43">
        <f t="shared" si="163"/>
        <v>5.8177800768352528</v>
      </c>
      <c r="FY44" s="43">
        <f t="shared" si="163"/>
        <v>6.0822447683616794</v>
      </c>
      <c r="FZ44" s="43">
        <f t="shared" si="163"/>
        <v>6.2170320538010699</v>
      </c>
      <c r="GA44" s="43">
        <f t="shared" si="163"/>
        <v>6.0801876892386666</v>
      </c>
      <c r="GB44" s="43">
        <f t="shared" si="163"/>
        <v>6.120918010607264</v>
      </c>
      <c r="GC44" s="43">
        <f t="shared" si="163"/>
        <v>6.2096235117591156</v>
      </c>
      <c r="GD44" s="43">
        <f t="shared" si="163"/>
        <v>4.7521761220343475</v>
      </c>
      <c r="GE44" s="43">
        <f t="shared" si="163"/>
        <v>5.9719506127913906</v>
      </c>
      <c r="GF44" s="43">
        <f t="shared" si="163"/>
        <v>5.1074796031348759</v>
      </c>
      <c r="GG44" s="43">
        <f t="shared" si="163"/>
        <v>4.5419767656306513</v>
      </c>
      <c r="GH44" s="43">
        <f t="shared" si="163"/>
        <v>5.8176575207624968</v>
      </c>
      <c r="GI44" s="43">
        <f t="shared" si="163"/>
        <v>6.3309400930452036</v>
      </c>
      <c r="GJ44" s="43">
        <f t="shared" si="163"/>
        <v>6.3404449834815599</v>
      </c>
      <c r="GK44" s="43">
        <f t="shared" si="163"/>
        <v>5.7940719777450624</v>
      </c>
      <c r="GL44" s="43">
        <f t="shared" si="163"/>
        <v>5.9869752997146293</v>
      </c>
      <c r="GM44" s="43">
        <f t="shared" si="163"/>
        <v>5.9945206128309643</v>
      </c>
      <c r="GN44" s="43">
        <f t="shared" ref="GN44:IY44" si="164">GN42/GN43</f>
        <v>6.7049573178572022</v>
      </c>
      <c r="GO44" s="43">
        <f t="shared" si="164"/>
        <v>5.8998843060276993</v>
      </c>
      <c r="GP44" s="43">
        <f t="shared" si="164"/>
        <v>6.0335599731674332</v>
      </c>
      <c r="GQ44" s="43">
        <f t="shared" si="164"/>
        <v>6.1260481148968511</v>
      </c>
      <c r="GR44" s="43">
        <f t="shared" si="164"/>
        <v>6.4438228183071908</v>
      </c>
      <c r="GS44" s="43">
        <f t="shared" si="164"/>
        <v>6.6311276362682756</v>
      </c>
      <c r="GT44" s="43">
        <f t="shared" si="164"/>
        <v>5.7888122712542112</v>
      </c>
      <c r="GU44" s="43">
        <f t="shared" si="164"/>
        <v>5.8507523228731255</v>
      </c>
      <c r="GV44" s="43">
        <f t="shared" si="164"/>
        <v>5.8185878461658431</v>
      </c>
      <c r="GW44" s="43">
        <f t="shared" si="164"/>
        <v>6.0953967306769901</v>
      </c>
      <c r="GX44" s="43">
        <f t="shared" si="164"/>
        <v>5.8036014408675163</v>
      </c>
      <c r="GY44" s="43">
        <f t="shared" si="164"/>
        <v>5.9680875653543541</v>
      </c>
      <c r="GZ44" s="43">
        <f t="shared" si="164"/>
        <v>4.6267641097336334</v>
      </c>
      <c r="HA44" s="43">
        <f t="shared" si="164"/>
        <v>6.4162715865652444</v>
      </c>
      <c r="HB44" s="43">
        <f t="shared" si="164"/>
        <v>6.2669543179788256</v>
      </c>
      <c r="HC44" s="43">
        <f t="shared" si="164"/>
        <v>5.9487826519251001</v>
      </c>
      <c r="HD44" s="43">
        <f t="shared" si="164"/>
        <v>5.9857524854937205</v>
      </c>
      <c r="HE44" s="43">
        <f t="shared" si="164"/>
        <v>6.120562118072586</v>
      </c>
      <c r="HF44" s="43">
        <f t="shared" si="164"/>
        <v>5.8986162137347184</v>
      </c>
      <c r="HG44" s="43">
        <f t="shared" si="164"/>
        <v>5.2267242008299428</v>
      </c>
      <c r="HH44" s="43">
        <f t="shared" si="164"/>
        <v>4.4923720753868581</v>
      </c>
      <c r="HI44" s="43">
        <f t="shared" si="164"/>
        <v>5.7790880278941623</v>
      </c>
      <c r="HJ44" s="43">
        <f t="shared" si="164"/>
        <v>6.2626791701631497</v>
      </c>
      <c r="HK44" s="43">
        <f t="shared" si="164"/>
        <v>6.0844044523992569</v>
      </c>
      <c r="HL44" s="43">
        <f t="shared" si="164"/>
        <v>6.1753858741565164</v>
      </c>
      <c r="HM44" s="43">
        <f t="shared" si="164"/>
        <v>5.2926480173002766</v>
      </c>
      <c r="HN44" s="43">
        <f t="shared" si="164"/>
        <v>5.3337496808593361</v>
      </c>
      <c r="HO44" s="43">
        <f t="shared" si="164"/>
        <v>5.4238216550057858</v>
      </c>
      <c r="HP44" s="43">
        <f t="shared" si="164"/>
        <v>5.6980457502582951</v>
      </c>
      <c r="HQ44" s="43">
        <f t="shared" si="164"/>
        <v>5.5537927849658004</v>
      </c>
      <c r="HR44" s="43">
        <f t="shared" si="164"/>
        <v>5.5688810897242611</v>
      </c>
      <c r="HS44" s="43">
        <f t="shared" si="164"/>
        <v>5.341841797914368</v>
      </c>
      <c r="HT44" s="43">
        <f t="shared" si="164"/>
        <v>5.4649622240148341</v>
      </c>
      <c r="HU44" s="43">
        <f t="shared" si="164"/>
        <v>6.0656623835144705</v>
      </c>
      <c r="HV44" s="43">
        <f t="shared" si="164"/>
        <v>6.6825021408725984</v>
      </c>
      <c r="HW44" s="43">
        <f t="shared" si="164"/>
        <v>6.2875696475717318</v>
      </c>
      <c r="HX44" s="43">
        <f t="shared" si="164"/>
        <v>5.442279530964659</v>
      </c>
      <c r="HY44" s="43">
        <f t="shared" si="164"/>
        <v>5.0012524953490383</v>
      </c>
      <c r="HZ44" s="43">
        <f t="shared" si="164"/>
        <v>5.2361826271356966</v>
      </c>
      <c r="IA44" s="43">
        <f t="shared" si="164"/>
        <v>5.3198636218389375</v>
      </c>
      <c r="IB44" s="43">
        <f t="shared" si="164"/>
        <v>5.2115785384812039</v>
      </c>
      <c r="IC44" s="43">
        <f t="shared" si="164"/>
        <v>5.1421799256598213</v>
      </c>
      <c r="ID44" s="43">
        <f t="shared" si="164"/>
        <v>4.3169176486239609</v>
      </c>
      <c r="IE44" s="43">
        <f t="shared" si="164"/>
        <v>4.5336224935510812</v>
      </c>
      <c r="IF44" s="43">
        <f t="shared" si="164"/>
        <v>4.6348777039245013</v>
      </c>
      <c r="IG44" s="43">
        <f t="shared" si="164"/>
        <v>4.4882781034976063</v>
      </c>
      <c r="IH44" s="43">
        <f t="shared" si="164"/>
        <v>4.1947298116304195</v>
      </c>
      <c r="II44" s="43">
        <f t="shared" si="164"/>
        <v>3.7129612632214037</v>
      </c>
      <c r="IJ44" s="43">
        <f t="shared" si="164"/>
        <v>3.5518568805633808</v>
      </c>
      <c r="IK44" s="43">
        <f t="shared" si="164"/>
        <v>4.4781455112833708</v>
      </c>
      <c r="IL44" s="43">
        <f t="shared" si="164"/>
        <v>2.8916223015082974</v>
      </c>
      <c r="IM44" s="43">
        <f t="shared" si="164"/>
        <v>4.0976103953541347</v>
      </c>
      <c r="IN44" s="43">
        <f t="shared" si="164"/>
        <v>4.5397369255702218</v>
      </c>
      <c r="IO44" s="43">
        <f t="shared" si="164"/>
        <v>4.1662149558317196</v>
      </c>
      <c r="IP44" s="43">
        <f t="shared" si="164"/>
        <v>5.3968019451529958</v>
      </c>
      <c r="IQ44" s="43">
        <f t="shared" si="164"/>
        <v>4.844497013982485</v>
      </c>
      <c r="IR44" s="43">
        <f t="shared" si="164"/>
        <v>4.2429200792899531</v>
      </c>
      <c r="IS44" s="43">
        <f t="shared" si="164"/>
        <v>3.1745691022185736</v>
      </c>
      <c r="IT44" s="43">
        <f t="shared" si="164"/>
        <v>3.8046393297861214</v>
      </c>
      <c r="IU44" s="43">
        <f t="shared" si="164"/>
        <v>3.1317873744090239</v>
      </c>
      <c r="IV44" s="43">
        <f t="shared" si="164"/>
        <v>3.5210760759064756</v>
      </c>
      <c r="IW44" s="43">
        <f t="shared" si="164"/>
        <v>4.1762531585318303</v>
      </c>
      <c r="IX44" s="43">
        <f t="shared" si="164"/>
        <v>2.3056580980346597</v>
      </c>
      <c r="IY44" s="43">
        <f t="shared" si="164"/>
        <v>1.5176788132815628</v>
      </c>
      <c r="IZ44" s="43">
        <f t="shared" ref="IZ44:LK44" si="165">IZ42/IZ43</f>
        <v>3.0212638955583619</v>
      </c>
      <c r="JA44" s="43">
        <f t="shared" si="165"/>
        <v>3.5136058352983741</v>
      </c>
      <c r="JB44" s="43">
        <f t="shared" si="165"/>
        <v>3.9817158379443622</v>
      </c>
      <c r="JC44" s="43">
        <f t="shared" si="165"/>
        <v>4.0130401725442466</v>
      </c>
      <c r="JD44" s="43">
        <f t="shared" si="165"/>
        <v>3.9284052086438415</v>
      </c>
      <c r="JE44" s="43">
        <f t="shared" si="165"/>
        <v>3.7647584202293136</v>
      </c>
      <c r="JF44" s="43">
        <f t="shared" si="165"/>
        <v>5.1230420321740118</v>
      </c>
      <c r="JG44" s="43">
        <f t="shared" si="165"/>
        <v>4.1701411390376979</v>
      </c>
      <c r="JH44" s="43">
        <f t="shared" si="165"/>
        <v>2.7085384741195737</v>
      </c>
      <c r="JI44" s="43">
        <f t="shared" si="165"/>
        <v>3.1317580208003983</v>
      </c>
      <c r="JJ44" s="43">
        <f t="shared" si="165"/>
        <v>2.6705736710620589</v>
      </c>
      <c r="JK44" s="43">
        <f t="shared" si="165"/>
        <v>2.7880892756352731</v>
      </c>
      <c r="JL44" s="43">
        <f t="shared" si="165"/>
        <v>3.1418435648257304</v>
      </c>
      <c r="JM44" s="43">
        <f t="shared" si="165"/>
        <v>3.3782978814978777</v>
      </c>
      <c r="JN44" s="43">
        <f t="shared" si="165"/>
        <v>3.1510367298343867</v>
      </c>
      <c r="JO44" s="43">
        <f t="shared" si="165"/>
        <v>2.9534838532959427</v>
      </c>
      <c r="JP44" s="43">
        <f t="shared" si="165"/>
        <v>2.8330880162636145</v>
      </c>
      <c r="JQ44" s="43">
        <f t="shared" si="165"/>
        <v>2.741173383142816</v>
      </c>
      <c r="JR44" s="43">
        <f t="shared" si="165"/>
        <v>2.8533063126322453</v>
      </c>
      <c r="JS44" s="43">
        <f t="shared" si="165"/>
        <v>2.80091875024352</v>
      </c>
      <c r="JT44" s="43">
        <f t="shared" si="165"/>
        <v>2.0009288885069911</v>
      </c>
      <c r="JU44" s="43">
        <f t="shared" si="165"/>
        <v>3.0521579780998271</v>
      </c>
      <c r="JV44" s="43">
        <f t="shared" si="165"/>
        <v>2.859531706193791</v>
      </c>
      <c r="JW44" s="43">
        <f t="shared" si="165"/>
        <v>2.7827211313719298</v>
      </c>
      <c r="JX44" s="43">
        <f t="shared" si="165"/>
        <v>2.6029788171250972</v>
      </c>
      <c r="JY44" s="43">
        <f t="shared" si="165"/>
        <v>2.8224640787472128</v>
      </c>
      <c r="JZ44" s="43">
        <f t="shared" si="165"/>
        <v>3.655747303155219</v>
      </c>
      <c r="KA44" s="43">
        <f t="shared" si="165"/>
        <v>3.0662783672776883</v>
      </c>
      <c r="KB44" s="43">
        <f t="shared" si="165"/>
        <v>2.5559808364028269</v>
      </c>
      <c r="KC44" s="43">
        <f t="shared" si="165"/>
        <v>2.3600752586851375</v>
      </c>
      <c r="KD44" s="43">
        <f t="shared" si="165"/>
        <v>2.4727407964349979</v>
      </c>
      <c r="KE44" s="43">
        <f t="shared" si="165"/>
        <v>2.0986748469776835</v>
      </c>
      <c r="KF44" s="43">
        <f t="shared" si="165"/>
        <v>1.9454926801124828</v>
      </c>
      <c r="KG44" s="43">
        <f t="shared" si="165"/>
        <v>2.2628528577222173</v>
      </c>
      <c r="KH44" s="43">
        <f t="shared" si="165"/>
        <v>2.7296251930111475</v>
      </c>
      <c r="KI44" s="43">
        <f t="shared" si="165"/>
        <v>2.5372490821859528</v>
      </c>
      <c r="KJ44" s="43">
        <f t="shared" si="165"/>
        <v>2.4449851017029536</v>
      </c>
      <c r="KK44" s="43">
        <f t="shared" si="165"/>
        <v>2.5133334772566474</v>
      </c>
      <c r="KL44" s="43">
        <f t="shared" si="165"/>
        <v>2.0780864509388715</v>
      </c>
      <c r="KM44" s="43">
        <f t="shared" si="165"/>
        <v>1.9217200676889397</v>
      </c>
      <c r="KN44" s="43">
        <f t="shared" si="165"/>
        <v>1.8234302179447381</v>
      </c>
      <c r="KO44" s="43">
        <f t="shared" si="165"/>
        <v>2.0819662987725227</v>
      </c>
      <c r="KP44" s="43">
        <f t="shared" si="165"/>
        <v>2.3025600610430041</v>
      </c>
      <c r="KQ44" s="43">
        <f t="shared" si="165"/>
        <v>2.1090572860054495</v>
      </c>
      <c r="KR44" s="43">
        <f t="shared" si="165"/>
        <v>1.8471229221438026</v>
      </c>
      <c r="KS44" s="43">
        <f t="shared" si="165"/>
        <v>0.67225098849060028</v>
      </c>
      <c r="KT44" s="43">
        <f t="shared" si="165"/>
        <v>1.3347866618827497</v>
      </c>
      <c r="KU44" s="43">
        <f t="shared" si="165"/>
        <v>1.2559104211932797</v>
      </c>
      <c r="KV44" s="43">
        <f t="shared" si="165"/>
        <v>1.1451280550850922</v>
      </c>
      <c r="KW44" s="43">
        <f t="shared" si="165"/>
        <v>1.661044165651093</v>
      </c>
      <c r="KX44" s="43">
        <f t="shared" si="165"/>
        <v>1.4064131487589948</v>
      </c>
      <c r="KY44" s="43">
        <f t="shared" si="165"/>
        <v>1.4313191180227829</v>
      </c>
      <c r="KZ44" s="43">
        <f t="shared" si="165"/>
        <v>1.7101671888984227</v>
      </c>
      <c r="LA44" s="43">
        <f t="shared" si="165"/>
        <v>1.4848580879417059</v>
      </c>
      <c r="LB44" s="43">
        <f t="shared" si="165"/>
        <v>1.4606059411883676</v>
      </c>
      <c r="LC44" s="43">
        <f t="shared" si="165"/>
        <v>1.3617270949966325</v>
      </c>
      <c r="LD44" s="43">
        <f t="shared" si="165"/>
        <v>1.539221921404839</v>
      </c>
      <c r="LE44" s="43">
        <f t="shared" si="165"/>
        <v>1.2318325353722541</v>
      </c>
      <c r="LF44" s="43">
        <f t="shared" si="165"/>
        <v>1.2632862934577516</v>
      </c>
      <c r="LG44" s="43">
        <f t="shared" si="165"/>
        <v>1.3484857479153953</v>
      </c>
      <c r="LH44" s="43">
        <f t="shared" si="165"/>
        <v>1.2828128188711554</v>
      </c>
      <c r="LI44" s="43">
        <f t="shared" si="165"/>
        <v>1.2696063400306432</v>
      </c>
      <c r="LJ44" s="43">
        <f t="shared" si="165"/>
        <v>1.5704304644249727</v>
      </c>
      <c r="LK44" s="43">
        <f t="shared" si="165"/>
        <v>1.5245025100959546</v>
      </c>
      <c r="LL44" s="43">
        <f t="shared" ref="LL44:NC44" si="166">LL42/LL43</f>
        <v>1.9904762849435629</v>
      </c>
      <c r="LM44" s="43">
        <f t="shared" si="166"/>
        <v>2.046740906997115</v>
      </c>
      <c r="LN44" s="43">
        <f t="shared" si="166"/>
        <v>1.2040810000651769</v>
      </c>
      <c r="LO44" s="43">
        <f t="shared" si="166"/>
        <v>0.82432844857675591</v>
      </c>
      <c r="LP44" s="43">
        <f t="shared" si="166"/>
        <v>1.1503485997384966</v>
      </c>
      <c r="LQ44" s="43">
        <f t="shared" si="166"/>
        <v>0.74696271378267931</v>
      </c>
      <c r="LR44" s="43">
        <f t="shared" si="166"/>
        <v>0.86824836794712712</v>
      </c>
      <c r="LS44" s="43">
        <f t="shared" si="166"/>
        <v>0.80884227467402869</v>
      </c>
      <c r="LT44" s="43">
        <f t="shared" si="166"/>
        <v>1.0122923041805578</v>
      </c>
      <c r="LU44" s="43">
        <f t="shared" si="166"/>
        <v>1.409542562681525</v>
      </c>
      <c r="LV44" s="43">
        <f t="shared" si="166"/>
        <v>1.2350594174999854</v>
      </c>
      <c r="LW44" s="43">
        <f t="shared" si="166"/>
        <v>1.0428137192136622</v>
      </c>
      <c r="LX44" s="43">
        <f t="shared" si="166"/>
        <v>0.78547172031997148</v>
      </c>
      <c r="LY44" s="43">
        <f t="shared" si="166"/>
        <v>1.0041652262642009</v>
      </c>
      <c r="LZ44" s="43">
        <f t="shared" si="166"/>
        <v>1.504083347015527</v>
      </c>
      <c r="MA44" s="43">
        <f t="shared" si="166"/>
        <v>0.77218685295939971</v>
      </c>
      <c r="MB44" s="43">
        <f t="shared" si="166"/>
        <v>0.61133126852652364</v>
      </c>
      <c r="MC44" s="43">
        <f t="shared" si="166"/>
        <v>1.2655591680674314</v>
      </c>
      <c r="MD44" s="43">
        <f t="shared" si="166"/>
        <v>0.844213389001369</v>
      </c>
      <c r="ME44" s="43">
        <f t="shared" si="166"/>
        <v>0.65386179529341404</v>
      </c>
      <c r="MF44" s="43">
        <f t="shared" si="166"/>
        <v>0.96893419457108632</v>
      </c>
      <c r="MG44" s="43">
        <f t="shared" si="166"/>
        <v>0.80316393169347766</v>
      </c>
      <c r="MH44" s="43">
        <f t="shared" si="166"/>
        <v>0.72136601040080628</v>
      </c>
      <c r="MI44" s="43">
        <f t="shared" si="166"/>
        <v>1.0037824075163202</v>
      </c>
      <c r="MJ44" s="43">
        <f t="shared" si="166"/>
        <v>1.241838169297284</v>
      </c>
      <c r="MK44" s="43">
        <f t="shared" si="166"/>
        <v>1.2149691569740007</v>
      </c>
      <c r="ML44" s="43">
        <f t="shared" si="166"/>
        <v>1.1510965205188808</v>
      </c>
      <c r="MM44" s="43">
        <f t="shared" si="166"/>
        <v>1.146883016567301</v>
      </c>
      <c r="MN44" s="43">
        <f t="shared" si="166"/>
        <v>1.1977269276301379</v>
      </c>
      <c r="MO44" s="43">
        <f t="shared" si="166"/>
        <v>1.3560604275493633</v>
      </c>
      <c r="MP44" s="43">
        <f t="shared" si="166"/>
        <v>1.137577280593266</v>
      </c>
      <c r="MQ44" s="43">
        <f t="shared" si="166"/>
        <v>1.4145814878184537</v>
      </c>
      <c r="MR44" s="43">
        <f t="shared" si="166"/>
        <v>0.81825953008844765</v>
      </c>
      <c r="MS44" s="43">
        <f t="shared" si="166"/>
        <v>1.2726161653739008</v>
      </c>
      <c r="MT44" s="43">
        <f t="shared" si="166"/>
        <v>1.0911939577749932</v>
      </c>
      <c r="MU44" s="43">
        <f t="shared" si="166"/>
        <v>0.50483131849340079</v>
      </c>
      <c r="MV44" s="43">
        <f t="shared" si="166"/>
        <v>0.95602465411739268</v>
      </c>
      <c r="MW44" s="43">
        <f t="shared" si="166"/>
        <v>0.59602541582301083</v>
      </c>
      <c r="MX44" s="43">
        <f t="shared" si="166"/>
        <v>0.7532461508194751</v>
      </c>
      <c r="MY44" s="43">
        <f t="shared" si="166"/>
        <v>0.83636244829703554</v>
      </c>
      <c r="MZ44" s="43">
        <f t="shared" si="166"/>
        <v>0.67977639055091477</v>
      </c>
      <c r="NA44" s="43">
        <f t="shared" si="166"/>
        <v>0.69325652740541188</v>
      </c>
      <c r="NB44" s="43">
        <f t="shared" si="166"/>
        <v>0.96181613277825673</v>
      </c>
      <c r="NC44" s="43">
        <f t="shared" si="166"/>
        <v>1.3812810323947513</v>
      </c>
      <c r="ND44" s="7"/>
    </row>
    <row r="45" spans="1:368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  <c r="IX45" s="18"/>
      <c r="IY45" s="18"/>
      <c r="IZ45" s="18"/>
      <c r="JA45" s="18"/>
      <c r="JB45" s="18"/>
      <c r="JC45" s="18"/>
      <c r="JD45" s="18"/>
      <c r="JE45" s="18"/>
      <c r="JF45" s="18"/>
      <c r="JG45" s="18"/>
      <c r="JH45" s="18"/>
      <c r="JI45" s="18"/>
      <c r="JJ45" s="18"/>
      <c r="JK45" s="18"/>
      <c r="JL45" s="18"/>
      <c r="JM45" s="18"/>
      <c r="JN45" s="18"/>
      <c r="JO45" s="18"/>
      <c r="JP45" s="18"/>
      <c r="JQ45" s="18"/>
      <c r="JR45" s="18"/>
      <c r="JS45" s="18"/>
      <c r="JT45" s="18"/>
      <c r="JU45" s="18"/>
      <c r="JV45" s="18"/>
      <c r="JW45" s="18"/>
      <c r="JX45" s="18"/>
      <c r="JY45" s="18"/>
      <c r="JZ45" s="18"/>
      <c r="KA45" s="18"/>
      <c r="KB45" s="18"/>
      <c r="KC45" s="18"/>
      <c r="KD45" s="18"/>
      <c r="KE45" s="18"/>
      <c r="KF45" s="18"/>
      <c r="KG45" s="18"/>
      <c r="KH45" s="18"/>
      <c r="KI45" s="18"/>
      <c r="KJ45" s="18"/>
      <c r="KK45" s="18"/>
      <c r="KL45" s="18"/>
      <c r="KM45" s="18"/>
      <c r="KN45" s="18"/>
      <c r="KO45" s="18"/>
      <c r="KP45" s="18"/>
      <c r="KQ45" s="18"/>
      <c r="KR45" s="18"/>
      <c r="KS45" s="18"/>
      <c r="KT45" s="18"/>
      <c r="KU45" s="18"/>
      <c r="KV45" s="18"/>
      <c r="KW45" s="18"/>
      <c r="KX45" s="18"/>
      <c r="KY45" s="18"/>
      <c r="KZ45" s="18"/>
      <c r="LA45" s="18"/>
      <c r="LB45" s="18"/>
      <c r="LC45" s="18"/>
      <c r="LD45" s="18"/>
      <c r="LE45" s="18"/>
      <c r="LF45" s="18"/>
      <c r="LG45" s="18"/>
      <c r="LH45" s="18"/>
      <c r="LI45" s="18"/>
      <c r="LJ45" s="18"/>
      <c r="LK45" s="18"/>
      <c r="LL45" s="18"/>
      <c r="LM45" s="18"/>
      <c r="LN45" s="18"/>
      <c r="LO45" s="18"/>
      <c r="LP45" s="18"/>
      <c r="LQ45" s="18"/>
      <c r="LR45" s="18"/>
      <c r="LS45" s="18"/>
      <c r="LT45" s="18"/>
      <c r="LU45" s="18"/>
      <c r="LV45" s="18"/>
      <c r="LW45" s="18"/>
      <c r="LX45" s="18"/>
      <c r="LY45" s="18"/>
      <c r="LZ45" s="18"/>
      <c r="MA45" s="18"/>
      <c r="MB45" s="18"/>
      <c r="MC45" s="18"/>
      <c r="MD45" s="18"/>
      <c r="ME45" s="18"/>
      <c r="MF45" s="18"/>
      <c r="MG45" s="18"/>
      <c r="MH45" s="18"/>
      <c r="MI45" s="18"/>
      <c r="MJ45" s="18"/>
      <c r="MK45" s="18"/>
      <c r="ML45" s="18"/>
      <c r="MM45" s="18"/>
      <c r="MN45" s="18"/>
      <c r="MO45" s="18"/>
      <c r="MP45" s="18"/>
      <c r="MQ45" s="18"/>
      <c r="MR45" s="18"/>
      <c r="MS45" s="18"/>
      <c r="MT45" s="18"/>
      <c r="MU45" s="18"/>
      <c r="MV45" s="18"/>
      <c r="MW45" s="18"/>
      <c r="MX45" s="18"/>
      <c r="MY45" s="18"/>
      <c r="MZ45" s="18"/>
      <c r="NA45" s="18"/>
      <c r="NB45" s="18"/>
      <c r="NC45" s="18"/>
      <c r="ND45" s="34"/>
    </row>
  </sheetData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E4F6-BED7-4950-A587-A410291DF1B3}">
  <dimension ref="D3:NK20"/>
  <sheetViews>
    <sheetView topLeftCell="A20" workbookViewId="0">
      <selection activeCell="R31" sqref="R31"/>
    </sheetView>
  </sheetViews>
  <sheetFormatPr defaultRowHeight="13.2"/>
  <cols>
    <col min="5" max="5" width="48.88671875" customWidth="1"/>
    <col min="6" max="6" width="7.77734375" customWidth="1"/>
  </cols>
  <sheetData>
    <row r="3" spans="4:375">
      <c r="E3" s="3" t="s">
        <v>2</v>
      </c>
      <c r="F3" s="4">
        <v>1</v>
      </c>
      <c r="G3" s="4">
        <f>F3+1</f>
        <v>2</v>
      </c>
      <c r="H3" s="4">
        <f t="shared" ref="H3:BS3" si="0">G3+1</f>
        <v>3</v>
      </c>
      <c r="I3" s="4">
        <f t="shared" si="0"/>
        <v>4</v>
      </c>
      <c r="J3" s="4">
        <f t="shared" si="0"/>
        <v>5</v>
      </c>
      <c r="K3" s="4">
        <f t="shared" si="0"/>
        <v>6</v>
      </c>
      <c r="L3" s="4">
        <f t="shared" si="0"/>
        <v>7</v>
      </c>
      <c r="M3" s="4">
        <f t="shared" si="0"/>
        <v>8</v>
      </c>
      <c r="N3" s="4">
        <f t="shared" si="0"/>
        <v>9</v>
      </c>
      <c r="O3" s="4">
        <f t="shared" si="0"/>
        <v>10</v>
      </c>
      <c r="P3" s="4">
        <f t="shared" si="0"/>
        <v>11</v>
      </c>
      <c r="Q3" s="4">
        <f t="shared" si="0"/>
        <v>12</v>
      </c>
      <c r="R3" s="4">
        <f t="shared" si="0"/>
        <v>13</v>
      </c>
      <c r="S3" s="4">
        <f t="shared" si="0"/>
        <v>14</v>
      </c>
      <c r="T3" s="4">
        <f t="shared" si="0"/>
        <v>15</v>
      </c>
      <c r="U3" s="4">
        <f t="shared" si="0"/>
        <v>16</v>
      </c>
      <c r="V3" s="4">
        <f t="shared" si="0"/>
        <v>17</v>
      </c>
      <c r="W3" s="4">
        <f t="shared" si="0"/>
        <v>18</v>
      </c>
      <c r="X3" s="4">
        <f t="shared" si="0"/>
        <v>19</v>
      </c>
      <c r="Y3" s="4">
        <f t="shared" si="0"/>
        <v>20</v>
      </c>
      <c r="Z3" s="4">
        <f t="shared" si="0"/>
        <v>21</v>
      </c>
      <c r="AA3" s="4">
        <f t="shared" si="0"/>
        <v>22</v>
      </c>
      <c r="AB3" s="4">
        <f t="shared" si="0"/>
        <v>23</v>
      </c>
      <c r="AC3" s="4">
        <f t="shared" si="0"/>
        <v>24</v>
      </c>
      <c r="AD3" s="4">
        <f t="shared" si="0"/>
        <v>25</v>
      </c>
      <c r="AE3" s="4">
        <f t="shared" si="0"/>
        <v>26</v>
      </c>
      <c r="AF3" s="4">
        <f t="shared" si="0"/>
        <v>27</v>
      </c>
      <c r="AG3" s="4">
        <f t="shared" si="0"/>
        <v>28</v>
      </c>
      <c r="AH3" s="4">
        <f t="shared" si="0"/>
        <v>29</v>
      </c>
      <c r="AI3" s="4">
        <f t="shared" si="0"/>
        <v>30</v>
      </c>
      <c r="AJ3" s="4">
        <f t="shared" si="0"/>
        <v>31</v>
      </c>
      <c r="AK3" s="4">
        <f t="shared" si="0"/>
        <v>32</v>
      </c>
      <c r="AL3" s="4">
        <f t="shared" si="0"/>
        <v>33</v>
      </c>
      <c r="AM3" s="4">
        <f t="shared" si="0"/>
        <v>34</v>
      </c>
      <c r="AN3" s="4">
        <f t="shared" si="0"/>
        <v>35</v>
      </c>
      <c r="AO3" s="4">
        <f t="shared" si="0"/>
        <v>36</v>
      </c>
      <c r="AP3" s="4">
        <f t="shared" si="0"/>
        <v>37</v>
      </c>
      <c r="AQ3" s="4">
        <f t="shared" si="0"/>
        <v>38</v>
      </c>
      <c r="AR3" s="4">
        <f t="shared" si="0"/>
        <v>39</v>
      </c>
      <c r="AS3" s="4">
        <f t="shared" si="0"/>
        <v>40</v>
      </c>
      <c r="AT3" s="4">
        <f t="shared" si="0"/>
        <v>41</v>
      </c>
      <c r="AU3" s="4">
        <f t="shared" si="0"/>
        <v>42</v>
      </c>
      <c r="AV3" s="4">
        <f t="shared" si="0"/>
        <v>43</v>
      </c>
      <c r="AW3" s="4">
        <f t="shared" si="0"/>
        <v>44</v>
      </c>
      <c r="AX3" s="4">
        <f t="shared" si="0"/>
        <v>45</v>
      </c>
      <c r="AY3" s="4">
        <f t="shared" si="0"/>
        <v>46</v>
      </c>
      <c r="AZ3" s="4">
        <f t="shared" si="0"/>
        <v>47</v>
      </c>
      <c r="BA3" s="4">
        <f t="shared" si="0"/>
        <v>48</v>
      </c>
      <c r="BB3" s="4">
        <f t="shared" si="0"/>
        <v>49</v>
      </c>
      <c r="BC3" s="4">
        <f t="shared" si="0"/>
        <v>50</v>
      </c>
      <c r="BD3" s="4">
        <f t="shared" si="0"/>
        <v>51</v>
      </c>
      <c r="BE3" s="4">
        <f t="shared" si="0"/>
        <v>52</v>
      </c>
      <c r="BF3" s="4">
        <f t="shared" si="0"/>
        <v>53</v>
      </c>
      <c r="BG3" s="4">
        <f t="shared" si="0"/>
        <v>54</v>
      </c>
      <c r="BH3" s="4">
        <f t="shared" si="0"/>
        <v>55</v>
      </c>
      <c r="BI3" s="4">
        <f t="shared" si="0"/>
        <v>56</v>
      </c>
      <c r="BJ3" s="4">
        <f t="shared" si="0"/>
        <v>57</v>
      </c>
      <c r="BK3" s="4">
        <f t="shared" si="0"/>
        <v>58</v>
      </c>
      <c r="BL3" s="4">
        <f t="shared" si="0"/>
        <v>59</v>
      </c>
      <c r="BM3" s="4">
        <f t="shared" si="0"/>
        <v>60</v>
      </c>
      <c r="BN3" s="4">
        <f t="shared" si="0"/>
        <v>61</v>
      </c>
      <c r="BO3" s="4">
        <f t="shared" si="0"/>
        <v>62</v>
      </c>
      <c r="BP3" s="4">
        <f t="shared" si="0"/>
        <v>63</v>
      </c>
      <c r="BQ3" s="4">
        <f t="shared" si="0"/>
        <v>64</v>
      </c>
      <c r="BR3" s="4">
        <f t="shared" si="0"/>
        <v>65</v>
      </c>
      <c r="BS3" s="4">
        <f t="shared" si="0"/>
        <v>66</v>
      </c>
      <c r="BT3" s="4">
        <f t="shared" ref="BT3:EE3" si="1">BS3+1</f>
        <v>67</v>
      </c>
      <c r="BU3" s="4">
        <f t="shared" si="1"/>
        <v>68</v>
      </c>
      <c r="BV3" s="4">
        <f t="shared" si="1"/>
        <v>69</v>
      </c>
      <c r="BW3" s="4">
        <f t="shared" si="1"/>
        <v>70</v>
      </c>
      <c r="BX3" s="4">
        <f t="shared" si="1"/>
        <v>71</v>
      </c>
      <c r="BY3" s="4">
        <f t="shared" si="1"/>
        <v>72</v>
      </c>
      <c r="BZ3" s="4">
        <f t="shared" si="1"/>
        <v>73</v>
      </c>
      <c r="CA3" s="4">
        <f t="shared" si="1"/>
        <v>74</v>
      </c>
      <c r="CB3" s="4">
        <f t="shared" si="1"/>
        <v>75</v>
      </c>
      <c r="CC3" s="4">
        <f t="shared" si="1"/>
        <v>76</v>
      </c>
      <c r="CD3" s="4">
        <f t="shared" si="1"/>
        <v>77</v>
      </c>
      <c r="CE3" s="4">
        <f t="shared" si="1"/>
        <v>78</v>
      </c>
      <c r="CF3" s="4">
        <f t="shared" si="1"/>
        <v>79</v>
      </c>
      <c r="CG3" s="4">
        <f t="shared" si="1"/>
        <v>80</v>
      </c>
      <c r="CH3" s="4">
        <f t="shared" si="1"/>
        <v>81</v>
      </c>
      <c r="CI3" s="4">
        <f t="shared" si="1"/>
        <v>82</v>
      </c>
      <c r="CJ3" s="4">
        <f t="shared" si="1"/>
        <v>83</v>
      </c>
      <c r="CK3" s="4">
        <f t="shared" si="1"/>
        <v>84</v>
      </c>
      <c r="CL3" s="4">
        <f t="shared" si="1"/>
        <v>85</v>
      </c>
      <c r="CM3" s="4">
        <f t="shared" si="1"/>
        <v>86</v>
      </c>
      <c r="CN3" s="4">
        <f t="shared" si="1"/>
        <v>87</v>
      </c>
      <c r="CO3" s="4">
        <f t="shared" si="1"/>
        <v>88</v>
      </c>
      <c r="CP3" s="4">
        <f t="shared" si="1"/>
        <v>89</v>
      </c>
      <c r="CQ3" s="4">
        <f t="shared" si="1"/>
        <v>90</v>
      </c>
      <c r="CR3" s="4">
        <f t="shared" si="1"/>
        <v>91</v>
      </c>
      <c r="CS3" s="4">
        <f t="shared" si="1"/>
        <v>92</v>
      </c>
      <c r="CT3" s="4">
        <f t="shared" si="1"/>
        <v>93</v>
      </c>
      <c r="CU3" s="4">
        <f t="shared" si="1"/>
        <v>94</v>
      </c>
      <c r="CV3" s="4">
        <f t="shared" si="1"/>
        <v>95</v>
      </c>
      <c r="CW3" s="4">
        <f t="shared" si="1"/>
        <v>96</v>
      </c>
      <c r="CX3" s="4">
        <f t="shared" si="1"/>
        <v>97</v>
      </c>
      <c r="CY3" s="4">
        <f t="shared" si="1"/>
        <v>98</v>
      </c>
      <c r="CZ3" s="4">
        <f t="shared" si="1"/>
        <v>99</v>
      </c>
      <c r="DA3" s="4">
        <f t="shared" si="1"/>
        <v>100</v>
      </c>
      <c r="DB3" s="4">
        <f t="shared" si="1"/>
        <v>101</v>
      </c>
      <c r="DC3" s="4">
        <f t="shared" si="1"/>
        <v>102</v>
      </c>
      <c r="DD3" s="4">
        <f t="shared" si="1"/>
        <v>103</v>
      </c>
      <c r="DE3" s="4">
        <f t="shared" si="1"/>
        <v>104</v>
      </c>
      <c r="DF3" s="4">
        <f t="shared" si="1"/>
        <v>105</v>
      </c>
      <c r="DG3" s="4">
        <f t="shared" si="1"/>
        <v>106</v>
      </c>
      <c r="DH3" s="4">
        <f t="shared" si="1"/>
        <v>107</v>
      </c>
      <c r="DI3" s="4">
        <f t="shared" si="1"/>
        <v>108</v>
      </c>
      <c r="DJ3" s="4">
        <f t="shared" si="1"/>
        <v>109</v>
      </c>
      <c r="DK3" s="4">
        <f t="shared" si="1"/>
        <v>110</v>
      </c>
      <c r="DL3" s="4">
        <f t="shared" si="1"/>
        <v>111</v>
      </c>
      <c r="DM3" s="4">
        <f t="shared" si="1"/>
        <v>112</v>
      </c>
      <c r="DN3" s="4">
        <f t="shared" si="1"/>
        <v>113</v>
      </c>
      <c r="DO3" s="4">
        <f t="shared" si="1"/>
        <v>114</v>
      </c>
      <c r="DP3" s="4">
        <f t="shared" si="1"/>
        <v>115</v>
      </c>
      <c r="DQ3" s="4">
        <f t="shared" si="1"/>
        <v>116</v>
      </c>
      <c r="DR3" s="4">
        <f t="shared" si="1"/>
        <v>117</v>
      </c>
      <c r="DS3" s="4">
        <f t="shared" si="1"/>
        <v>118</v>
      </c>
      <c r="DT3" s="4">
        <f t="shared" si="1"/>
        <v>119</v>
      </c>
      <c r="DU3" s="4">
        <f t="shared" si="1"/>
        <v>120</v>
      </c>
      <c r="DV3" s="4">
        <f t="shared" si="1"/>
        <v>121</v>
      </c>
      <c r="DW3" s="4">
        <f t="shared" si="1"/>
        <v>122</v>
      </c>
      <c r="DX3" s="4">
        <f t="shared" si="1"/>
        <v>123</v>
      </c>
      <c r="DY3" s="4">
        <f t="shared" si="1"/>
        <v>124</v>
      </c>
      <c r="DZ3" s="4">
        <f t="shared" si="1"/>
        <v>125</v>
      </c>
      <c r="EA3" s="4">
        <f t="shared" si="1"/>
        <v>126</v>
      </c>
      <c r="EB3" s="4">
        <f t="shared" si="1"/>
        <v>127</v>
      </c>
      <c r="EC3" s="4">
        <f t="shared" si="1"/>
        <v>128</v>
      </c>
      <c r="ED3" s="4">
        <f t="shared" si="1"/>
        <v>129</v>
      </c>
      <c r="EE3" s="4">
        <f t="shared" si="1"/>
        <v>130</v>
      </c>
      <c r="EF3" s="4">
        <f t="shared" ref="EF3:GQ3" si="2">EE3+1</f>
        <v>131</v>
      </c>
      <c r="EG3" s="4">
        <f t="shared" si="2"/>
        <v>132</v>
      </c>
      <c r="EH3" s="4">
        <f t="shared" si="2"/>
        <v>133</v>
      </c>
      <c r="EI3" s="4">
        <f t="shared" si="2"/>
        <v>134</v>
      </c>
      <c r="EJ3" s="4">
        <f t="shared" si="2"/>
        <v>135</v>
      </c>
      <c r="EK3" s="4">
        <f t="shared" si="2"/>
        <v>136</v>
      </c>
      <c r="EL3" s="4">
        <f t="shared" si="2"/>
        <v>137</v>
      </c>
      <c r="EM3" s="4">
        <f t="shared" si="2"/>
        <v>138</v>
      </c>
      <c r="EN3" s="4">
        <f t="shared" si="2"/>
        <v>139</v>
      </c>
      <c r="EO3" s="4">
        <f t="shared" si="2"/>
        <v>140</v>
      </c>
      <c r="EP3" s="4">
        <f t="shared" si="2"/>
        <v>141</v>
      </c>
      <c r="EQ3" s="4">
        <f t="shared" si="2"/>
        <v>142</v>
      </c>
      <c r="ER3" s="4">
        <f t="shared" si="2"/>
        <v>143</v>
      </c>
      <c r="ES3" s="4">
        <f t="shared" si="2"/>
        <v>144</v>
      </c>
      <c r="ET3" s="4">
        <f t="shared" si="2"/>
        <v>145</v>
      </c>
      <c r="EU3" s="4">
        <f t="shared" si="2"/>
        <v>146</v>
      </c>
      <c r="EV3" s="4">
        <f t="shared" si="2"/>
        <v>147</v>
      </c>
      <c r="EW3" s="4">
        <f t="shared" si="2"/>
        <v>148</v>
      </c>
      <c r="EX3" s="4">
        <f t="shared" si="2"/>
        <v>149</v>
      </c>
      <c r="EY3" s="4">
        <f t="shared" si="2"/>
        <v>150</v>
      </c>
      <c r="EZ3" s="4">
        <f t="shared" si="2"/>
        <v>151</v>
      </c>
      <c r="FA3" s="4">
        <f t="shared" si="2"/>
        <v>152</v>
      </c>
      <c r="FB3" s="4">
        <f t="shared" si="2"/>
        <v>153</v>
      </c>
      <c r="FC3" s="4">
        <f t="shared" si="2"/>
        <v>154</v>
      </c>
      <c r="FD3" s="4">
        <f t="shared" si="2"/>
        <v>155</v>
      </c>
      <c r="FE3" s="4">
        <f t="shared" si="2"/>
        <v>156</v>
      </c>
      <c r="FF3" s="4">
        <f t="shared" si="2"/>
        <v>157</v>
      </c>
      <c r="FG3" s="4">
        <f t="shared" si="2"/>
        <v>158</v>
      </c>
      <c r="FH3" s="4">
        <f t="shared" si="2"/>
        <v>159</v>
      </c>
      <c r="FI3" s="4">
        <f t="shared" si="2"/>
        <v>160</v>
      </c>
      <c r="FJ3" s="4">
        <f t="shared" si="2"/>
        <v>161</v>
      </c>
      <c r="FK3" s="4">
        <f t="shared" si="2"/>
        <v>162</v>
      </c>
      <c r="FL3" s="4">
        <f t="shared" si="2"/>
        <v>163</v>
      </c>
      <c r="FM3" s="4">
        <f t="shared" si="2"/>
        <v>164</v>
      </c>
      <c r="FN3" s="4">
        <f t="shared" si="2"/>
        <v>165</v>
      </c>
      <c r="FO3" s="4">
        <f t="shared" si="2"/>
        <v>166</v>
      </c>
      <c r="FP3" s="4">
        <f t="shared" si="2"/>
        <v>167</v>
      </c>
      <c r="FQ3" s="4">
        <f t="shared" si="2"/>
        <v>168</v>
      </c>
      <c r="FR3" s="4">
        <f t="shared" si="2"/>
        <v>169</v>
      </c>
      <c r="FS3" s="4">
        <f t="shared" si="2"/>
        <v>170</v>
      </c>
      <c r="FT3" s="4">
        <f t="shared" si="2"/>
        <v>171</v>
      </c>
      <c r="FU3" s="4">
        <f t="shared" si="2"/>
        <v>172</v>
      </c>
      <c r="FV3" s="4">
        <f t="shared" si="2"/>
        <v>173</v>
      </c>
      <c r="FW3" s="4">
        <f t="shared" si="2"/>
        <v>174</v>
      </c>
      <c r="FX3" s="4">
        <f t="shared" si="2"/>
        <v>175</v>
      </c>
      <c r="FY3" s="4">
        <f t="shared" si="2"/>
        <v>176</v>
      </c>
      <c r="FZ3" s="4">
        <f t="shared" si="2"/>
        <v>177</v>
      </c>
      <c r="GA3" s="4">
        <f t="shared" si="2"/>
        <v>178</v>
      </c>
      <c r="GB3" s="4">
        <f t="shared" si="2"/>
        <v>179</v>
      </c>
      <c r="GC3" s="4">
        <f t="shared" si="2"/>
        <v>180</v>
      </c>
      <c r="GD3" s="4">
        <f t="shared" si="2"/>
        <v>181</v>
      </c>
      <c r="GE3" s="4">
        <f t="shared" si="2"/>
        <v>182</v>
      </c>
      <c r="GF3" s="4">
        <f t="shared" si="2"/>
        <v>183</v>
      </c>
      <c r="GG3" s="4">
        <f t="shared" si="2"/>
        <v>184</v>
      </c>
      <c r="GH3" s="4">
        <f t="shared" si="2"/>
        <v>185</v>
      </c>
      <c r="GI3" s="4">
        <f t="shared" si="2"/>
        <v>186</v>
      </c>
      <c r="GJ3" s="4">
        <f t="shared" si="2"/>
        <v>187</v>
      </c>
      <c r="GK3" s="4">
        <f t="shared" si="2"/>
        <v>188</v>
      </c>
      <c r="GL3" s="4">
        <f t="shared" si="2"/>
        <v>189</v>
      </c>
      <c r="GM3" s="4">
        <f t="shared" si="2"/>
        <v>190</v>
      </c>
      <c r="GN3" s="4">
        <f t="shared" si="2"/>
        <v>191</v>
      </c>
      <c r="GO3" s="4">
        <f t="shared" si="2"/>
        <v>192</v>
      </c>
      <c r="GP3" s="4">
        <f t="shared" si="2"/>
        <v>193</v>
      </c>
      <c r="GQ3" s="4">
        <f t="shared" si="2"/>
        <v>194</v>
      </c>
      <c r="GR3" s="4">
        <f t="shared" ref="GR3:JC3" si="3">GQ3+1</f>
        <v>195</v>
      </c>
      <c r="GS3" s="4">
        <f t="shared" si="3"/>
        <v>196</v>
      </c>
      <c r="GT3" s="4">
        <f t="shared" si="3"/>
        <v>197</v>
      </c>
      <c r="GU3" s="4">
        <f t="shared" si="3"/>
        <v>198</v>
      </c>
      <c r="GV3" s="4">
        <f t="shared" si="3"/>
        <v>199</v>
      </c>
      <c r="GW3" s="4">
        <f t="shared" si="3"/>
        <v>200</v>
      </c>
      <c r="GX3" s="4">
        <f t="shared" si="3"/>
        <v>201</v>
      </c>
      <c r="GY3" s="4">
        <f t="shared" si="3"/>
        <v>202</v>
      </c>
      <c r="GZ3" s="4">
        <f t="shared" si="3"/>
        <v>203</v>
      </c>
      <c r="HA3" s="4">
        <f t="shared" si="3"/>
        <v>204</v>
      </c>
      <c r="HB3" s="4">
        <f t="shared" si="3"/>
        <v>205</v>
      </c>
      <c r="HC3" s="4">
        <f t="shared" si="3"/>
        <v>206</v>
      </c>
      <c r="HD3" s="4">
        <f t="shared" si="3"/>
        <v>207</v>
      </c>
      <c r="HE3" s="4">
        <f t="shared" si="3"/>
        <v>208</v>
      </c>
      <c r="HF3" s="4">
        <f t="shared" si="3"/>
        <v>209</v>
      </c>
      <c r="HG3" s="4">
        <f t="shared" si="3"/>
        <v>210</v>
      </c>
      <c r="HH3" s="4">
        <f t="shared" si="3"/>
        <v>211</v>
      </c>
      <c r="HI3" s="4">
        <f t="shared" si="3"/>
        <v>212</v>
      </c>
      <c r="HJ3" s="4">
        <f t="shared" si="3"/>
        <v>213</v>
      </c>
      <c r="HK3" s="4">
        <f t="shared" si="3"/>
        <v>214</v>
      </c>
      <c r="HL3" s="4">
        <f t="shared" si="3"/>
        <v>215</v>
      </c>
      <c r="HM3" s="4">
        <f t="shared" si="3"/>
        <v>216</v>
      </c>
      <c r="HN3" s="4">
        <f t="shared" si="3"/>
        <v>217</v>
      </c>
      <c r="HO3" s="4">
        <f t="shared" si="3"/>
        <v>218</v>
      </c>
      <c r="HP3" s="4">
        <f t="shared" si="3"/>
        <v>219</v>
      </c>
      <c r="HQ3" s="4">
        <f t="shared" si="3"/>
        <v>220</v>
      </c>
      <c r="HR3" s="4">
        <f t="shared" si="3"/>
        <v>221</v>
      </c>
      <c r="HS3" s="4">
        <f t="shared" si="3"/>
        <v>222</v>
      </c>
      <c r="HT3" s="4">
        <f t="shared" si="3"/>
        <v>223</v>
      </c>
      <c r="HU3" s="4">
        <f t="shared" si="3"/>
        <v>224</v>
      </c>
      <c r="HV3" s="4">
        <f t="shared" si="3"/>
        <v>225</v>
      </c>
      <c r="HW3" s="4">
        <f t="shared" si="3"/>
        <v>226</v>
      </c>
      <c r="HX3" s="4">
        <f t="shared" si="3"/>
        <v>227</v>
      </c>
      <c r="HY3" s="4">
        <f t="shared" si="3"/>
        <v>228</v>
      </c>
      <c r="HZ3" s="4">
        <f t="shared" si="3"/>
        <v>229</v>
      </c>
      <c r="IA3" s="4">
        <f t="shared" si="3"/>
        <v>230</v>
      </c>
      <c r="IB3" s="4">
        <f t="shared" si="3"/>
        <v>231</v>
      </c>
      <c r="IC3" s="4">
        <f t="shared" si="3"/>
        <v>232</v>
      </c>
      <c r="ID3" s="4">
        <f t="shared" si="3"/>
        <v>233</v>
      </c>
      <c r="IE3" s="4">
        <f t="shared" si="3"/>
        <v>234</v>
      </c>
      <c r="IF3" s="4">
        <f t="shared" si="3"/>
        <v>235</v>
      </c>
      <c r="IG3" s="4">
        <f t="shared" si="3"/>
        <v>236</v>
      </c>
      <c r="IH3" s="4">
        <f t="shared" si="3"/>
        <v>237</v>
      </c>
      <c r="II3" s="4">
        <f t="shared" si="3"/>
        <v>238</v>
      </c>
      <c r="IJ3" s="4">
        <f t="shared" si="3"/>
        <v>239</v>
      </c>
      <c r="IK3" s="4">
        <f t="shared" si="3"/>
        <v>240</v>
      </c>
      <c r="IL3" s="4">
        <f t="shared" si="3"/>
        <v>241</v>
      </c>
      <c r="IM3" s="4">
        <f t="shared" si="3"/>
        <v>242</v>
      </c>
      <c r="IN3" s="4">
        <f t="shared" si="3"/>
        <v>243</v>
      </c>
      <c r="IO3" s="4">
        <f t="shared" si="3"/>
        <v>244</v>
      </c>
      <c r="IP3" s="4">
        <f t="shared" si="3"/>
        <v>245</v>
      </c>
      <c r="IQ3" s="4">
        <f t="shared" si="3"/>
        <v>246</v>
      </c>
      <c r="IR3" s="4">
        <f t="shared" si="3"/>
        <v>247</v>
      </c>
      <c r="IS3" s="4">
        <f t="shared" si="3"/>
        <v>248</v>
      </c>
      <c r="IT3" s="4">
        <f t="shared" si="3"/>
        <v>249</v>
      </c>
      <c r="IU3" s="4">
        <f t="shared" si="3"/>
        <v>250</v>
      </c>
      <c r="IV3" s="4">
        <f t="shared" si="3"/>
        <v>251</v>
      </c>
      <c r="IW3" s="4">
        <f t="shared" si="3"/>
        <v>252</v>
      </c>
      <c r="IX3" s="4">
        <f t="shared" si="3"/>
        <v>253</v>
      </c>
      <c r="IY3" s="4">
        <f t="shared" si="3"/>
        <v>254</v>
      </c>
      <c r="IZ3" s="4">
        <f t="shared" si="3"/>
        <v>255</v>
      </c>
      <c r="JA3" s="4">
        <f t="shared" si="3"/>
        <v>256</v>
      </c>
      <c r="JB3" s="4">
        <f t="shared" si="3"/>
        <v>257</v>
      </c>
      <c r="JC3" s="4">
        <f t="shared" si="3"/>
        <v>258</v>
      </c>
      <c r="JD3" s="4">
        <f t="shared" ref="JD3:LO3" si="4">JC3+1</f>
        <v>259</v>
      </c>
      <c r="JE3" s="4">
        <f t="shared" si="4"/>
        <v>260</v>
      </c>
      <c r="JF3" s="4">
        <f t="shared" si="4"/>
        <v>261</v>
      </c>
      <c r="JG3" s="4">
        <f t="shared" si="4"/>
        <v>262</v>
      </c>
      <c r="JH3" s="4">
        <f t="shared" si="4"/>
        <v>263</v>
      </c>
      <c r="JI3" s="4">
        <f t="shared" si="4"/>
        <v>264</v>
      </c>
      <c r="JJ3" s="4">
        <f t="shared" si="4"/>
        <v>265</v>
      </c>
      <c r="JK3" s="4">
        <f t="shared" si="4"/>
        <v>266</v>
      </c>
      <c r="JL3" s="4">
        <f t="shared" si="4"/>
        <v>267</v>
      </c>
      <c r="JM3" s="4">
        <f t="shared" si="4"/>
        <v>268</v>
      </c>
      <c r="JN3" s="4">
        <f t="shared" si="4"/>
        <v>269</v>
      </c>
      <c r="JO3" s="4">
        <f t="shared" si="4"/>
        <v>270</v>
      </c>
      <c r="JP3" s="4">
        <f t="shared" si="4"/>
        <v>271</v>
      </c>
      <c r="JQ3" s="4">
        <f t="shared" si="4"/>
        <v>272</v>
      </c>
      <c r="JR3" s="4">
        <f t="shared" si="4"/>
        <v>273</v>
      </c>
      <c r="JS3" s="4">
        <f t="shared" si="4"/>
        <v>274</v>
      </c>
      <c r="JT3" s="4">
        <f t="shared" si="4"/>
        <v>275</v>
      </c>
      <c r="JU3" s="4">
        <f t="shared" si="4"/>
        <v>276</v>
      </c>
      <c r="JV3" s="4">
        <f t="shared" si="4"/>
        <v>277</v>
      </c>
      <c r="JW3" s="4">
        <f t="shared" si="4"/>
        <v>278</v>
      </c>
      <c r="JX3" s="4">
        <f t="shared" si="4"/>
        <v>279</v>
      </c>
      <c r="JY3" s="4">
        <f t="shared" si="4"/>
        <v>280</v>
      </c>
      <c r="JZ3" s="4">
        <f t="shared" si="4"/>
        <v>281</v>
      </c>
      <c r="KA3" s="4">
        <f t="shared" si="4"/>
        <v>282</v>
      </c>
      <c r="KB3" s="4">
        <f t="shared" si="4"/>
        <v>283</v>
      </c>
      <c r="KC3" s="4">
        <f t="shared" si="4"/>
        <v>284</v>
      </c>
      <c r="KD3" s="4">
        <f t="shared" si="4"/>
        <v>285</v>
      </c>
      <c r="KE3" s="4">
        <f t="shared" si="4"/>
        <v>286</v>
      </c>
      <c r="KF3" s="4">
        <f t="shared" si="4"/>
        <v>287</v>
      </c>
      <c r="KG3" s="4">
        <f t="shared" si="4"/>
        <v>288</v>
      </c>
      <c r="KH3" s="4">
        <f t="shared" si="4"/>
        <v>289</v>
      </c>
      <c r="KI3" s="4">
        <f t="shared" si="4"/>
        <v>290</v>
      </c>
      <c r="KJ3" s="4">
        <f t="shared" si="4"/>
        <v>291</v>
      </c>
      <c r="KK3" s="4">
        <f t="shared" si="4"/>
        <v>292</v>
      </c>
      <c r="KL3" s="4">
        <f t="shared" si="4"/>
        <v>293</v>
      </c>
      <c r="KM3" s="4">
        <f t="shared" si="4"/>
        <v>294</v>
      </c>
      <c r="KN3" s="4">
        <f t="shared" si="4"/>
        <v>295</v>
      </c>
      <c r="KO3" s="4">
        <f t="shared" si="4"/>
        <v>296</v>
      </c>
      <c r="KP3" s="4">
        <f t="shared" si="4"/>
        <v>297</v>
      </c>
      <c r="KQ3" s="4">
        <f t="shared" si="4"/>
        <v>298</v>
      </c>
      <c r="KR3" s="4">
        <f t="shared" si="4"/>
        <v>299</v>
      </c>
      <c r="KS3" s="4">
        <f t="shared" si="4"/>
        <v>300</v>
      </c>
      <c r="KT3" s="4">
        <f t="shared" si="4"/>
        <v>301</v>
      </c>
      <c r="KU3" s="4">
        <f t="shared" si="4"/>
        <v>302</v>
      </c>
      <c r="KV3" s="4">
        <f t="shared" si="4"/>
        <v>303</v>
      </c>
      <c r="KW3" s="4">
        <f t="shared" si="4"/>
        <v>304</v>
      </c>
      <c r="KX3" s="4">
        <f t="shared" si="4"/>
        <v>305</v>
      </c>
      <c r="KY3" s="4">
        <f t="shared" si="4"/>
        <v>306</v>
      </c>
      <c r="KZ3" s="4">
        <f t="shared" si="4"/>
        <v>307</v>
      </c>
      <c r="LA3" s="4">
        <f t="shared" si="4"/>
        <v>308</v>
      </c>
      <c r="LB3" s="4">
        <f t="shared" si="4"/>
        <v>309</v>
      </c>
      <c r="LC3" s="4">
        <f t="shared" si="4"/>
        <v>310</v>
      </c>
      <c r="LD3" s="4">
        <f t="shared" si="4"/>
        <v>311</v>
      </c>
      <c r="LE3" s="4">
        <f t="shared" si="4"/>
        <v>312</v>
      </c>
      <c r="LF3" s="4">
        <f t="shared" si="4"/>
        <v>313</v>
      </c>
      <c r="LG3" s="4">
        <f t="shared" si="4"/>
        <v>314</v>
      </c>
      <c r="LH3" s="4">
        <f t="shared" si="4"/>
        <v>315</v>
      </c>
      <c r="LI3" s="4">
        <f t="shared" si="4"/>
        <v>316</v>
      </c>
      <c r="LJ3" s="4">
        <f t="shared" si="4"/>
        <v>317</v>
      </c>
      <c r="LK3" s="4">
        <f t="shared" si="4"/>
        <v>318</v>
      </c>
      <c r="LL3" s="4">
        <f t="shared" si="4"/>
        <v>319</v>
      </c>
      <c r="LM3" s="4">
        <f t="shared" si="4"/>
        <v>320</v>
      </c>
      <c r="LN3" s="4">
        <f t="shared" si="4"/>
        <v>321</v>
      </c>
      <c r="LO3" s="4">
        <f t="shared" si="4"/>
        <v>322</v>
      </c>
      <c r="LP3" s="4">
        <f t="shared" ref="LP3:NF3" si="5">LO3+1</f>
        <v>323</v>
      </c>
      <c r="LQ3" s="4">
        <f t="shared" si="5"/>
        <v>324</v>
      </c>
      <c r="LR3" s="4">
        <f t="shared" si="5"/>
        <v>325</v>
      </c>
      <c r="LS3" s="4">
        <f t="shared" si="5"/>
        <v>326</v>
      </c>
      <c r="LT3" s="4">
        <f t="shared" si="5"/>
        <v>327</v>
      </c>
      <c r="LU3" s="4">
        <f t="shared" si="5"/>
        <v>328</v>
      </c>
      <c r="LV3" s="4">
        <f t="shared" si="5"/>
        <v>329</v>
      </c>
      <c r="LW3" s="4">
        <f t="shared" si="5"/>
        <v>330</v>
      </c>
      <c r="LX3" s="4">
        <f t="shared" si="5"/>
        <v>331</v>
      </c>
      <c r="LY3" s="4">
        <f t="shared" si="5"/>
        <v>332</v>
      </c>
      <c r="LZ3" s="4">
        <f t="shared" si="5"/>
        <v>333</v>
      </c>
      <c r="MA3" s="4">
        <f t="shared" si="5"/>
        <v>334</v>
      </c>
      <c r="MB3" s="4">
        <f t="shared" si="5"/>
        <v>335</v>
      </c>
      <c r="MC3" s="4">
        <f t="shared" si="5"/>
        <v>336</v>
      </c>
      <c r="MD3" s="4">
        <f t="shared" si="5"/>
        <v>337</v>
      </c>
      <c r="ME3" s="4">
        <f t="shared" si="5"/>
        <v>338</v>
      </c>
      <c r="MF3" s="4">
        <f t="shared" si="5"/>
        <v>339</v>
      </c>
      <c r="MG3" s="4">
        <f t="shared" si="5"/>
        <v>340</v>
      </c>
      <c r="MH3" s="4">
        <f t="shared" si="5"/>
        <v>341</v>
      </c>
      <c r="MI3" s="4">
        <f t="shared" si="5"/>
        <v>342</v>
      </c>
      <c r="MJ3" s="4">
        <f t="shared" si="5"/>
        <v>343</v>
      </c>
      <c r="MK3" s="4">
        <f t="shared" si="5"/>
        <v>344</v>
      </c>
      <c r="ML3" s="4">
        <f t="shared" si="5"/>
        <v>345</v>
      </c>
      <c r="MM3" s="4">
        <f t="shared" si="5"/>
        <v>346</v>
      </c>
      <c r="MN3" s="4">
        <f t="shared" si="5"/>
        <v>347</v>
      </c>
      <c r="MO3" s="4">
        <f t="shared" si="5"/>
        <v>348</v>
      </c>
      <c r="MP3" s="4">
        <f t="shared" si="5"/>
        <v>349</v>
      </c>
      <c r="MQ3" s="4">
        <f t="shared" si="5"/>
        <v>350</v>
      </c>
      <c r="MR3" s="4">
        <f t="shared" si="5"/>
        <v>351</v>
      </c>
      <c r="MS3" s="4">
        <f t="shared" si="5"/>
        <v>352</v>
      </c>
      <c r="MT3" s="4">
        <f t="shared" si="5"/>
        <v>353</v>
      </c>
      <c r="MU3" s="4">
        <f t="shared" si="5"/>
        <v>354</v>
      </c>
      <c r="MV3" s="4">
        <f t="shared" si="5"/>
        <v>355</v>
      </c>
      <c r="MW3" s="4">
        <f t="shared" si="5"/>
        <v>356</v>
      </c>
      <c r="MX3" s="4">
        <f t="shared" si="5"/>
        <v>357</v>
      </c>
      <c r="MY3" s="4">
        <f t="shared" si="5"/>
        <v>358</v>
      </c>
      <c r="MZ3" s="4">
        <f t="shared" si="5"/>
        <v>359</v>
      </c>
      <c r="NA3" s="4">
        <f t="shared" si="5"/>
        <v>360</v>
      </c>
      <c r="NB3" s="4">
        <f t="shared" si="5"/>
        <v>361</v>
      </c>
      <c r="NC3" s="4">
        <f t="shared" si="5"/>
        <v>362</v>
      </c>
      <c r="ND3" s="4">
        <f t="shared" si="5"/>
        <v>363</v>
      </c>
      <c r="NE3" s="4">
        <f t="shared" si="5"/>
        <v>364</v>
      </c>
      <c r="NF3" s="4">
        <f t="shared" si="5"/>
        <v>365</v>
      </c>
      <c r="NG3" s="4"/>
      <c r="NH3" s="4"/>
    </row>
    <row r="4" spans="4:375"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</row>
    <row r="5" spans="4:375">
      <c r="D5" s="5" t="s">
        <v>52</v>
      </c>
      <c r="E5" s="37" t="s">
        <v>51</v>
      </c>
      <c r="F5" s="2">
        <v>6.9799999999999995</v>
      </c>
      <c r="G5" s="2">
        <v>6.835</v>
      </c>
      <c r="H5" s="36">
        <v>4.42</v>
      </c>
      <c r="I5" s="2">
        <v>6.5049999999999999</v>
      </c>
      <c r="J5" s="2">
        <v>3.8200000000000003</v>
      </c>
      <c r="K5" s="2">
        <v>3.3200000000000003</v>
      </c>
      <c r="L5" s="2">
        <v>6.78</v>
      </c>
      <c r="M5" s="2">
        <v>5.61</v>
      </c>
      <c r="N5" s="2">
        <v>2.7149999999999999</v>
      </c>
      <c r="O5" s="2">
        <v>5.3900000000000006</v>
      </c>
      <c r="P5" s="2">
        <v>5.51</v>
      </c>
      <c r="Q5" s="2">
        <v>4.2449999999999992</v>
      </c>
      <c r="R5" s="2">
        <v>6.294999999999999</v>
      </c>
      <c r="S5" s="2">
        <v>7.1950000000000003</v>
      </c>
      <c r="T5" s="2">
        <v>7.18</v>
      </c>
      <c r="U5" s="2">
        <v>7.379999999999999</v>
      </c>
      <c r="V5" s="2">
        <v>8.5299999999999994</v>
      </c>
      <c r="W5" s="2">
        <v>8.92</v>
      </c>
      <c r="X5" s="2">
        <v>6.82</v>
      </c>
      <c r="Y5" s="2">
        <v>12.065</v>
      </c>
      <c r="Z5" s="2">
        <v>13.745000000000001</v>
      </c>
      <c r="AA5" s="2">
        <v>11.715</v>
      </c>
      <c r="AB5" s="2">
        <v>10.205</v>
      </c>
      <c r="AC5" s="2">
        <v>12.324999999999999</v>
      </c>
      <c r="AD5" s="2">
        <v>14.26</v>
      </c>
      <c r="AE5" s="2">
        <v>15.785</v>
      </c>
      <c r="AF5" s="2">
        <v>14.04</v>
      </c>
      <c r="AG5" s="2">
        <v>15.690000000000001</v>
      </c>
      <c r="AH5" s="2">
        <v>12.885</v>
      </c>
      <c r="AI5" s="2">
        <v>13.47</v>
      </c>
      <c r="AJ5" s="2">
        <v>12.55</v>
      </c>
      <c r="AK5" s="2">
        <v>14.535</v>
      </c>
      <c r="AL5" s="2">
        <v>13.559999999999999</v>
      </c>
      <c r="AM5" s="2">
        <v>12.58</v>
      </c>
      <c r="AN5" s="2">
        <v>10.865</v>
      </c>
      <c r="AO5" s="2">
        <v>10.015000000000001</v>
      </c>
      <c r="AP5" s="2">
        <v>9.75</v>
      </c>
      <c r="AQ5" s="2">
        <v>8.1750000000000007</v>
      </c>
      <c r="AR5" s="2">
        <v>12.785</v>
      </c>
      <c r="AS5" s="2">
        <v>12.29</v>
      </c>
      <c r="AT5" s="2">
        <v>13.24</v>
      </c>
      <c r="AU5" s="2">
        <v>14.56</v>
      </c>
      <c r="AV5" s="2">
        <v>13.670000000000002</v>
      </c>
      <c r="AW5" s="2">
        <v>13.8</v>
      </c>
      <c r="AX5" s="2">
        <v>14.25</v>
      </c>
      <c r="AY5" s="2">
        <v>14.16</v>
      </c>
      <c r="AZ5" s="2">
        <v>14.77</v>
      </c>
      <c r="BA5" s="2">
        <v>13.605</v>
      </c>
      <c r="BB5" s="2">
        <v>14.805</v>
      </c>
      <c r="BC5" s="2">
        <v>13.280000000000001</v>
      </c>
      <c r="BD5" s="2">
        <v>14.455000000000002</v>
      </c>
      <c r="BE5" s="2">
        <v>10.375</v>
      </c>
      <c r="BF5" s="2">
        <v>11.16</v>
      </c>
      <c r="BG5" s="2">
        <v>13.445</v>
      </c>
      <c r="BH5" s="2">
        <v>13.52</v>
      </c>
      <c r="BI5" s="2">
        <v>12.48</v>
      </c>
      <c r="BJ5" s="2">
        <v>14.579999999999998</v>
      </c>
      <c r="BK5" s="2">
        <v>12.635</v>
      </c>
      <c r="BL5" s="2">
        <v>14.134999999999998</v>
      </c>
      <c r="BM5" s="2">
        <v>14.65</v>
      </c>
      <c r="BN5" s="2">
        <v>15.120000000000001</v>
      </c>
      <c r="BO5" s="2">
        <v>15.025</v>
      </c>
      <c r="BP5" s="2">
        <v>13.61</v>
      </c>
      <c r="BQ5" s="2">
        <v>11.654999999999999</v>
      </c>
      <c r="BR5" s="2">
        <v>14.975000000000001</v>
      </c>
      <c r="BS5" s="2">
        <v>14.18</v>
      </c>
      <c r="BT5" s="2">
        <v>11.285</v>
      </c>
      <c r="BU5" s="2">
        <v>11.535</v>
      </c>
      <c r="BV5" s="2">
        <v>11.870000000000001</v>
      </c>
      <c r="BW5" s="2">
        <v>12.600000000000001</v>
      </c>
      <c r="BX5" s="2">
        <v>12.16</v>
      </c>
      <c r="BY5" s="2">
        <v>11.15</v>
      </c>
      <c r="BZ5" s="2">
        <v>13.035</v>
      </c>
      <c r="CA5" s="2">
        <v>14.43</v>
      </c>
      <c r="CB5" s="2">
        <v>16.125</v>
      </c>
      <c r="CC5" s="2">
        <v>17.005000000000003</v>
      </c>
      <c r="CD5" s="2">
        <v>14.125</v>
      </c>
      <c r="CE5" s="2">
        <v>12.239999999999998</v>
      </c>
      <c r="CF5" s="2">
        <v>10.27</v>
      </c>
      <c r="CG5" s="2">
        <v>10.364999999999998</v>
      </c>
      <c r="CH5" s="2">
        <v>12.774999999999999</v>
      </c>
      <c r="CI5" s="2">
        <v>13.93</v>
      </c>
      <c r="CJ5" s="2">
        <v>13.875</v>
      </c>
      <c r="CK5" s="2">
        <v>13.275</v>
      </c>
      <c r="CL5" s="2">
        <v>13.57</v>
      </c>
      <c r="CM5" s="2">
        <v>15.86</v>
      </c>
      <c r="CN5" s="2">
        <v>18.215</v>
      </c>
      <c r="CO5" s="2">
        <v>18.149999999999999</v>
      </c>
      <c r="CP5" s="2">
        <v>19.21</v>
      </c>
      <c r="CQ5" s="2">
        <v>21.68</v>
      </c>
      <c r="CR5" s="2">
        <v>16.234999999999999</v>
      </c>
      <c r="CS5" s="2">
        <v>15.495000000000001</v>
      </c>
      <c r="CT5" s="2">
        <v>16.024999999999999</v>
      </c>
      <c r="CU5" s="2">
        <v>17.614999999999998</v>
      </c>
      <c r="CV5" s="2">
        <v>17.57</v>
      </c>
      <c r="CW5" s="2">
        <v>18.105</v>
      </c>
      <c r="CX5" s="2">
        <v>17.939999999999998</v>
      </c>
      <c r="CY5" s="2">
        <v>16.420000000000002</v>
      </c>
      <c r="CZ5" s="2">
        <v>17.965</v>
      </c>
      <c r="DA5" s="2">
        <v>16.465</v>
      </c>
      <c r="DB5" s="2">
        <v>16.074999999999999</v>
      </c>
      <c r="DC5" s="2">
        <v>15.875</v>
      </c>
      <c r="DD5" s="2">
        <v>18.419999999999998</v>
      </c>
      <c r="DE5" s="2">
        <v>18.68</v>
      </c>
      <c r="DF5" s="2">
        <v>18.27</v>
      </c>
      <c r="DG5" s="2">
        <v>17.225000000000001</v>
      </c>
      <c r="DH5" s="2">
        <v>16.369999999999997</v>
      </c>
      <c r="DI5" s="2">
        <v>17.424999999999997</v>
      </c>
      <c r="DJ5" s="2">
        <v>18.169999999999998</v>
      </c>
      <c r="DK5" s="2">
        <v>16.375</v>
      </c>
      <c r="DL5" s="2">
        <v>15.309999999999999</v>
      </c>
      <c r="DM5" s="2">
        <v>17.52</v>
      </c>
      <c r="DN5" s="2">
        <v>17.649999999999999</v>
      </c>
      <c r="DO5" s="2">
        <v>17.899999999999999</v>
      </c>
      <c r="DP5" s="2">
        <v>17.875</v>
      </c>
      <c r="DQ5" s="2">
        <v>17.085000000000001</v>
      </c>
      <c r="DR5" s="2">
        <v>17.035</v>
      </c>
      <c r="DS5" s="2">
        <v>14.895</v>
      </c>
      <c r="DT5" s="2">
        <v>13.315</v>
      </c>
      <c r="DU5" s="2">
        <v>12.709999999999999</v>
      </c>
      <c r="DV5" s="2">
        <v>12.649999999999999</v>
      </c>
      <c r="DW5" s="2">
        <v>13.629999999999999</v>
      </c>
      <c r="DX5" s="2">
        <v>15.98</v>
      </c>
      <c r="DY5" s="2">
        <v>17.63</v>
      </c>
      <c r="DZ5" s="2">
        <v>17.795000000000002</v>
      </c>
      <c r="EA5" s="2">
        <v>18.865000000000002</v>
      </c>
      <c r="EB5" s="2">
        <v>18.544999999999998</v>
      </c>
      <c r="EC5" s="2">
        <v>19.990000000000002</v>
      </c>
      <c r="ED5" s="2">
        <v>14.775</v>
      </c>
      <c r="EE5" s="2">
        <v>13.45</v>
      </c>
      <c r="EF5" s="2">
        <v>14.335000000000001</v>
      </c>
      <c r="EG5" s="2">
        <v>16.549999999999997</v>
      </c>
      <c r="EH5" s="2">
        <v>15.91</v>
      </c>
      <c r="EI5" s="2">
        <v>18.145</v>
      </c>
      <c r="EJ5" s="2">
        <v>18.365000000000002</v>
      </c>
      <c r="EK5" s="2">
        <v>19.2</v>
      </c>
      <c r="EL5" s="2">
        <v>19.475000000000001</v>
      </c>
      <c r="EM5" s="2">
        <v>18.350000000000001</v>
      </c>
      <c r="EN5" s="2">
        <v>19.82</v>
      </c>
      <c r="EO5" s="2">
        <v>22.515000000000001</v>
      </c>
      <c r="EP5" s="2">
        <v>19.895</v>
      </c>
      <c r="EQ5" s="2">
        <v>16.015000000000001</v>
      </c>
      <c r="ER5" s="2">
        <v>15.55</v>
      </c>
      <c r="ES5" s="2">
        <v>16.87</v>
      </c>
      <c r="ET5" s="2">
        <v>19.34</v>
      </c>
      <c r="EU5" s="2">
        <v>21.855</v>
      </c>
      <c r="EV5" s="2">
        <v>19.170000000000002</v>
      </c>
      <c r="EW5" s="2">
        <v>21.79</v>
      </c>
      <c r="EX5" s="2">
        <v>23.535</v>
      </c>
      <c r="EY5" s="2">
        <v>23.990000000000002</v>
      </c>
      <c r="EZ5" s="2">
        <v>23.574999999999999</v>
      </c>
      <c r="FA5" s="2">
        <v>18.23</v>
      </c>
      <c r="FB5" s="2">
        <v>19.27</v>
      </c>
      <c r="FC5" s="2">
        <v>19.369999999999997</v>
      </c>
      <c r="FD5" s="2">
        <v>19.86</v>
      </c>
      <c r="FE5" s="2">
        <v>22.484999999999999</v>
      </c>
      <c r="FF5" s="2">
        <v>22.145000000000003</v>
      </c>
      <c r="FG5" s="2">
        <v>23.82</v>
      </c>
      <c r="FH5" s="2">
        <v>23.795000000000002</v>
      </c>
      <c r="FI5" s="2">
        <v>24.574999999999999</v>
      </c>
      <c r="FJ5" s="2">
        <v>24.225000000000001</v>
      </c>
      <c r="FK5" s="2">
        <v>23.435000000000002</v>
      </c>
      <c r="FL5" s="2">
        <v>24.044999999999998</v>
      </c>
      <c r="FM5" s="2">
        <v>25.344999999999999</v>
      </c>
      <c r="FN5" s="2">
        <v>24.66</v>
      </c>
      <c r="FO5" s="2">
        <v>25.729999999999997</v>
      </c>
      <c r="FP5" s="2">
        <v>23.125</v>
      </c>
      <c r="FQ5" s="2">
        <v>20.225000000000001</v>
      </c>
      <c r="FR5" s="2">
        <v>18.994999999999997</v>
      </c>
      <c r="FS5" s="2">
        <v>18.875</v>
      </c>
      <c r="FT5" s="2">
        <v>19.14</v>
      </c>
      <c r="FU5" s="2">
        <v>18.954999999999998</v>
      </c>
      <c r="FV5" s="2">
        <v>19.380000000000003</v>
      </c>
      <c r="FW5" s="2">
        <v>21.96</v>
      </c>
      <c r="FX5" s="2">
        <v>24.19</v>
      </c>
      <c r="FY5" s="2">
        <v>26.875</v>
      </c>
      <c r="FZ5" s="2">
        <v>24.58</v>
      </c>
      <c r="GA5" s="2">
        <v>20.824999999999999</v>
      </c>
      <c r="GB5" s="2">
        <v>19.66</v>
      </c>
      <c r="GC5" s="2">
        <v>21.265000000000001</v>
      </c>
      <c r="GD5" s="2">
        <v>22.414999999999999</v>
      </c>
      <c r="GE5" s="2">
        <v>23.434999999999999</v>
      </c>
      <c r="GF5" s="2">
        <v>23.75</v>
      </c>
      <c r="GG5" s="2">
        <v>23.405000000000001</v>
      </c>
      <c r="GH5" s="2">
        <v>22.745000000000001</v>
      </c>
      <c r="GI5" s="2">
        <v>23.09</v>
      </c>
      <c r="GJ5" s="2">
        <v>21.945</v>
      </c>
      <c r="GK5" s="2">
        <v>19.805</v>
      </c>
      <c r="GL5" s="2">
        <v>23.509999999999998</v>
      </c>
      <c r="GM5" s="2">
        <v>26.79</v>
      </c>
      <c r="GN5" s="2">
        <v>29.594999999999999</v>
      </c>
      <c r="GO5" s="2">
        <v>28.484999999999999</v>
      </c>
      <c r="GP5" s="2">
        <v>19.989999999999998</v>
      </c>
      <c r="GQ5" s="2">
        <v>22.544999999999998</v>
      </c>
      <c r="GR5" s="2">
        <v>24.910000000000004</v>
      </c>
      <c r="GS5" s="2">
        <v>28.439999999999998</v>
      </c>
      <c r="GT5" s="2">
        <v>28.869999999999997</v>
      </c>
      <c r="GU5" s="2">
        <v>28.28</v>
      </c>
      <c r="GV5" s="2">
        <v>26.254999999999999</v>
      </c>
      <c r="GW5" s="2">
        <v>24.625</v>
      </c>
      <c r="GX5" s="2">
        <v>24.715</v>
      </c>
      <c r="GY5" s="2">
        <v>25.245000000000001</v>
      </c>
      <c r="GZ5" s="2">
        <v>25.395</v>
      </c>
      <c r="HA5" s="2">
        <v>23.08</v>
      </c>
      <c r="HB5" s="2">
        <v>22.18</v>
      </c>
      <c r="HC5" s="2">
        <v>22.505000000000003</v>
      </c>
      <c r="HD5" s="2">
        <v>26.164999999999999</v>
      </c>
      <c r="HE5" s="2">
        <v>25.274999999999999</v>
      </c>
      <c r="HF5" s="2">
        <v>25.83</v>
      </c>
      <c r="HG5" s="2">
        <v>25.88</v>
      </c>
      <c r="HH5" s="2">
        <v>22.74</v>
      </c>
      <c r="HI5" s="2">
        <v>20.465</v>
      </c>
      <c r="HJ5" s="2">
        <v>20.814999999999998</v>
      </c>
      <c r="HK5" s="2">
        <v>24.730000000000004</v>
      </c>
      <c r="HL5" s="2">
        <v>24.68</v>
      </c>
      <c r="HM5" s="2">
        <v>25.26</v>
      </c>
      <c r="HN5" s="2">
        <v>24.909999999999997</v>
      </c>
      <c r="HO5" s="2">
        <v>24.189999999999998</v>
      </c>
      <c r="HP5" s="2">
        <v>22.419999999999998</v>
      </c>
      <c r="HQ5" s="2">
        <v>22.490000000000002</v>
      </c>
      <c r="HR5" s="2">
        <v>23.634999999999998</v>
      </c>
      <c r="HS5" s="2">
        <v>26.055</v>
      </c>
      <c r="HT5" s="2">
        <v>27.905000000000001</v>
      </c>
      <c r="HU5" s="2">
        <v>27.21</v>
      </c>
      <c r="HV5" s="2">
        <v>30.285000000000004</v>
      </c>
      <c r="HW5" s="2">
        <v>32.519999999999996</v>
      </c>
      <c r="HX5" s="2">
        <v>29.450000000000003</v>
      </c>
      <c r="HY5" s="2">
        <v>26.479999999999997</v>
      </c>
      <c r="HZ5" s="2">
        <v>27.810000000000002</v>
      </c>
      <c r="IA5" s="2">
        <v>26.204999999999998</v>
      </c>
      <c r="IB5" s="2">
        <v>23.87</v>
      </c>
      <c r="IC5" s="2">
        <v>22.795000000000002</v>
      </c>
      <c r="ID5" s="2">
        <v>24.05</v>
      </c>
      <c r="IE5" s="2">
        <v>27.479999999999997</v>
      </c>
      <c r="IF5" s="2">
        <v>28.770000000000003</v>
      </c>
      <c r="IG5" s="2">
        <v>26.305</v>
      </c>
      <c r="IH5" s="2">
        <v>26.305</v>
      </c>
      <c r="II5" s="2">
        <v>25.810000000000002</v>
      </c>
      <c r="IJ5" s="2">
        <v>23.465</v>
      </c>
      <c r="IK5" s="2">
        <v>23.21</v>
      </c>
      <c r="IL5" s="2">
        <v>22.085000000000001</v>
      </c>
      <c r="IM5" s="2">
        <v>23.75</v>
      </c>
      <c r="IN5" s="2">
        <v>25.135000000000002</v>
      </c>
      <c r="IO5" s="2">
        <v>23.07</v>
      </c>
      <c r="IP5" s="2">
        <v>23.369999999999997</v>
      </c>
      <c r="IQ5" s="2">
        <v>24.274999999999999</v>
      </c>
      <c r="IR5" s="2">
        <v>25.009999999999998</v>
      </c>
      <c r="IS5" s="2">
        <v>26.484999999999999</v>
      </c>
      <c r="IT5" s="2">
        <v>26.68</v>
      </c>
      <c r="IU5" s="2">
        <v>25.229999999999997</v>
      </c>
      <c r="IV5" s="2">
        <v>22.695</v>
      </c>
      <c r="IW5" s="2">
        <v>23.524999999999999</v>
      </c>
      <c r="IX5" s="2">
        <v>23.225000000000001</v>
      </c>
      <c r="IY5" s="2">
        <v>25.045000000000002</v>
      </c>
      <c r="IZ5" s="2">
        <v>23.98</v>
      </c>
      <c r="JA5" s="2">
        <v>22.155000000000001</v>
      </c>
      <c r="JB5" s="2">
        <v>18.88</v>
      </c>
      <c r="JC5" s="2">
        <v>21.45</v>
      </c>
      <c r="JD5" s="2">
        <v>23.82</v>
      </c>
      <c r="JE5" s="2">
        <v>22.34</v>
      </c>
      <c r="JF5" s="2">
        <v>20.39</v>
      </c>
      <c r="JG5" s="2">
        <v>21.575000000000003</v>
      </c>
      <c r="JH5" s="2">
        <v>22.1</v>
      </c>
      <c r="JI5" s="2">
        <v>22.524999999999999</v>
      </c>
      <c r="JJ5" s="2">
        <v>23.32</v>
      </c>
      <c r="JK5" s="2">
        <v>19.335000000000001</v>
      </c>
      <c r="JL5" s="2">
        <v>20.655000000000001</v>
      </c>
      <c r="JM5" s="2">
        <v>20.47</v>
      </c>
      <c r="JN5" s="2">
        <v>20.41</v>
      </c>
      <c r="JO5" s="2">
        <v>21.22</v>
      </c>
      <c r="JP5" s="2">
        <v>19.09</v>
      </c>
      <c r="JQ5" s="2">
        <v>19.61</v>
      </c>
      <c r="JR5" s="2">
        <v>21.535</v>
      </c>
      <c r="JS5" s="2">
        <v>20.824999999999999</v>
      </c>
      <c r="JT5" s="2">
        <v>19.989999999999998</v>
      </c>
      <c r="JU5" s="2">
        <v>15.895</v>
      </c>
      <c r="JV5" s="2">
        <v>16.440000000000001</v>
      </c>
      <c r="JW5" s="2">
        <v>17.91</v>
      </c>
      <c r="JX5" s="2">
        <v>21.06</v>
      </c>
      <c r="JY5" s="2">
        <v>23.009999999999998</v>
      </c>
      <c r="JZ5" s="2">
        <v>22.255000000000003</v>
      </c>
      <c r="KA5" s="2">
        <v>21.524999999999999</v>
      </c>
      <c r="KB5" s="2">
        <v>21.285</v>
      </c>
      <c r="KC5" s="2">
        <v>22.695</v>
      </c>
      <c r="KD5" s="2">
        <v>22.46</v>
      </c>
      <c r="KE5" s="2">
        <v>21.785</v>
      </c>
      <c r="KF5" s="2">
        <v>20.689999999999998</v>
      </c>
      <c r="KG5" s="2">
        <v>20.225000000000001</v>
      </c>
      <c r="KH5" s="2">
        <v>19.07</v>
      </c>
      <c r="KI5" s="2">
        <v>20.5</v>
      </c>
      <c r="KJ5" s="2">
        <v>22.28</v>
      </c>
      <c r="KK5" s="2">
        <v>24.035</v>
      </c>
      <c r="KL5" s="2">
        <v>21.63</v>
      </c>
      <c r="KM5" s="2">
        <v>17.355</v>
      </c>
      <c r="KN5" s="2">
        <v>16.87</v>
      </c>
      <c r="KO5" s="2">
        <v>16.795000000000002</v>
      </c>
      <c r="KP5" s="2">
        <v>17.975000000000001</v>
      </c>
      <c r="KQ5" s="2">
        <v>16.669999999999998</v>
      </c>
      <c r="KR5" s="2">
        <v>17.27</v>
      </c>
      <c r="KS5" s="2">
        <v>19.11</v>
      </c>
      <c r="KT5" s="2">
        <v>17</v>
      </c>
      <c r="KU5" s="2">
        <v>19.234999999999999</v>
      </c>
      <c r="KV5" s="2">
        <v>19.21</v>
      </c>
      <c r="KW5" s="2">
        <v>20.844999999999999</v>
      </c>
      <c r="KX5" s="2">
        <v>16.215</v>
      </c>
      <c r="KY5" s="2">
        <v>14.195</v>
      </c>
      <c r="KZ5" s="2">
        <v>12.600000000000001</v>
      </c>
      <c r="LA5" s="2">
        <v>11.685</v>
      </c>
      <c r="LB5" s="2">
        <v>11.414999999999999</v>
      </c>
      <c r="LC5" s="2">
        <v>10.324999999999999</v>
      </c>
      <c r="LD5" s="2">
        <v>10.850000000000001</v>
      </c>
      <c r="LE5" s="2">
        <v>13.23</v>
      </c>
      <c r="LF5" s="2">
        <v>14.515000000000001</v>
      </c>
      <c r="LG5" s="2">
        <v>15.23</v>
      </c>
      <c r="LH5" s="2">
        <v>14.365</v>
      </c>
      <c r="LI5" s="2">
        <v>14.365</v>
      </c>
      <c r="LJ5" s="2">
        <v>14.475</v>
      </c>
      <c r="LK5" s="2">
        <v>14.93</v>
      </c>
      <c r="LL5" s="2">
        <v>13.959999999999999</v>
      </c>
      <c r="LM5" s="2">
        <v>12.904999999999999</v>
      </c>
      <c r="LN5" s="2">
        <v>11.32</v>
      </c>
      <c r="LO5" s="2">
        <v>13.294999999999998</v>
      </c>
      <c r="LP5" s="2">
        <v>13.945</v>
      </c>
      <c r="LQ5" s="2">
        <v>14.77</v>
      </c>
      <c r="LR5" s="2">
        <v>14.399999999999999</v>
      </c>
      <c r="LS5" s="2">
        <v>10.050000000000001</v>
      </c>
      <c r="LT5" s="2">
        <v>7.5750000000000002</v>
      </c>
      <c r="LU5" s="2">
        <v>8.4450000000000003</v>
      </c>
      <c r="LV5" s="2">
        <v>9.3949999999999996</v>
      </c>
      <c r="LW5" s="2">
        <v>8.98</v>
      </c>
      <c r="LX5" s="2">
        <v>9.1549999999999994</v>
      </c>
      <c r="LY5" s="2">
        <v>7.5049999999999999</v>
      </c>
      <c r="LZ5" s="2">
        <v>10.565000000000001</v>
      </c>
      <c r="MA5" s="2">
        <v>9.94</v>
      </c>
      <c r="MB5" s="2">
        <v>8.8950000000000014</v>
      </c>
      <c r="MC5" s="2">
        <v>9.7249999999999996</v>
      </c>
      <c r="MD5" s="2">
        <v>8.58</v>
      </c>
      <c r="ME5" s="2">
        <v>10.09</v>
      </c>
      <c r="MF5" s="2">
        <v>10.345000000000001</v>
      </c>
      <c r="MG5" s="2">
        <v>10.175000000000001</v>
      </c>
      <c r="MH5" s="2">
        <v>11.995000000000001</v>
      </c>
      <c r="MI5" s="2">
        <v>10.37</v>
      </c>
      <c r="MJ5" s="2">
        <v>10.66</v>
      </c>
      <c r="MK5" s="2">
        <v>12.55</v>
      </c>
      <c r="ML5" s="2">
        <v>14.285</v>
      </c>
      <c r="MM5" s="2">
        <v>14.280000000000001</v>
      </c>
      <c r="MN5" s="2">
        <v>13.63</v>
      </c>
      <c r="MO5" s="2">
        <v>13.164999999999999</v>
      </c>
      <c r="MP5" s="2">
        <v>12.14</v>
      </c>
      <c r="MQ5" s="2">
        <v>10.16</v>
      </c>
      <c r="MR5" s="2">
        <v>11.82</v>
      </c>
      <c r="MS5" s="2">
        <v>11</v>
      </c>
      <c r="MT5" s="2">
        <v>12.34</v>
      </c>
      <c r="MU5" s="2">
        <v>12.28</v>
      </c>
      <c r="MV5" s="2">
        <v>15.27</v>
      </c>
      <c r="MW5" s="2">
        <v>14.51</v>
      </c>
      <c r="MX5" s="2">
        <v>13.64</v>
      </c>
      <c r="MY5" s="2">
        <v>13.6</v>
      </c>
      <c r="MZ5" s="2">
        <v>13.504999999999999</v>
      </c>
      <c r="NA5" s="2">
        <v>15.025</v>
      </c>
      <c r="NB5" s="2">
        <v>16.515000000000001</v>
      </c>
      <c r="NC5" s="2">
        <v>15.260000000000002</v>
      </c>
      <c r="ND5" s="2">
        <v>13.23</v>
      </c>
      <c r="NE5" s="2">
        <v>13.995000000000001</v>
      </c>
      <c r="NF5" s="2">
        <v>15.67</v>
      </c>
      <c r="NG5" s="2"/>
      <c r="NH5" s="4"/>
      <c r="NI5" s="4"/>
      <c r="NJ5" s="4"/>
      <c r="NK5" s="4"/>
    </row>
    <row r="6" spans="4:375" hidden="1">
      <c r="E6" s="37" t="s">
        <v>47</v>
      </c>
      <c r="F6">
        <v>1.0423120610029541</v>
      </c>
      <c r="G6">
        <v>1.06552934484535</v>
      </c>
      <c r="H6" s="5">
        <v>0.93068348750180263</v>
      </c>
      <c r="I6" s="4">
        <v>1.0681859564103022</v>
      </c>
      <c r="J6" s="4">
        <v>0.86668293899012538</v>
      </c>
      <c r="K6" s="4">
        <v>0.80291893861310237</v>
      </c>
      <c r="L6" s="4">
        <v>1.0042380830238562</v>
      </c>
      <c r="M6" s="4">
        <v>0.91924676666991667</v>
      </c>
      <c r="N6" s="4">
        <v>0.74652906694685495</v>
      </c>
      <c r="O6" s="4">
        <v>0.94489300536299026</v>
      </c>
      <c r="P6" s="4">
        <v>0.98742814051477423</v>
      </c>
      <c r="Q6" s="4">
        <v>0.95819269612693136</v>
      </c>
      <c r="R6" s="4">
        <v>1.1710602552268086</v>
      </c>
      <c r="S6" s="4">
        <v>1.1118193155267369</v>
      </c>
      <c r="T6" s="4">
        <v>1.1907979573346714</v>
      </c>
      <c r="U6" s="4">
        <v>1.2495634751580031</v>
      </c>
      <c r="V6" s="4">
        <v>1.3679548318947519</v>
      </c>
      <c r="W6" s="4">
        <v>1.3545587381684552</v>
      </c>
      <c r="X6" s="4">
        <v>1.0650774127082356</v>
      </c>
      <c r="Y6" s="4">
        <v>1.4379257298382324</v>
      </c>
      <c r="Z6" s="4">
        <v>1.6013965981680838</v>
      </c>
      <c r="AA6" s="4">
        <v>1.4215110225262759</v>
      </c>
      <c r="AB6" s="4">
        <v>1.2792359667691418</v>
      </c>
      <c r="AC6" s="4">
        <v>1.4619132269633557</v>
      </c>
      <c r="AD6" s="4">
        <v>1.6416021643170282</v>
      </c>
      <c r="AE6" s="4">
        <v>1.8137878337256104</v>
      </c>
      <c r="AF6" s="4">
        <v>1.612879079255026</v>
      </c>
      <c r="AG6" s="4">
        <v>1.8780736180883741</v>
      </c>
      <c r="AH6" s="4">
        <v>1.5061831833977775</v>
      </c>
      <c r="AI6" s="4">
        <v>1.5963698949846012</v>
      </c>
      <c r="AJ6" s="4">
        <v>1.4824295621440555</v>
      </c>
      <c r="AK6" s="4">
        <v>1.6807652358940324</v>
      </c>
      <c r="AL6" s="4">
        <v>1.5680427770838148</v>
      </c>
      <c r="AM6" s="4">
        <v>1.4629962357724926</v>
      </c>
      <c r="AN6" s="4">
        <v>1.3064073204072046</v>
      </c>
      <c r="AO6" s="4">
        <v>1.2320515965048755</v>
      </c>
      <c r="AP6" s="4">
        <v>1.2106286004255309</v>
      </c>
      <c r="AQ6" s="4">
        <v>1.1203023602733464</v>
      </c>
      <c r="AR6" s="4">
        <v>1.5087187502117474</v>
      </c>
      <c r="AS6" s="4">
        <v>1.4451004504536491</v>
      </c>
      <c r="AT6" s="4">
        <v>1.5396154745095132</v>
      </c>
      <c r="AU6" s="4">
        <v>1.6731467298240472</v>
      </c>
      <c r="AV6" s="4">
        <v>1.6463031827229715</v>
      </c>
      <c r="AW6" s="4">
        <v>1.7540447585828174</v>
      </c>
      <c r="AX6" s="4">
        <v>1.8845377365922287</v>
      </c>
      <c r="AY6" s="4">
        <v>1.7675059846800318</v>
      </c>
      <c r="AZ6" s="4">
        <v>1.7841282518686308</v>
      </c>
      <c r="BA6" s="4">
        <v>1.7277537566857095</v>
      </c>
      <c r="BB6" s="4">
        <v>1.7908128006009025</v>
      </c>
      <c r="BC6" s="4">
        <v>1.5661305372748968</v>
      </c>
      <c r="BD6" s="4">
        <v>1.6967449801839964</v>
      </c>
      <c r="BE6" s="4">
        <v>1.3200068591041065</v>
      </c>
      <c r="BF6" s="4">
        <v>1.4676455800831116</v>
      </c>
      <c r="BG6" s="4">
        <v>1.6436088117883618</v>
      </c>
      <c r="BH6" s="4">
        <v>1.6912905154686275</v>
      </c>
      <c r="BI6" s="4">
        <v>1.4663315188337229</v>
      </c>
      <c r="BJ6" s="4">
        <v>1.7130386013898977</v>
      </c>
      <c r="BK6" s="4">
        <v>1.5539376584944853</v>
      </c>
      <c r="BL6" s="4">
        <v>1.7213882734250991</v>
      </c>
      <c r="BM6" s="4">
        <v>1.7663348920170505</v>
      </c>
      <c r="BN6" s="4">
        <v>1.8416573239389784</v>
      </c>
      <c r="BO6" s="4">
        <v>1.8300373473644864</v>
      </c>
      <c r="BP6" s="4">
        <v>1.5934712452477156</v>
      </c>
      <c r="BQ6" s="4">
        <v>1.3958807008695564</v>
      </c>
      <c r="BR6" s="4">
        <v>1.8139390888889095</v>
      </c>
      <c r="BS6" s="4">
        <v>1.8037971850166348</v>
      </c>
      <c r="BT6" s="4">
        <v>1.3947080347146776</v>
      </c>
      <c r="BU6" s="4">
        <v>1.4972804680922129</v>
      </c>
      <c r="BV6" s="4">
        <v>1.5662598707152811</v>
      </c>
      <c r="BW6" s="4">
        <v>1.5801835307709002</v>
      </c>
      <c r="BX6" s="4">
        <v>1.4856779619349638</v>
      </c>
      <c r="BY6" s="4">
        <v>1.45798447838582</v>
      </c>
      <c r="BZ6" s="4">
        <v>1.671964259044874</v>
      </c>
      <c r="CA6" s="4">
        <v>1.8196258557398099</v>
      </c>
      <c r="CB6" s="4">
        <v>1.993763300154864</v>
      </c>
      <c r="CC6" s="4">
        <v>2.063430151711164</v>
      </c>
      <c r="CD6" s="4">
        <v>1.6862931077847145</v>
      </c>
      <c r="CE6" s="4">
        <v>1.5524333561674504</v>
      </c>
      <c r="CF6" s="4">
        <v>1.3374304953896996</v>
      </c>
      <c r="CG6" s="4">
        <v>1.4340388305241616</v>
      </c>
      <c r="CH6" s="4">
        <v>1.7950544835301447</v>
      </c>
      <c r="CI6" s="4">
        <v>1.8837089414032044</v>
      </c>
      <c r="CJ6" s="4">
        <v>1.8383418697568517</v>
      </c>
      <c r="CK6" s="4">
        <v>1.7618077090021909</v>
      </c>
      <c r="CL6" s="4">
        <v>1.695055780332142</v>
      </c>
      <c r="CM6" s="4">
        <v>2.017254260074524</v>
      </c>
      <c r="CN6" s="4">
        <v>2.29766410623591</v>
      </c>
      <c r="CO6" s="4">
        <v>2.179264215707188</v>
      </c>
      <c r="CP6" s="4">
        <v>2.3348687464972282</v>
      </c>
      <c r="CQ6" s="4">
        <v>2.8708419458077925</v>
      </c>
      <c r="CR6" s="4">
        <v>1.9097728824549955</v>
      </c>
      <c r="CS6" s="4">
        <v>1.8411785933984932</v>
      </c>
      <c r="CT6" s="4">
        <v>1.9935513302293175</v>
      </c>
      <c r="CU6" s="4">
        <v>2.1856613462964765</v>
      </c>
      <c r="CV6" s="4">
        <v>2.2311695182580857</v>
      </c>
      <c r="CW6" s="4">
        <v>2.39447672308936</v>
      </c>
      <c r="CX6" s="4">
        <v>2.4154334194163827</v>
      </c>
      <c r="CY6" s="4">
        <v>1.9899307168040457</v>
      </c>
      <c r="CZ6" s="4">
        <v>2.1659438608318697</v>
      </c>
      <c r="DA6" s="4">
        <v>1.9297706536130326</v>
      </c>
      <c r="DB6" s="4">
        <v>1.9435646060537004</v>
      </c>
      <c r="DC6" s="4">
        <v>2.0226271301225496</v>
      </c>
      <c r="DD6" s="4">
        <v>2.2737353290691682</v>
      </c>
      <c r="DE6" s="4">
        <v>2.2265279567846465</v>
      </c>
      <c r="DF6" s="4">
        <v>2.2027954631143194</v>
      </c>
      <c r="DG6" s="4">
        <v>2.1650248278631197</v>
      </c>
      <c r="DH6" s="4">
        <v>2.0505413112955075</v>
      </c>
      <c r="DI6" s="4">
        <v>2.2545944109440428</v>
      </c>
      <c r="DJ6" s="4">
        <v>2.2432564146519587</v>
      </c>
      <c r="DK6" s="4">
        <v>1.9734686066468323</v>
      </c>
      <c r="DL6" s="4">
        <v>1.8401111909700778</v>
      </c>
      <c r="DM6" s="4">
        <v>2.1274905642873465</v>
      </c>
      <c r="DN6" s="4">
        <v>2.1323905015314826</v>
      </c>
      <c r="DO6" s="4">
        <v>2.1493775558970976</v>
      </c>
      <c r="DP6" s="4">
        <v>2.1311221153179498</v>
      </c>
      <c r="DQ6" s="4">
        <v>2.0213262565580408</v>
      </c>
      <c r="DR6" s="4">
        <v>2.0603260908625871</v>
      </c>
      <c r="DS6" s="4">
        <v>1.7996154305648759</v>
      </c>
      <c r="DT6" s="4">
        <v>1.6306350668047647</v>
      </c>
      <c r="DU6" s="4">
        <v>1.6012395386339553</v>
      </c>
      <c r="DV6" s="4">
        <v>1.5966258290883184</v>
      </c>
      <c r="DW6" s="4">
        <v>1.8138884146499483</v>
      </c>
      <c r="DX6" s="4">
        <v>2.1633017395670922</v>
      </c>
      <c r="DY6" s="4">
        <v>2.3858220724801056</v>
      </c>
      <c r="DZ6" s="4">
        <v>2.4327209977080053</v>
      </c>
      <c r="EA6" s="4">
        <v>2.5121012898123611</v>
      </c>
      <c r="EB6" s="4">
        <v>2.5609354901053756</v>
      </c>
      <c r="EC6" s="4">
        <v>2.6255057894323661</v>
      </c>
      <c r="ED6" s="4">
        <v>1.7683632602813431</v>
      </c>
      <c r="EE6" s="4">
        <v>1.6171783017262151</v>
      </c>
      <c r="EF6" s="4">
        <v>1.8089839353161323</v>
      </c>
      <c r="EG6" s="4">
        <v>2.0341504752018009</v>
      </c>
      <c r="EH6" s="4">
        <v>1.9867406051063181</v>
      </c>
      <c r="EI6" s="4">
        <v>2.2944609215231964</v>
      </c>
      <c r="EJ6" s="4">
        <v>2.355320743941081</v>
      </c>
      <c r="EK6" s="4">
        <v>2.385247148482418</v>
      </c>
      <c r="EL6" s="4">
        <v>2.5736520146216852</v>
      </c>
      <c r="EM6" s="4">
        <v>2.3832757232519604</v>
      </c>
      <c r="EN6" s="4">
        <v>2.7274705401049877</v>
      </c>
      <c r="EO6" s="4">
        <v>3.3110982277601022</v>
      </c>
      <c r="EP6" s="4">
        <v>2.6330504936569143</v>
      </c>
      <c r="EQ6" s="4">
        <v>1.974170098917513</v>
      </c>
      <c r="ER6" s="4">
        <v>1.9391910704799229</v>
      </c>
      <c r="ES6" s="4">
        <v>2.1576981190735105</v>
      </c>
      <c r="ET6" s="4">
        <v>2.7610210216723745</v>
      </c>
      <c r="EU6" s="4">
        <v>3.0690464243581235</v>
      </c>
      <c r="EV6" s="4">
        <v>2.3659106449436975</v>
      </c>
      <c r="EW6" s="4">
        <v>3.090437727836481</v>
      </c>
      <c r="EX6" s="4">
        <v>3.4565346026074466</v>
      </c>
      <c r="EY6" s="4">
        <v>3.6454626260760028</v>
      </c>
      <c r="EZ6" s="4">
        <v>3.1743190371457271</v>
      </c>
      <c r="FA6" s="4">
        <v>2.1824356359821002</v>
      </c>
      <c r="FB6" s="4">
        <v>2.5751856613575121</v>
      </c>
      <c r="FC6" s="4">
        <v>2.5292253937601328</v>
      </c>
      <c r="FD6" s="4">
        <v>2.8368752465588916</v>
      </c>
      <c r="FE6" s="4">
        <v>3.2169723968271282</v>
      </c>
      <c r="FF6" s="4">
        <v>3.2594158884560351</v>
      </c>
      <c r="FG6" s="4">
        <v>3.6296984530651892</v>
      </c>
      <c r="FH6" s="4">
        <v>3.6648912003241101</v>
      </c>
      <c r="FI6" s="4">
        <v>3.8089039160356397</v>
      </c>
      <c r="FJ6" s="4">
        <v>3.6848609556716063</v>
      </c>
      <c r="FK6" s="4">
        <v>3.4102739686118362</v>
      </c>
      <c r="FL6" s="4">
        <v>3.3720879958582359</v>
      </c>
      <c r="FM6" s="4">
        <v>3.5900452413000963</v>
      </c>
      <c r="FN6" s="4">
        <v>3.6461736154706119</v>
      </c>
      <c r="FO6" s="4">
        <v>3.7326334179128327</v>
      </c>
      <c r="FP6" s="4">
        <v>3.0260712794371236</v>
      </c>
      <c r="FQ6" s="4">
        <v>2.4697626862773254</v>
      </c>
      <c r="FR6" s="4">
        <v>2.334870451950656</v>
      </c>
      <c r="FS6" s="4">
        <v>2.2753269624717474</v>
      </c>
      <c r="FT6" s="4">
        <v>2.3478160852106948</v>
      </c>
      <c r="FU6" s="4">
        <v>2.3132127971905891</v>
      </c>
      <c r="FV6" s="4">
        <v>2.5017280317047055</v>
      </c>
      <c r="FW6" s="4">
        <v>3.0507548537760152</v>
      </c>
      <c r="FX6" s="4">
        <v>3.6655437114209475</v>
      </c>
      <c r="FY6" s="4">
        <v>4.0781163906683968</v>
      </c>
      <c r="FZ6" s="4">
        <v>3.5325409140933277</v>
      </c>
      <c r="GA6" s="4">
        <v>2.7163575394898372</v>
      </c>
      <c r="GB6" s="4">
        <v>2.624359676676892</v>
      </c>
      <c r="GC6" s="4">
        <v>2.9204914806871254</v>
      </c>
      <c r="GD6" s="4">
        <v>3.3426822122062023</v>
      </c>
      <c r="GE6" s="4">
        <v>3.5524027415677608</v>
      </c>
      <c r="GF6" s="4">
        <v>3.5404782855671151</v>
      </c>
      <c r="GG6" s="4">
        <v>3.1554511781212158</v>
      </c>
      <c r="GH6" s="4">
        <v>3.1260672060267738</v>
      </c>
      <c r="GI6" s="4">
        <v>3.1012926439182391</v>
      </c>
      <c r="GJ6" s="4">
        <v>2.8565903949256191</v>
      </c>
      <c r="GK6" s="4">
        <v>2.5652579070080868</v>
      </c>
      <c r="GL6" s="4">
        <v>3.485603487544362</v>
      </c>
      <c r="GM6" s="4">
        <v>4.4655858599424887</v>
      </c>
      <c r="GN6" s="4">
        <v>5.0925014156143442</v>
      </c>
      <c r="GO6" s="4">
        <v>4.5863970758421244</v>
      </c>
      <c r="GP6" s="4">
        <v>2.5209745167325917</v>
      </c>
      <c r="GQ6" s="4">
        <v>3.1963832075662513</v>
      </c>
      <c r="GR6" s="4">
        <v>3.8212642633967278</v>
      </c>
      <c r="GS6" s="4">
        <v>4.5501178605787604</v>
      </c>
      <c r="GT6" s="4">
        <v>4.7586484575146333</v>
      </c>
      <c r="GU6" s="4">
        <v>4.4654421231834291</v>
      </c>
      <c r="GV6" s="4">
        <v>3.9006928647030739</v>
      </c>
      <c r="GW6" s="4">
        <v>3.5459730946512065</v>
      </c>
      <c r="GX6" s="4">
        <v>3.4970546751542972</v>
      </c>
      <c r="GY6" s="4">
        <v>3.8939590687130536</v>
      </c>
      <c r="GZ6" s="4">
        <v>4.0445401732991009</v>
      </c>
      <c r="HA6" s="4">
        <v>3.120533278777665</v>
      </c>
      <c r="HB6" s="4">
        <v>3.0499748199595462</v>
      </c>
      <c r="HC6" s="4">
        <v>2.9453528244341669</v>
      </c>
      <c r="HD6" s="4">
        <v>3.7235383963897091</v>
      </c>
      <c r="HE6" s="4">
        <v>3.7902127989295447</v>
      </c>
      <c r="HF6" s="4">
        <v>3.9577688242924616</v>
      </c>
      <c r="HG6" s="4">
        <v>3.8841205435477288</v>
      </c>
      <c r="HH6" s="4">
        <v>3.1890321560015229</v>
      </c>
      <c r="HI6" s="4">
        <v>2.5765565559003587</v>
      </c>
      <c r="HJ6" s="4">
        <v>2.7610737610739986</v>
      </c>
      <c r="HK6" s="4">
        <v>3.4597840279143393</v>
      </c>
      <c r="HL6" s="4">
        <v>3.5827104883657168</v>
      </c>
      <c r="HM6" s="4">
        <v>3.5364784276645609</v>
      </c>
      <c r="HN6" s="4">
        <v>3.6675842095913991</v>
      </c>
      <c r="HO6" s="4">
        <v>3.3274413938414873</v>
      </c>
      <c r="HP6" s="4">
        <v>2.9221632077421065</v>
      </c>
      <c r="HQ6" s="4">
        <v>3.2434359727616164</v>
      </c>
      <c r="HR6" s="4">
        <v>3.5875498091440132</v>
      </c>
      <c r="HS6" s="4">
        <v>4.0774751794663988</v>
      </c>
      <c r="HT6" s="4">
        <v>4.5354911829064637</v>
      </c>
      <c r="HU6" s="4">
        <v>4.285260543704684</v>
      </c>
      <c r="HV6" s="4">
        <v>5.329198295589979</v>
      </c>
      <c r="HW6" s="4">
        <v>5.9774430071136981</v>
      </c>
      <c r="HX6" s="4">
        <v>4.8510926011148054</v>
      </c>
      <c r="HY6" s="4">
        <v>4.1842692119930742</v>
      </c>
      <c r="HZ6" s="4">
        <v>4.4429666726328101</v>
      </c>
      <c r="IA6" s="4">
        <v>4.011871339278402</v>
      </c>
      <c r="IB6" s="4">
        <v>3.5605950876205519</v>
      </c>
      <c r="IC6" s="4">
        <v>3.354655932947801</v>
      </c>
      <c r="ID6" s="4">
        <v>3.5663062586532202</v>
      </c>
      <c r="IE6" s="4">
        <v>4.5828658258750092</v>
      </c>
      <c r="IF6" s="4">
        <v>4.7684997577544914</v>
      </c>
      <c r="IG6" s="4">
        <v>3.8915706702889499</v>
      </c>
      <c r="IH6" s="4">
        <v>3.7689381356562484</v>
      </c>
      <c r="II6" s="4">
        <v>3.8969034728047647</v>
      </c>
      <c r="IJ6" s="4">
        <v>3.2845812257512552</v>
      </c>
      <c r="IK6" s="4">
        <v>3.1813522489200552</v>
      </c>
      <c r="IL6" s="4">
        <v>2.910927920567163</v>
      </c>
      <c r="IM6" s="4">
        <v>3.2636578231788813</v>
      </c>
      <c r="IN6" s="4">
        <v>3.6682683184980274</v>
      </c>
      <c r="IO6" s="4">
        <v>3.0572322771797982</v>
      </c>
      <c r="IP6" s="4">
        <v>3.152187921345817</v>
      </c>
      <c r="IQ6" s="4">
        <v>3.4097352451336871</v>
      </c>
      <c r="IR6" s="4">
        <v>3.7338474507467723</v>
      </c>
      <c r="IS6" s="4">
        <v>3.9562659214022728</v>
      </c>
      <c r="IT6" s="4">
        <v>3.7388132005641577</v>
      </c>
      <c r="IU6" s="4">
        <v>3.4510256184034072</v>
      </c>
      <c r="IV6" s="4">
        <v>2.9087732829135544</v>
      </c>
      <c r="IW6" s="4">
        <v>3.1167490749478555</v>
      </c>
      <c r="IX6" s="4">
        <v>3.128603229293939</v>
      </c>
      <c r="IY6" s="4">
        <v>3.5583183964064635</v>
      </c>
      <c r="IZ6" s="4">
        <v>3.4774672485198246</v>
      </c>
      <c r="JA6" s="4">
        <v>2.7901144045032815</v>
      </c>
      <c r="JB6" s="4">
        <v>2.2179914117298569</v>
      </c>
      <c r="JC6" s="4">
        <v>2.7233973716762532</v>
      </c>
      <c r="JD6" s="4">
        <v>3.176389547639856</v>
      </c>
      <c r="JE6" s="4">
        <v>2.9218538033527186</v>
      </c>
      <c r="JF6" s="4">
        <v>2.6061613333008702</v>
      </c>
      <c r="JG6" s="4">
        <v>2.9563251278709695</v>
      </c>
      <c r="JH6" s="4">
        <v>2.9905313435304954</v>
      </c>
      <c r="JI6" s="4">
        <v>2.8722169666239594</v>
      </c>
      <c r="JJ6" s="4">
        <v>3.0622028781732755</v>
      </c>
      <c r="JK6" s="4">
        <v>2.3518702932909314</v>
      </c>
      <c r="JL6" s="4">
        <v>2.5770562580502343</v>
      </c>
      <c r="JM6" s="4">
        <v>2.5528309332021535</v>
      </c>
      <c r="JN6" s="4">
        <v>2.6497911178096709</v>
      </c>
      <c r="JO6" s="4">
        <v>2.7615297449801353</v>
      </c>
      <c r="JP6" s="4">
        <v>2.3880070680026271</v>
      </c>
      <c r="JQ6" s="4">
        <v>2.6275315983423453</v>
      </c>
      <c r="JR6" s="4">
        <v>3.0785364623473752</v>
      </c>
      <c r="JS6" s="4">
        <v>2.752852554132013</v>
      </c>
      <c r="JT6" s="4">
        <v>2.5247830931394213</v>
      </c>
      <c r="JU6" s="4">
        <v>1.904503955244282</v>
      </c>
      <c r="JV6" s="4">
        <v>2.0407138723808904</v>
      </c>
      <c r="JW6" s="4">
        <v>2.2157030075301067</v>
      </c>
      <c r="JX6" s="4">
        <v>2.7809224584378547</v>
      </c>
      <c r="JY6" s="4">
        <v>3.1771217102143678</v>
      </c>
      <c r="JZ6" s="4">
        <v>3.1273829291619601</v>
      </c>
      <c r="KA6" s="4">
        <v>2.9035569503115135</v>
      </c>
      <c r="KB6" s="4">
        <v>2.8980765024127351</v>
      </c>
      <c r="KC6" s="4">
        <v>2.9302436817688284</v>
      </c>
      <c r="KD6" s="4">
        <v>2.9556145690017459</v>
      </c>
      <c r="KE6" s="4">
        <v>3.0529208746993532</v>
      </c>
      <c r="KF6" s="4">
        <v>2.8710425484609834</v>
      </c>
      <c r="KG6" s="4">
        <v>2.7165107312377437</v>
      </c>
      <c r="KH6" s="4">
        <v>2.4087823377801874</v>
      </c>
      <c r="KI6" s="4">
        <v>2.6502192296311478</v>
      </c>
      <c r="KJ6" s="4">
        <v>2.9299692356888287</v>
      </c>
      <c r="KK6" s="4">
        <v>3.2613197087432471</v>
      </c>
      <c r="KL6" s="4">
        <v>2.8856357749698232</v>
      </c>
      <c r="KM6" s="4">
        <v>2.1114611564078283</v>
      </c>
      <c r="KN6" s="4">
        <v>2.1452595838044943</v>
      </c>
      <c r="KO6" s="4">
        <v>2.1750850870515328</v>
      </c>
      <c r="KP6" s="4">
        <v>2.4260564781060099</v>
      </c>
      <c r="KQ6" s="4">
        <v>2.1808472013942799</v>
      </c>
      <c r="KR6" s="4">
        <v>2.2762029633873198</v>
      </c>
      <c r="KS6" s="4">
        <v>2.4878181989143542</v>
      </c>
      <c r="KT6" s="4">
        <v>2.2475131117368146</v>
      </c>
      <c r="KU6" s="4">
        <v>2.2883651044687587</v>
      </c>
      <c r="KV6" s="4">
        <v>2.2285291641139375</v>
      </c>
      <c r="KW6" s="4">
        <v>2.4804509345457513</v>
      </c>
      <c r="KX6" s="4">
        <v>1.934410539872665</v>
      </c>
      <c r="KY6" s="4">
        <v>1.6810077688167129</v>
      </c>
      <c r="KZ6" s="4">
        <v>1.5359005293894898</v>
      </c>
      <c r="LA6" s="4">
        <v>1.4604567755727873</v>
      </c>
      <c r="LB6" s="4">
        <v>1.4883839853587935</v>
      </c>
      <c r="LC6" s="4">
        <v>1.3643695735589694</v>
      </c>
      <c r="LD6" s="4">
        <v>1.5046113740472633</v>
      </c>
      <c r="LE6" s="4">
        <v>1.803660824125529</v>
      </c>
      <c r="LF6" s="4">
        <v>1.871239372909437</v>
      </c>
      <c r="LG6" s="4">
        <v>1.9614003002578293</v>
      </c>
      <c r="LH6" s="4">
        <v>1.8610387207005896</v>
      </c>
      <c r="LI6" s="4">
        <v>1.7780651518126529</v>
      </c>
      <c r="LJ6" s="4">
        <v>1.8787126793982949</v>
      </c>
      <c r="LK6" s="4">
        <v>1.9690365850148503</v>
      </c>
      <c r="LL6" s="4">
        <v>1.8434417648014085</v>
      </c>
      <c r="LM6" s="4">
        <v>1.6243330676111394</v>
      </c>
      <c r="LN6" s="4">
        <v>1.4405774362833446</v>
      </c>
      <c r="LO6" s="4">
        <v>1.6124581538768781</v>
      </c>
      <c r="LP6" s="4">
        <v>1.655573997033909</v>
      </c>
      <c r="LQ6" s="4">
        <v>1.7146604702144534</v>
      </c>
      <c r="LR6" s="4">
        <v>1.6906426252935591</v>
      </c>
      <c r="LS6" s="4">
        <v>1.3173288102005964</v>
      </c>
      <c r="LT6" s="4">
        <v>1.1313196248895494</v>
      </c>
      <c r="LU6" s="4">
        <v>1.2284896669809133</v>
      </c>
      <c r="LV6" s="4">
        <v>1.2682616225691905</v>
      </c>
      <c r="LW6" s="4">
        <v>1.2440070463647683</v>
      </c>
      <c r="LX6" s="4">
        <v>1.2381958746616273</v>
      </c>
      <c r="LY6" s="4">
        <v>1.1200138409396077</v>
      </c>
      <c r="LZ6" s="4">
        <v>1.324220298292625</v>
      </c>
      <c r="MA6" s="4">
        <v>1.3209764634806653</v>
      </c>
      <c r="MB6" s="4">
        <v>1.2992353974078765</v>
      </c>
      <c r="MC6" s="4">
        <v>1.2774459784049914</v>
      </c>
      <c r="MD6" s="4">
        <v>1.2536000007871588</v>
      </c>
      <c r="ME6" s="4">
        <v>1.3009489849754761</v>
      </c>
      <c r="MF6" s="4">
        <v>1.3159297814431032</v>
      </c>
      <c r="MG6" s="4">
        <v>1.3594101885334888</v>
      </c>
      <c r="MH6" s="4">
        <v>1.4296054937413243</v>
      </c>
      <c r="MI6" s="4">
        <v>1.3054065877916226</v>
      </c>
      <c r="MJ6" s="4">
        <v>1.3436933650488405</v>
      </c>
      <c r="MK6" s="4">
        <v>1.478065191642544</v>
      </c>
      <c r="ML6" s="4">
        <v>1.727619025050138</v>
      </c>
      <c r="MM6" s="4">
        <v>1.7902173583432037</v>
      </c>
      <c r="MN6" s="4">
        <v>1.6860861045427322</v>
      </c>
      <c r="MO6" s="4">
        <v>1.6349850836663553</v>
      </c>
      <c r="MP6" s="4">
        <v>1.5133881204741837</v>
      </c>
      <c r="MQ6" s="4">
        <v>1.3277848265491561</v>
      </c>
      <c r="MR6" s="4">
        <v>1.4645497329249695</v>
      </c>
      <c r="MS6" s="4">
        <v>1.4137094765859519</v>
      </c>
      <c r="MT6" s="4">
        <v>1.5357704332240305</v>
      </c>
      <c r="MU6" s="4">
        <v>1.4459966275309246</v>
      </c>
      <c r="MV6" s="4">
        <v>1.7831716956128534</v>
      </c>
      <c r="MW6" s="4">
        <v>1.7185192456184541</v>
      </c>
      <c r="MX6" s="4">
        <v>1.5784711460352878</v>
      </c>
      <c r="MY6" s="4">
        <v>1.598056191548392</v>
      </c>
      <c r="MZ6" s="4">
        <v>1.5663056673468356</v>
      </c>
      <c r="NA6" s="4">
        <v>1.748845795006885</v>
      </c>
      <c r="NB6" s="4">
        <v>1.9079325546392927</v>
      </c>
      <c r="NC6" s="4">
        <v>1.7716661629739419</v>
      </c>
      <c r="ND6" s="4">
        <v>1.538613493651837</v>
      </c>
      <c r="NE6" s="4">
        <v>1.6566192947609686</v>
      </c>
      <c r="NF6" s="4">
        <v>1.9629852285639413</v>
      </c>
      <c r="NG6" s="4"/>
      <c r="NH6" s="4"/>
      <c r="NI6" s="4"/>
      <c r="NJ6" s="4"/>
      <c r="NK6" s="4"/>
    </row>
    <row r="7" spans="4:375" hidden="1">
      <c r="E7" s="37" t="s">
        <v>48</v>
      </c>
      <c r="F7">
        <v>0.78304461469074127</v>
      </c>
      <c r="G7">
        <v>0.69651662111107826</v>
      </c>
      <c r="H7" s="5">
        <v>0.59377965429030266</v>
      </c>
      <c r="I7" s="4">
        <v>0.68672082192006334</v>
      </c>
      <c r="J7" s="4">
        <v>0.64137237083198251</v>
      </c>
      <c r="K7" s="4">
        <v>0.56899217908421962</v>
      </c>
      <c r="L7" s="4">
        <v>0.68462617865941588</v>
      </c>
      <c r="M7" s="4">
        <v>0.64855851388754571</v>
      </c>
      <c r="N7" s="4">
        <v>0.60338004438525072</v>
      </c>
      <c r="O7" s="4">
        <v>0.63666443923706284</v>
      </c>
      <c r="P7" s="4">
        <v>0.5055661866085045</v>
      </c>
      <c r="Q7" s="4">
        <v>0.41902327719963983</v>
      </c>
      <c r="R7" s="4">
        <v>0.52869410550924467</v>
      </c>
      <c r="S7" s="4">
        <v>0.73454409030464873</v>
      </c>
      <c r="T7" s="4">
        <v>0.67599213785710821</v>
      </c>
      <c r="U7" s="4">
        <v>0.57617251922718893</v>
      </c>
      <c r="V7" s="4">
        <v>0.6892158827323186</v>
      </c>
      <c r="W7" s="4">
        <v>0.63838548728661315</v>
      </c>
      <c r="X7" s="4">
        <v>0.89360869703984935</v>
      </c>
      <c r="Y7" s="4">
        <v>1.2347956033081868</v>
      </c>
      <c r="Z7" s="4">
        <v>1.3073575032935241</v>
      </c>
      <c r="AA7" s="4">
        <v>0.97227140171280257</v>
      </c>
      <c r="AB7" s="4">
        <v>1.172808418135745</v>
      </c>
      <c r="AC7" s="4">
        <v>1.2111556872317943</v>
      </c>
      <c r="AD7" s="4">
        <v>1.4634549955335727</v>
      </c>
      <c r="AE7" s="4">
        <v>1.6763255737981599</v>
      </c>
      <c r="AF7" s="4">
        <v>1.5217800234403445</v>
      </c>
      <c r="AG7" s="4">
        <v>1.4051505709466334</v>
      </c>
      <c r="AH7" s="4">
        <v>1.36860226038258</v>
      </c>
      <c r="AI7" s="4">
        <v>1.0997968040804209</v>
      </c>
      <c r="AJ7" s="4">
        <v>1.3974764469375553</v>
      </c>
      <c r="AK7" s="4">
        <v>1.3256491260033436</v>
      </c>
      <c r="AL7" s="4">
        <v>1.2567346669784794</v>
      </c>
      <c r="AM7" s="4">
        <v>1.3183031426759566</v>
      </c>
      <c r="AN7" s="4">
        <v>1.2493508003640641</v>
      </c>
      <c r="AO7" s="4">
        <v>1.2256743764582794</v>
      </c>
      <c r="AP7" s="4">
        <v>1.1241419644818615</v>
      </c>
      <c r="AQ7" s="4">
        <v>0.87386037117627413</v>
      </c>
      <c r="AR7" s="4">
        <v>1.1035523517757606</v>
      </c>
      <c r="AS7" s="4">
        <v>1.2859242721318029</v>
      </c>
      <c r="AT7" s="4">
        <v>1.44942348644685</v>
      </c>
      <c r="AU7" s="4">
        <v>1.475114923437286</v>
      </c>
      <c r="AV7" s="4">
        <v>1.120289610689686</v>
      </c>
      <c r="AW7" s="4">
        <v>0.88414625925381407</v>
      </c>
      <c r="AX7" s="4">
        <v>0.88510769772441156</v>
      </c>
      <c r="AY7" s="4">
        <v>1.0118419330246888</v>
      </c>
      <c r="AZ7" s="4">
        <v>1.1989728413319647</v>
      </c>
      <c r="BA7" s="4">
        <v>1.1404463351274012</v>
      </c>
      <c r="BB7" s="4">
        <v>0.99315289126718742</v>
      </c>
      <c r="BC7" s="4">
        <v>1.2045270664125556</v>
      </c>
      <c r="BD7" s="4">
        <v>1.1105300880050395</v>
      </c>
      <c r="BE7" s="4">
        <v>0.8933084545747596</v>
      </c>
      <c r="BF7" s="4">
        <v>0.84391403688303601</v>
      </c>
      <c r="BG7" s="4">
        <v>0.90964271983678924</v>
      </c>
      <c r="BH7" s="4">
        <v>0.9918691472174701</v>
      </c>
      <c r="BI7" s="4">
        <v>1.2143256517069272</v>
      </c>
      <c r="BJ7" s="4">
        <v>1.2858626528640609</v>
      </c>
      <c r="BK7" s="4">
        <v>1.0759169058941878</v>
      </c>
      <c r="BL7" s="4">
        <v>1.0539615276857495</v>
      </c>
      <c r="BM7" s="4">
        <v>1.0930378525626412</v>
      </c>
      <c r="BN7" s="4">
        <v>1.1403432222642806</v>
      </c>
      <c r="BO7" s="4">
        <v>1.0897837114136659</v>
      </c>
      <c r="BP7" s="4">
        <v>1.1907616225044917</v>
      </c>
      <c r="BQ7" s="4">
        <v>1.1426367182219188</v>
      </c>
      <c r="BR7" s="4">
        <v>1.0466924915606168</v>
      </c>
      <c r="BS7" s="4">
        <v>1.0349341129590948</v>
      </c>
      <c r="BT7" s="4">
        <v>0.92808337612549319</v>
      </c>
      <c r="BU7" s="4">
        <v>0.87113489421045487</v>
      </c>
      <c r="BV7" s="4">
        <v>0.7661223626544057</v>
      </c>
      <c r="BW7" s="4">
        <v>1.0862769022976919</v>
      </c>
      <c r="BX7" s="4">
        <v>0.95512930050586031</v>
      </c>
      <c r="BY7" s="4">
        <v>0.77422286877497859</v>
      </c>
      <c r="BZ7" s="4">
        <v>0.84238947303464262</v>
      </c>
      <c r="CA7" s="4">
        <v>0.87838786634180366</v>
      </c>
      <c r="CB7" s="4">
        <v>0.90131818530099439</v>
      </c>
      <c r="CC7" s="4">
        <v>0.84104246223219548</v>
      </c>
      <c r="CD7" s="4">
        <v>0.61407269400195719</v>
      </c>
      <c r="CE7" s="4">
        <v>0.78058494746925922</v>
      </c>
      <c r="CF7" s="4">
        <v>0.58001527323561053</v>
      </c>
      <c r="CG7" s="4">
        <v>0.57396062558240324</v>
      </c>
      <c r="CH7" s="4">
        <v>0.70657981372017753</v>
      </c>
      <c r="CI7" s="4">
        <v>0.77215182955688355</v>
      </c>
      <c r="CJ7" s="4">
        <v>0.83032047052446134</v>
      </c>
      <c r="CK7" s="4">
        <v>0.87131645335060692</v>
      </c>
      <c r="CL7" s="4">
        <v>0.94415036563110633</v>
      </c>
      <c r="CM7" s="4">
        <v>0.84937506245770911</v>
      </c>
      <c r="CN7" s="4">
        <v>1.0001774078504286</v>
      </c>
      <c r="CO7" s="4">
        <v>1.273563956490084</v>
      </c>
      <c r="CP7" s="4">
        <v>1.2176159542029752</v>
      </c>
      <c r="CQ7" s="4">
        <v>0.88335869322296612</v>
      </c>
      <c r="CR7" s="4">
        <v>1.3578900139031129</v>
      </c>
      <c r="CS7" s="4">
        <v>1.1986788091125904</v>
      </c>
      <c r="CT7" s="4">
        <v>1.1915033776571136</v>
      </c>
      <c r="CU7" s="4">
        <v>1.0423495134331204</v>
      </c>
      <c r="CV7" s="4">
        <v>1.0742910612311003</v>
      </c>
      <c r="CW7" s="4">
        <v>0.92508646500421443</v>
      </c>
      <c r="CX7" s="4">
        <v>0.94563868206833246</v>
      </c>
      <c r="CY7" s="4">
        <v>1.2304189711261759</v>
      </c>
      <c r="CZ7" s="4">
        <v>1.2683851319916792</v>
      </c>
      <c r="DA7" s="4">
        <v>1.396960366204258</v>
      </c>
      <c r="DB7" s="4">
        <v>1.1735170748252051</v>
      </c>
      <c r="DC7" s="4">
        <v>1.1319525159935857</v>
      </c>
      <c r="DD7" s="4">
        <v>1.2522636420000415</v>
      </c>
      <c r="DE7" s="4">
        <v>1.5236428830464495</v>
      </c>
      <c r="DF7" s="4">
        <v>1.4405517000046419</v>
      </c>
      <c r="DG7" s="4">
        <v>1.245765729636882</v>
      </c>
      <c r="DH7" s="4">
        <v>0.90756620323222448</v>
      </c>
      <c r="DI7" s="4">
        <v>0.813613614291673</v>
      </c>
      <c r="DJ7" s="4">
        <v>1.0207950233962961</v>
      </c>
      <c r="DK7" s="4">
        <v>1.1814758887074897</v>
      </c>
      <c r="DL7" s="4">
        <v>1.1739162775195298</v>
      </c>
      <c r="DM7" s="4">
        <v>1.1911600902845407</v>
      </c>
      <c r="DN7" s="4">
        <v>1.3231321608531066</v>
      </c>
      <c r="DO7" s="4">
        <v>1.3350626010353177</v>
      </c>
      <c r="DP7" s="4">
        <v>1.449363542314722</v>
      </c>
      <c r="DQ7" s="4">
        <v>1.4360512150014824</v>
      </c>
      <c r="DR7" s="4">
        <v>1.3245517508874305</v>
      </c>
      <c r="DS7" s="4">
        <v>1.2508783695818755</v>
      </c>
      <c r="DT7" s="4">
        <v>0.96311175221917922</v>
      </c>
      <c r="DU7" s="4">
        <v>0.8779225597810455</v>
      </c>
      <c r="DV7" s="4">
        <v>0.80988707747159316</v>
      </c>
      <c r="DW7" s="4">
        <v>0.82806912989504766</v>
      </c>
      <c r="DX7" s="4">
        <v>0.82966844070964019</v>
      </c>
      <c r="DY7" s="4">
        <v>0.92656769905021208</v>
      </c>
      <c r="DZ7" s="4">
        <v>0.88176563767663063</v>
      </c>
      <c r="EA7" s="4">
        <v>1.0002576918860211</v>
      </c>
      <c r="EB7" s="4">
        <v>1.0231860044428618</v>
      </c>
      <c r="EC7" s="4">
        <v>1.1969993377030463</v>
      </c>
      <c r="ED7" s="4">
        <v>1.1569099728901451</v>
      </c>
      <c r="EE7" s="4">
        <v>1.1276655111604055</v>
      </c>
      <c r="EF7" s="4">
        <v>0.94647347222368594</v>
      </c>
      <c r="EG7" s="4">
        <v>1.1143139543426732</v>
      </c>
      <c r="EH7" s="4">
        <v>1.2375911722818194</v>
      </c>
      <c r="EI7" s="4">
        <v>1.1838433295536408</v>
      </c>
      <c r="EJ7" s="4">
        <v>1.3901362846802727</v>
      </c>
      <c r="EK7" s="4">
        <v>1.5218769784883373</v>
      </c>
      <c r="EL7" s="4">
        <v>0.98194745706054287</v>
      </c>
      <c r="EM7" s="4">
        <v>1.2922069419517941</v>
      </c>
      <c r="EN7" s="4">
        <v>0.86408688063667216</v>
      </c>
      <c r="EO7" s="4">
        <v>0.99739974550463795</v>
      </c>
      <c r="EP7" s="4">
        <v>1.2226268098899018</v>
      </c>
      <c r="EQ7" s="4">
        <v>0.85490338713937586</v>
      </c>
      <c r="ER7" s="4">
        <v>0.78915668357557678</v>
      </c>
      <c r="ES7" s="4">
        <v>1.1455084521923553</v>
      </c>
      <c r="ET7" s="4">
        <v>0.91333150894119086</v>
      </c>
      <c r="EU7" s="4">
        <v>1.096305130479525</v>
      </c>
      <c r="EV7" s="4">
        <v>1.1936109342475225</v>
      </c>
      <c r="EW7" s="4">
        <v>1.002116560051433</v>
      </c>
      <c r="EX7" s="4">
        <v>1.258362593901156</v>
      </c>
      <c r="EY7" s="4">
        <v>1.327535272651355</v>
      </c>
      <c r="EZ7" s="4">
        <v>1.4889324046613024</v>
      </c>
      <c r="FA7" s="4">
        <v>1.3006368471214294</v>
      </c>
      <c r="FB7" s="4">
        <v>1.0771606833871692</v>
      </c>
      <c r="FC7" s="4">
        <v>1.1109076510182727</v>
      </c>
      <c r="FD7" s="4">
        <v>0.88079849080650696</v>
      </c>
      <c r="FE7" s="4">
        <v>1.0812375702761834</v>
      </c>
      <c r="FF7" s="4">
        <v>0.92428198977970366</v>
      </c>
      <c r="FG7" s="4">
        <v>1.1030614980445703</v>
      </c>
      <c r="FH7" s="4">
        <v>0.89511484617157633</v>
      </c>
      <c r="FI7" s="4">
        <v>0.90166633348105762</v>
      </c>
      <c r="FJ7" s="4">
        <v>1.1257985207787842</v>
      </c>
      <c r="FK7" s="4">
        <v>1.3774666187738742</v>
      </c>
      <c r="FL7" s="4">
        <v>1.5670240420970334</v>
      </c>
      <c r="FM7" s="4">
        <v>1.4949642805451666</v>
      </c>
      <c r="FN7" s="4">
        <v>1.4157614467203139</v>
      </c>
      <c r="FO7" s="4">
        <v>1.5642886058573389</v>
      </c>
      <c r="FP7" s="4">
        <v>1.5254753930408578</v>
      </c>
      <c r="FQ7" s="4">
        <v>1.6419847157801286</v>
      </c>
      <c r="FR7" s="4">
        <v>1.3538773286762027</v>
      </c>
      <c r="FS7" s="4">
        <v>1.4673831640058834</v>
      </c>
      <c r="FT7" s="4">
        <v>1.3124296570332485</v>
      </c>
      <c r="FU7" s="4">
        <v>1.4140663206643711</v>
      </c>
      <c r="FV7" s="4">
        <v>1.2659776617133467</v>
      </c>
      <c r="FW7" s="4">
        <v>1.1967644687187677</v>
      </c>
      <c r="FX7" s="4">
        <v>1.139380576234478</v>
      </c>
      <c r="FY7" s="4">
        <v>1.3147168657765751</v>
      </c>
      <c r="FZ7" s="4">
        <v>1.2931683038580903</v>
      </c>
      <c r="GA7" s="4">
        <v>1.3575064962632855</v>
      </c>
      <c r="GB7" s="4">
        <v>1.0849784181899271</v>
      </c>
      <c r="GC7" s="4">
        <v>1.0257269471796349</v>
      </c>
      <c r="GD7" s="4">
        <v>1.0573427828316797</v>
      </c>
      <c r="GE7" s="4">
        <v>0.99740293757313603</v>
      </c>
      <c r="GF7" s="4">
        <v>1.1753717621299293</v>
      </c>
      <c r="GG7" s="4">
        <v>1.7424005102520366</v>
      </c>
      <c r="GH7" s="4">
        <v>1.5370167237625378</v>
      </c>
      <c r="GI7" s="4">
        <v>1.6714269358672478</v>
      </c>
      <c r="GJ7" s="4">
        <v>1.4503113572108202</v>
      </c>
      <c r="GK7" s="4">
        <v>1.1754864994393066</v>
      </c>
      <c r="GL7" s="4">
        <v>1.0454484719269788</v>
      </c>
      <c r="GM7" s="4">
        <v>1.0432148918164974</v>
      </c>
      <c r="GN7" s="4">
        <v>1.2565552552651462</v>
      </c>
      <c r="GO7" s="4">
        <v>1.5042639109967029</v>
      </c>
      <c r="GP7" s="4">
        <v>1.2057250990872905</v>
      </c>
      <c r="GQ7" s="4">
        <v>1.0004903201613349</v>
      </c>
      <c r="GR7" s="4">
        <v>1.1212445134621636</v>
      </c>
      <c r="GS7" s="4">
        <v>1.2586044256989444</v>
      </c>
      <c r="GT7" s="4">
        <v>1.3698607033018191</v>
      </c>
      <c r="GU7" s="4">
        <v>1.5335144468983344</v>
      </c>
      <c r="GV7" s="4">
        <v>1.47210619096546</v>
      </c>
      <c r="GW7" s="4">
        <v>1.5955782145176216</v>
      </c>
      <c r="GX7" s="4">
        <v>1.5123241200568307</v>
      </c>
      <c r="GY7" s="4">
        <v>1.215293258408676</v>
      </c>
      <c r="GZ7" s="4">
        <v>1.0817074971349239</v>
      </c>
      <c r="HA7" s="4">
        <v>1.3603465797033025</v>
      </c>
      <c r="HB7" s="4">
        <v>1.290984276801822</v>
      </c>
      <c r="HC7" s="4">
        <v>1.6357523780253698</v>
      </c>
      <c r="HD7" s="4">
        <v>1.4861971153391549</v>
      </c>
      <c r="HE7" s="4">
        <v>1.3813029173702389</v>
      </c>
      <c r="HF7" s="4">
        <v>1.3630539753349804</v>
      </c>
      <c r="HG7" s="4">
        <v>1.2868066564601874</v>
      </c>
      <c r="HH7" s="4">
        <v>1.3334799487141353</v>
      </c>
      <c r="HI7" s="4">
        <v>1.1047380945792682</v>
      </c>
      <c r="HJ7" s="4">
        <v>1.222341067890782</v>
      </c>
      <c r="HK7" s="4">
        <v>1.5694559502529537</v>
      </c>
      <c r="HL7" s="4">
        <v>1.3676117328018109</v>
      </c>
      <c r="HM7" s="4">
        <v>1.5813574704731268</v>
      </c>
      <c r="HN7" s="4">
        <v>1.3776063010783606</v>
      </c>
      <c r="HO7" s="4">
        <v>1.4810552473110306</v>
      </c>
      <c r="HP7" s="4">
        <v>1.3993624076688542</v>
      </c>
      <c r="HQ7" s="4">
        <v>1.1596699494784373</v>
      </c>
      <c r="HR7" s="4">
        <v>1.0704638067635031</v>
      </c>
      <c r="HS7" s="4">
        <v>1.3146124869715099</v>
      </c>
      <c r="HT7" s="4">
        <v>1.39345144608279</v>
      </c>
      <c r="HU7" s="4">
        <v>1.4873708066242948</v>
      </c>
      <c r="HV7" s="4">
        <v>1.4260136782033794</v>
      </c>
      <c r="HW7" s="4">
        <v>1.5094273139765892</v>
      </c>
      <c r="HX7" s="4">
        <v>1.0035106574733714</v>
      </c>
      <c r="HY7" s="4">
        <v>1.1477755698774335</v>
      </c>
      <c r="HZ7" s="4">
        <v>1.2551642752026901</v>
      </c>
      <c r="IA7" s="4">
        <v>1.1461914758930332</v>
      </c>
      <c r="IB7" s="4">
        <v>1.2842283834821084</v>
      </c>
      <c r="IC7" s="4">
        <v>1.111044790543426</v>
      </c>
      <c r="ID7" s="4">
        <v>1.3879686336033132</v>
      </c>
      <c r="IE7" s="4">
        <v>1.4622525785541542</v>
      </c>
      <c r="IF7" s="4">
        <v>1.4809316983455196</v>
      </c>
      <c r="IG7" s="4">
        <v>1.9764831103876039</v>
      </c>
      <c r="IH7" s="4">
        <v>1.8504727987324046</v>
      </c>
      <c r="II7" s="4">
        <v>1.5546596441329896</v>
      </c>
      <c r="IJ7" s="4">
        <v>1.5383987459685806</v>
      </c>
      <c r="IK7" s="4">
        <v>1.6978248361922952</v>
      </c>
      <c r="IL7" s="4">
        <v>1.587072293687056</v>
      </c>
      <c r="IM7" s="4">
        <v>1.6659355718729416</v>
      </c>
      <c r="IN7" s="4">
        <v>1.4288189031109853</v>
      </c>
      <c r="IO7" s="4">
        <v>1.6269344610411551</v>
      </c>
      <c r="IP7" s="4">
        <v>1.6215758358199277</v>
      </c>
      <c r="IQ7" s="4">
        <v>1.5347573578087053</v>
      </c>
      <c r="IR7" s="4">
        <v>1.4636234134067996</v>
      </c>
      <c r="IS7" s="4">
        <v>1.4158821107207475</v>
      </c>
      <c r="IT7" s="4">
        <v>1.6737425419613539</v>
      </c>
      <c r="IU7" s="4">
        <v>1.7112367857758635</v>
      </c>
      <c r="IV7" s="4">
        <v>1.7149825392414266</v>
      </c>
      <c r="IW7" s="4">
        <v>1.7610809205667621</v>
      </c>
      <c r="IX7" s="4">
        <v>1.6443847677321792</v>
      </c>
      <c r="IY7" s="4">
        <v>1.4690936113371378</v>
      </c>
      <c r="IZ7" s="4">
        <v>1.3695192862424994</v>
      </c>
      <c r="JA7" s="4">
        <v>1.7482890012102938</v>
      </c>
      <c r="JB7" s="4">
        <v>1.8863527666401914</v>
      </c>
      <c r="JC7" s="4">
        <v>1.7119047093742745</v>
      </c>
      <c r="JD7" s="4">
        <v>1.7341894309942798</v>
      </c>
      <c r="JE7" s="4">
        <v>1.4588461965026891</v>
      </c>
      <c r="JF7" s="4">
        <v>1.222549889444537</v>
      </c>
      <c r="JG7" s="4">
        <v>1.1388745287035924</v>
      </c>
      <c r="JH7" s="4">
        <v>1.2474705254803871</v>
      </c>
      <c r="JI7" s="4">
        <v>0.9832248808355557</v>
      </c>
      <c r="JJ7" s="4">
        <v>1.3894425454553121</v>
      </c>
      <c r="JK7" s="4">
        <v>1.7041113629332287</v>
      </c>
      <c r="JL7" s="4">
        <v>1.4844375760401913</v>
      </c>
      <c r="JM7" s="4">
        <v>1.590778822488075</v>
      </c>
      <c r="JN7" s="4">
        <v>1.4218169763425639</v>
      </c>
      <c r="JO7" s="4">
        <v>1.3664464753214469</v>
      </c>
      <c r="JP7" s="4">
        <v>1.2586008569662772</v>
      </c>
      <c r="JQ7" s="4">
        <v>1.021784434385006</v>
      </c>
      <c r="JR7" s="4">
        <v>1.2317720583364871</v>
      </c>
      <c r="JS7" s="4">
        <v>1.2998583052995207</v>
      </c>
      <c r="JT7" s="4">
        <v>1.6316559173309237</v>
      </c>
      <c r="JU7" s="4">
        <v>1.116508533720346</v>
      </c>
      <c r="JV7" s="4">
        <v>1.100863025039104</v>
      </c>
      <c r="JW7" s="4">
        <v>1.5689414328057882</v>
      </c>
      <c r="JX7" s="4">
        <v>1.5712025122048421</v>
      </c>
      <c r="JY7" s="4">
        <v>1.4037695411317412</v>
      </c>
      <c r="JZ7" s="4">
        <v>1.1779310452963394</v>
      </c>
      <c r="KA7" s="4">
        <v>1.3339661832455172</v>
      </c>
      <c r="KB7" s="4">
        <v>1.3183733595895872</v>
      </c>
      <c r="KC7" s="4">
        <v>1.3905264303785894</v>
      </c>
      <c r="KD7" s="4">
        <v>1.3430438059239791</v>
      </c>
      <c r="KE7" s="4">
        <v>1.2284020937663582</v>
      </c>
      <c r="KF7" s="4">
        <v>1.1677916394154475</v>
      </c>
      <c r="KG7" s="4">
        <v>1.1562846573754497</v>
      </c>
      <c r="KH7" s="4">
        <v>1.1759113412372333</v>
      </c>
      <c r="KI7" s="4">
        <v>1.4945776376398574</v>
      </c>
      <c r="KJ7" s="4">
        <v>1.7003036876215978</v>
      </c>
      <c r="KK7" s="4">
        <v>1.6792564842172886</v>
      </c>
      <c r="KL7" s="4">
        <v>1.4463493639536857</v>
      </c>
      <c r="KM7" s="4">
        <v>1.244182299745423</v>
      </c>
      <c r="KN7" s="4">
        <v>1.041951631305007</v>
      </c>
      <c r="KO7" s="4">
        <v>0.92372529478083454</v>
      </c>
      <c r="KP7" s="4">
        <v>0.91338622070574416</v>
      </c>
      <c r="KQ7" s="4">
        <v>0.98634740854132974</v>
      </c>
      <c r="KR7" s="4">
        <v>0.98075031754527664</v>
      </c>
      <c r="KS7" s="4">
        <v>0.83490713480544465</v>
      </c>
      <c r="KT7" s="4">
        <v>0.99032563782420402</v>
      </c>
      <c r="KU7" s="4">
        <v>1.6646225420469973</v>
      </c>
      <c r="KV7" s="4">
        <v>2.1451304957672361</v>
      </c>
      <c r="KW7" s="4">
        <v>2.1565811227538978</v>
      </c>
      <c r="KX7" s="4">
        <v>1.5669424851479248</v>
      </c>
      <c r="KY7" s="4">
        <v>1.2551120652150547</v>
      </c>
      <c r="KZ7" s="4">
        <v>0.97618098828849331</v>
      </c>
      <c r="LA7" s="4">
        <v>0.88096471271531751</v>
      </c>
      <c r="LB7" s="4">
        <v>0.77821266212153639</v>
      </c>
      <c r="LC7" s="4">
        <v>0.68598630842825115</v>
      </c>
      <c r="LD7" s="4">
        <v>0.58359588409701801</v>
      </c>
      <c r="LE7" s="4">
        <v>0.86264930492059722</v>
      </c>
      <c r="LF7" s="4">
        <v>0.96972184811142148</v>
      </c>
      <c r="LG7" s="4">
        <v>0.8721286804826156</v>
      </c>
      <c r="LH7" s="4">
        <v>0.98641879245460884</v>
      </c>
      <c r="LI7" s="4">
        <v>0.99767868538183091</v>
      </c>
      <c r="LJ7" s="4">
        <v>0.93955509310103524</v>
      </c>
      <c r="LK7" s="4">
        <v>0.99908035914626991</v>
      </c>
      <c r="LL7" s="4">
        <v>0.91751983519115954</v>
      </c>
      <c r="LM7" s="4">
        <v>0.84721422412788572</v>
      </c>
      <c r="LN7" s="4">
        <v>0.84782459153589218</v>
      </c>
      <c r="LO7" s="4">
        <v>0.92362527254404458</v>
      </c>
      <c r="LP7" s="4">
        <v>1.0176885618012768</v>
      </c>
      <c r="LQ7" s="4">
        <v>1.3020120655439846</v>
      </c>
      <c r="LR7" s="4">
        <v>1.3146096155319853</v>
      </c>
      <c r="LS7" s="4">
        <v>0.83633077056936855</v>
      </c>
      <c r="LT7" s="4">
        <v>0.75113380896114079</v>
      </c>
      <c r="LU7" s="4">
        <v>0.78026395314397479</v>
      </c>
      <c r="LV7" s="4">
        <v>0.87355617568502075</v>
      </c>
      <c r="LW7" s="4">
        <v>0.75936230213655087</v>
      </c>
      <c r="LX7" s="4">
        <v>0.75587180773763452</v>
      </c>
      <c r="LY7" s="4">
        <v>0.67194483367270674</v>
      </c>
      <c r="LZ7" s="4">
        <v>0.96214177179180616</v>
      </c>
      <c r="MA7" s="4">
        <v>0.86077069715248622</v>
      </c>
      <c r="MB7" s="4">
        <v>0.82948241301250647</v>
      </c>
      <c r="MC7" s="4">
        <v>0.70654772481952477</v>
      </c>
      <c r="MD7" s="4">
        <v>0.723574433949284</v>
      </c>
      <c r="ME7" s="4">
        <v>1.1518631701177462</v>
      </c>
      <c r="MF7" s="4">
        <v>0.87425165169717012</v>
      </c>
      <c r="MG7" s="4">
        <v>0.94250632917650368</v>
      </c>
      <c r="MH7" s="4">
        <v>1.2648367832242073</v>
      </c>
      <c r="MI7" s="4">
        <v>0.98194524838298047</v>
      </c>
      <c r="MJ7" s="4">
        <v>1.0693261256569964</v>
      </c>
      <c r="MK7" s="4">
        <v>1.312378008255638</v>
      </c>
      <c r="ML7" s="4">
        <v>1.2079326316542283</v>
      </c>
      <c r="MM7" s="4">
        <v>1.0986390595266462</v>
      </c>
      <c r="MN7" s="4">
        <v>0.97819724993863666</v>
      </c>
      <c r="MO7" s="4">
        <v>0.93294538367996083</v>
      </c>
      <c r="MP7" s="4">
        <v>0.88800325870433672</v>
      </c>
      <c r="MQ7" s="4">
        <v>0.82945364122313081</v>
      </c>
      <c r="MR7" s="4">
        <v>0.85979022029581142</v>
      </c>
      <c r="MS7" s="4">
        <v>0.92436539972687171</v>
      </c>
      <c r="MT7" s="4">
        <v>0.90638675103056132</v>
      </c>
      <c r="MU7" s="4">
        <v>1.2125039313710126</v>
      </c>
      <c r="MV7" s="4">
        <v>1.3713231265164658</v>
      </c>
      <c r="MW7" s="4">
        <v>1.3265633585142149</v>
      </c>
      <c r="MX7" s="4">
        <v>1.5409153690179742</v>
      </c>
      <c r="MY7" s="4">
        <v>1.234033473698932</v>
      </c>
      <c r="MZ7" s="4">
        <v>1.484417354162012</v>
      </c>
      <c r="NA7" s="4">
        <v>1.553523690576051</v>
      </c>
      <c r="NB7" s="4">
        <v>1.6357575667441293</v>
      </c>
      <c r="NC7" s="4">
        <v>1.5038959963783549</v>
      </c>
      <c r="ND7" s="4">
        <v>1.3824641294236959</v>
      </c>
      <c r="NE7" s="4">
        <v>1.2750510900640899</v>
      </c>
      <c r="NF7" s="4">
        <v>1.042938742221269</v>
      </c>
      <c r="NG7" s="4"/>
      <c r="NH7" s="4"/>
      <c r="NI7" s="4"/>
      <c r="NJ7" s="4"/>
      <c r="NK7" s="4"/>
    </row>
    <row r="8" spans="4:375">
      <c r="D8" s="5" t="s">
        <v>53</v>
      </c>
      <c r="E8" s="37" t="s">
        <v>49</v>
      </c>
      <c r="F8" s="2">
        <f>F6-F7</f>
        <v>0.25926744631221288</v>
      </c>
      <c r="G8" s="2">
        <f t="shared" ref="G8:BR8" si="6">G6-G7</f>
        <v>0.36901272373427174</v>
      </c>
      <c r="H8" s="2">
        <f t="shared" si="6"/>
        <v>0.33690383321149997</v>
      </c>
      <c r="I8" s="2">
        <f t="shared" si="6"/>
        <v>0.38146513449023889</v>
      </c>
      <c r="J8" s="2">
        <f t="shared" si="6"/>
        <v>0.22531056815814288</v>
      </c>
      <c r="K8" s="2">
        <f t="shared" si="6"/>
        <v>0.23392675952888276</v>
      </c>
      <c r="L8" s="2">
        <f t="shared" si="6"/>
        <v>0.31961190436444031</v>
      </c>
      <c r="M8" s="2">
        <f t="shared" si="6"/>
        <v>0.27068825278237096</v>
      </c>
      <c r="N8" s="2">
        <f t="shared" si="6"/>
        <v>0.14314902256160422</v>
      </c>
      <c r="O8" s="2">
        <f t="shared" si="6"/>
        <v>0.30822856612592742</v>
      </c>
      <c r="P8" s="2">
        <f t="shared" si="6"/>
        <v>0.48186195390626974</v>
      </c>
      <c r="Q8" s="2">
        <f t="shared" si="6"/>
        <v>0.53916941892729153</v>
      </c>
      <c r="R8" s="2">
        <f t="shared" si="6"/>
        <v>0.64236614971756389</v>
      </c>
      <c r="S8" s="2">
        <f t="shared" si="6"/>
        <v>0.37727522522208812</v>
      </c>
      <c r="T8" s="2">
        <f t="shared" si="6"/>
        <v>0.51480581947756321</v>
      </c>
      <c r="U8" s="2">
        <f t="shared" si="6"/>
        <v>0.67339095593081422</v>
      </c>
      <c r="V8" s="2">
        <f t="shared" si="6"/>
        <v>0.67873894916243327</v>
      </c>
      <c r="W8" s="2">
        <f t="shared" si="6"/>
        <v>0.71617325088184203</v>
      </c>
      <c r="X8" s="2">
        <f t="shared" si="6"/>
        <v>0.17146871566838628</v>
      </c>
      <c r="Y8" s="2">
        <f t="shared" si="6"/>
        <v>0.20313012653004558</v>
      </c>
      <c r="Z8" s="2">
        <f t="shared" si="6"/>
        <v>0.2940390948745597</v>
      </c>
      <c r="AA8" s="2">
        <f t="shared" si="6"/>
        <v>0.44923962081347335</v>
      </c>
      <c r="AB8" s="2">
        <f t="shared" si="6"/>
        <v>0.10642754863339676</v>
      </c>
      <c r="AC8" s="2">
        <f t="shared" si="6"/>
        <v>0.25075753973156134</v>
      </c>
      <c r="AD8" s="2">
        <f t="shared" si="6"/>
        <v>0.17814716878345549</v>
      </c>
      <c r="AE8" s="2">
        <f t="shared" si="6"/>
        <v>0.13746225992745043</v>
      </c>
      <c r="AF8" s="2">
        <f t="shared" si="6"/>
        <v>9.1099055814681584E-2</v>
      </c>
      <c r="AG8" s="2">
        <f t="shared" si="6"/>
        <v>0.47292304714174072</v>
      </c>
      <c r="AH8" s="2">
        <f t="shared" si="6"/>
        <v>0.13758092301519742</v>
      </c>
      <c r="AI8" s="2">
        <f t="shared" si="6"/>
        <v>0.49657309090418034</v>
      </c>
      <c r="AJ8" s="2">
        <f t="shared" si="6"/>
        <v>8.4953115206500174E-2</v>
      </c>
      <c r="AK8" s="2">
        <f t="shared" si="6"/>
        <v>0.35511610989068876</v>
      </c>
      <c r="AL8" s="2">
        <f t="shared" si="6"/>
        <v>0.31130811010533543</v>
      </c>
      <c r="AM8" s="2">
        <f t="shared" si="6"/>
        <v>0.144693093096536</v>
      </c>
      <c r="AN8" s="2">
        <f t="shared" si="6"/>
        <v>5.7056520043140546E-2</v>
      </c>
      <c r="AO8" s="2">
        <f t="shared" si="6"/>
        <v>6.3772200465961326E-3</v>
      </c>
      <c r="AP8" s="2">
        <f t="shared" si="6"/>
        <v>8.6486635943669343E-2</v>
      </c>
      <c r="AQ8" s="2">
        <f t="shared" si="6"/>
        <v>0.24644198909707227</v>
      </c>
      <c r="AR8" s="2">
        <f t="shared" si="6"/>
        <v>0.40516639843598679</v>
      </c>
      <c r="AS8" s="2">
        <f t="shared" si="6"/>
        <v>0.15917617832184616</v>
      </c>
      <c r="AT8" s="2">
        <f t="shared" si="6"/>
        <v>9.0191988062663153E-2</v>
      </c>
      <c r="AU8" s="2">
        <f t="shared" si="6"/>
        <v>0.19803180638676121</v>
      </c>
      <c r="AV8" s="2">
        <f t="shared" si="6"/>
        <v>0.52601357203328547</v>
      </c>
      <c r="AW8" s="2">
        <f t="shared" si="6"/>
        <v>0.86989849932900332</v>
      </c>
      <c r="AX8" s="2">
        <f t="shared" si="6"/>
        <v>0.99943003886781712</v>
      </c>
      <c r="AY8" s="2">
        <f t="shared" si="6"/>
        <v>0.75566405165534301</v>
      </c>
      <c r="AZ8" s="2">
        <f t="shared" si="6"/>
        <v>0.58515541053666609</v>
      </c>
      <c r="BA8" s="2">
        <f t="shared" si="6"/>
        <v>0.58730742155830828</v>
      </c>
      <c r="BB8" s="2">
        <f t="shared" si="6"/>
        <v>0.79765990933371511</v>
      </c>
      <c r="BC8" s="2">
        <f t="shared" si="6"/>
        <v>0.36160347086234124</v>
      </c>
      <c r="BD8" s="2">
        <f t="shared" si="6"/>
        <v>0.58621489217895695</v>
      </c>
      <c r="BE8" s="2">
        <f t="shared" si="6"/>
        <v>0.42669840452934693</v>
      </c>
      <c r="BF8" s="2">
        <f t="shared" si="6"/>
        <v>0.62373154320007562</v>
      </c>
      <c r="BG8" s="2">
        <f t="shared" si="6"/>
        <v>0.73396609195157259</v>
      </c>
      <c r="BH8" s="2">
        <f t="shared" si="6"/>
        <v>0.69942136825115742</v>
      </c>
      <c r="BI8" s="2">
        <f t="shared" si="6"/>
        <v>0.25200586712679574</v>
      </c>
      <c r="BJ8" s="2">
        <f t="shared" si="6"/>
        <v>0.42717594852583685</v>
      </c>
      <c r="BK8" s="2">
        <f t="shared" si="6"/>
        <v>0.47802075260029753</v>
      </c>
      <c r="BL8" s="2">
        <f t="shared" si="6"/>
        <v>0.66742674573934968</v>
      </c>
      <c r="BM8" s="2">
        <f t="shared" si="6"/>
        <v>0.67329703945440933</v>
      </c>
      <c r="BN8" s="2">
        <f t="shared" si="6"/>
        <v>0.70131410167469777</v>
      </c>
      <c r="BO8" s="2">
        <f t="shared" si="6"/>
        <v>0.7402536359508205</v>
      </c>
      <c r="BP8" s="2">
        <f t="shared" si="6"/>
        <v>0.40270962274322386</v>
      </c>
      <c r="BQ8" s="2">
        <f t="shared" si="6"/>
        <v>0.25324398264763759</v>
      </c>
      <c r="BR8" s="2">
        <f t="shared" si="6"/>
        <v>0.7672465973282927</v>
      </c>
      <c r="BS8" s="2">
        <f t="shared" ref="BS8:ED8" si="7">BS6-BS7</f>
        <v>0.76886307205754001</v>
      </c>
      <c r="BT8" s="2">
        <f t="shared" si="7"/>
        <v>0.46662465858918445</v>
      </c>
      <c r="BU8" s="2">
        <f t="shared" si="7"/>
        <v>0.62614557388175807</v>
      </c>
      <c r="BV8" s="2">
        <f t="shared" si="7"/>
        <v>0.80013750806087536</v>
      </c>
      <c r="BW8" s="2">
        <f t="shared" si="7"/>
        <v>0.49390662847320832</v>
      </c>
      <c r="BX8" s="2">
        <f t="shared" si="7"/>
        <v>0.53054866142910351</v>
      </c>
      <c r="BY8" s="2">
        <f t="shared" si="7"/>
        <v>0.68376160961084143</v>
      </c>
      <c r="BZ8" s="2">
        <f t="shared" si="7"/>
        <v>0.82957478601023138</v>
      </c>
      <c r="CA8" s="2">
        <f t="shared" si="7"/>
        <v>0.94123798939800629</v>
      </c>
      <c r="CB8" s="2">
        <f t="shared" si="7"/>
        <v>1.0924451148538696</v>
      </c>
      <c r="CC8" s="2">
        <f t="shared" si="7"/>
        <v>1.2223876894789685</v>
      </c>
      <c r="CD8" s="2">
        <f t="shared" si="7"/>
        <v>1.0722204137827573</v>
      </c>
      <c r="CE8" s="2">
        <f t="shared" si="7"/>
        <v>0.77184840869819116</v>
      </c>
      <c r="CF8" s="2">
        <f t="shared" si="7"/>
        <v>0.75741522215408907</v>
      </c>
      <c r="CG8" s="2">
        <f t="shared" si="7"/>
        <v>0.86007820494175835</v>
      </c>
      <c r="CH8" s="2">
        <f t="shared" si="7"/>
        <v>1.0884746698099672</v>
      </c>
      <c r="CI8" s="2">
        <f t="shared" si="7"/>
        <v>1.111557111846321</v>
      </c>
      <c r="CJ8" s="2">
        <f t="shared" si="7"/>
        <v>1.0080213992323903</v>
      </c>
      <c r="CK8" s="2">
        <f t="shared" si="7"/>
        <v>0.89049125565158394</v>
      </c>
      <c r="CL8" s="2">
        <f t="shared" si="7"/>
        <v>0.75090541470103567</v>
      </c>
      <c r="CM8" s="2">
        <f t="shared" si="7"/>
        <v>1.167879197616815</v>
      </c>
      <c r="CN8" s="2">
        <f t="shared" si="7"/>
        <v>1.2974866983854814</v>
      </c>
      <c r="CO8" s="2">
        <f t="shared" si="7"/>
        <v>0.90570025921710395</v>
      </c>
      <c r="CP8" s="2">
        <f t="shared" si="7"/>
        <v>1.117252792294253</v>
      </c>
      <c r="CQ8" s="2">
        <f t="shared" si="7"/>
        <v>1.9874832525848265</v>
      </c>
      <c r="CR8" s="2">
        <f t="shared" si="7"/>
        <v>0.55188286855188262</v>
      </c>
      <c r="CS8" s="2">
        <f t="shared" si="7"/>
        <v>0.64249978428590282</v>
      </c>
      <c r="CT8" s="2">
        <f t="shared" si="7"/>
        <v>0.80204795257220396</v>
      </c>
      <c r="CU8" s="2">
        <f t="shared" si="7"/>
        <v>1.143311832863356</v>
      </c>
      <c r="CV8" s="2">
        <f t="shared" si="7"/>
        <v>1.1568784570269854</v>
      </c>
      <c r="CW8" s="2">
        <f t="shared" si="7"/>
        <v>1.4693902580851455</v>
      </c>
      <c r="CX8" s="2">
        <f t="shared" si="7"/>
        <v>1.4697947373480502</v>
      </c>
      <c r="CY8" s="2">
        <f t="shared" si="7"/>
        <v>0.75951174567786972</v>
      </c>
      <c r="CZ8" s="2">
        <f t="shared" si="7"/>
        <v>0.8975587288401905</v>
      </c>
      <c r="DA8" s="2">
        <f t="shared" si="7"/>
        <v>0.53281028740877456</v>
      </c>
      <c r="DB8" s="2">
        <f t="shared" si="7"/>
        <v>0.77004753122849534</v>
      </c>
      <c r="DC8" s="2">
        <f t="shared" si="7"/>
        <v>0.89067461412896387</v>
      </c>
      <c r="DD8" s="2">
        <f t="shared" si="7"/>
        <v>1.0214716870691267</v>
      </c>
      <c r="DE8" s="2">
        <f t="shared" si="7"/>
        <v>0.70288507373819709</v>
      </c>
      <c r="DF8" s="2">
        <f t="shared" si="7"/>
        <v>0.76224376310967745</v>
      </c>
      <c r="DG8" s="2">
        <f t="shared" si="7"/>
        <v>0.91925909822623764</v>
      </c>
      <c r="DH8" s="2">
        <f t="shared" si="7"/>
        <v>1.1429751080632831</v>
      </c>
      <c r="DI8" s="2">
        <f t="shared" si="7"/>
        <v>1.4409807966523698</v>
      </c>
      <c r="DJ8" s="2">
        <f t="shared" si="7"/>
        <v>1.2224613912556626</v>
      </c>
      <c r="DK8" s="2">
        <f t="shared" si="7"/>
        <v>0.79199271793934267</v>
      </c>
      <c r="DL8" s="2">
        <f t="shared" si="7"/>
        <v>0.66619491345054804</v>
      </c>
      <c r="DM8" s="2">
        <f t="shared" si="7"/>
        <v>0.93633047400280578</v>
      </c>
      <c r="DN8" s="2">
        <f t="shared" si="7"/>
        <v>0.80925834067837599</v>
      </c>
      <c r="DO8" s="2">
        <f t="shared" si="7"/>
        <v>0.81431495486177985</v>
      </c>
      <c r="DP8" s="2">
        <f t="shared" si="7"/>
        <v>0.68175857300322784</v>
      </c>
      <c r="DQ8" s="2">
        <f t="shared" si="7"/>
        <v>0.58527504155655841</v>
      </c>
      <c r="DR8" s="2">
        <f t="shared" si="7"/>
        <v>0.73577433997515662</v>
      </c>
      <c r="DS8" s="2">
        <f t="shared" si="7"/>
        <v>0.54873706098300046</v>
      </c>
      <c r="DT8" s="2">
        <f t="shared" si="7"/>
        <v>0.66752331458558545</v>
      </c>
      <c r="DU8" s="2">
        <f t="shared" si="7"/>
        <v>0.7233169788529098</v>
      </c>
      <c r="DV8" s="2">
        <f t="shared" si="7"/>
        <v>0.78673875161672524</v>
      </c>
      <c r="DW8" s="2">
        <f t="shared" si="7"/>
        <v>0.98581928475490066</v>
      </c>
      <c r="DX8" s="2">
        <f t="shared" si="7"/>
        <v>1.333633298857452</v>
      </c>
      <c r="DY8" s="2">
        <f t="shared" si="7"/>
        <v>1.4592543734298935</v>
      </c>
      <c r="DZ8" s="2">
        <f t="shared" si="7"/>
        <v>1.5509553600313746</v>
      </c>
      <c r="EA8" s="2">
        <f t="shared" si="7"/>
        <v>1.51184359792634</v>
      </c>
      <c r="EB8" s="2">
        <f t="shared" si="7"/>
        <v>1.5377494856625138</v>
      </c>
      <c r="EC8" s="2">
        <f t="shared" si="7"/>
        <v>1.4285064517293198</v>
      </c>
      <c r="ED8" s="2">
        <f t="shared" si="7"/>
        <v>0.61145328739119797</v>
      </c>
      <c r="EE8" s="2">
        <f t="shared" ref="EE8:GP8" si="8">EE6-EE7</f>
        <v>0.48951279056580965</v>
      </c>
      <c r="EF8" s="2">
        <f t="shared" si="8"/>
        <v>0.86251046309244639</v>
      </c>
      <c r="EG8" s="2">
        <f t="shared" si="8"/>
        <v>0.9198365208591277</v>
      </c>
      <c r="EH8" s="2">
        <f t="shared" si="8"/>
        <v>0.74914943282449875</v>
      </c>
      <c r="EI8" s="2">
        <f t="shared" si="8"/>
        <v>1.1106175919695556</v>
      </c>
      <c r="EJ8" s="2">
        <f t="shared" si="8"/>
        <v>0.96518445926080831</v>
      </c>
      <c r="EK8" s="2">
        <f t="shared" si="8"/>
        <v>0.86337016999408078</v>
      </c>
      <c r="EL8" s="2">
        <f t="shared" si="8"/>
        <v>1.5917045575611424</v>
      </c>
      <c r="EM8" s="2">
        <f t="shared" si="8"/>
        <v>1.0910687813001663</v>
      </c>
      <c r="EN8" s="2">
        <f t="shared" si="8"/>
        <v>1.8633836594683155</v>
      </c>
      <c r="EO8" s="2">
        <f t="shared" si="8"/>
        <v>2.3136984822554645</v>
      </c>
      <c r="EP8" s="2">
        <f t="shared" si="8"/>
        <v>1.4104236837670125</v>
      </c>
      <c r="EQ8" s="2">
        <f t="shared" si="8"/>
        <v>1.1192667117781372</v>
      </c>
      <c r="ER8" s="2">
        <f t="shared" si="8"/>
        <v>1.1500343869043461</v>
      </c>
      <c r="ES8" s="2">
        <f t="shared" si="8"/>
        <v>1.0121896668811552</v>
      </c>
      <c r="ET8" s="2">
        <f t="shared" si="8"/>
        <v>1.8476895127311836</v>
      </c>
      <c r="EU8" s="2">
        <f t="shared" si="8"/>
        <v>1.9727412938785984</v>
      </c>
      <c r="EV8" s="2">
        <f t="shared" si="8"/>
        <v>1.172299710696175</v>
      </c>
      <c r="EW8" s="2">
        <f t="shared" si="8"/>
        <v>2.0883211677850477</v>
      </c>
      <c r="EX8" s="2">
        <f t="shared" si="8"/>
        <v>2.1981720087062904</v>
      </c>
      <c r="EY8" s="2">
        <f t="shared" si="8"/>
        <v>2.3179273534246478</v>
      </c>
      <c r="EZ8" s="2">
        <f t="shared" si="8"/>
        <v>1.6853866324844247</v>
      </c>
      <c r="FA8" s="2">
        <f t="shared" si="8"/>
        <v>0.88179878886067087</v>
      </c>
      <c r="FB8" s="2">
        <f t="shared" si="8"/>
        <v>1.498024977970343</v>
      </c>
      <c r="FC8" s="2">
        <f t="shared" si="8"/>
        <v>1.4183177427418601</v>
      </c>
      <c r="FD8" s="2">
        <f t="shared" si="8"/>
        <v>1.9560767557523846</v>
      </c>
      <c r="FE8" s="2">
        <f t="shared" si="8"/>
        <v>2.1357348265509448</v>
      </c>
      <c r="FF8" s="2">
        <f t="shared" si="8"/>
        <v>2.3351338986763315</v>
      </c>
      <c r="FG8" s="2">
        <f t="shared" si="8"/>
        <v>2.5266369550206189</v>
      </c>
      <c r="FH8" s="2">
        <f t="shared" si="8"/>
        <v>2.7697763541525338</v>
      </c>
      <c r="FI8" s="2">
        <f t="shared" si="8"/>
        <v>2.9072375825545822</v>
      </c>
      <c r="FJ8" s="2">
        <f t="shared" si="8"/>
        <v>2.5590624348928221</v>
      </c>
      <c r="FK8" s="2">
        <f t="shared" si="8"/>
        <v>2.0328073498379622</v>
      </c>
      <c r="FL8" s="2">
        <f t="shared" si="8"/>
        <v>1.8050639537612025</v>
      </c>
      <c r="FM8" s="2">
        <f t="shared" si="8"/>
        <v>2.0950809607549297</v>
      </c>
      <c r="FN8" s="2">
        <f t="shared" si="8"/>
        <v>2.230412168750298</v>
      </c>
      <c r="FO8" s="2">
        <f t="shared" si="8"/>
        <v>2.1683448120554938</v>
      </c>
      <c r="FP8" s="2">
        <f t="shared" si="8"/>
        <v>1.5005958863962658</v>
      </c>
      <c r="FQ8" s="2">
        <f t="shared" si="8"/>
        <v>0.82777797049719681</v>
      </c>
      <c r="FR8" s="2">
        <f t="shared" si="8"/>
        <v>0.98099312327445332</v>
      </c>
      <c r="FS8" s="2">
        <f t="shared" si="8"/>
        <v>0.80794379846586395</v>
      </c>
      <c r="FT8" s="2">
        <f t="shared" si="8"/>
        <v>1.0353864281774463</v>
      </c>
      <c r="FU8" s="2">
        <f t="shared" si="8"/>
        <v>0.89914647652621804</v>
      </c>
      <c r="FV8" s="2">
        <f t="shared" si="8"/>
        <v>1.2357503699913588</v>
      </c>
      <c r="FW8" s="2">
        <f t="shared" si="8"/>
        <v>1.8539903850572474</v>
      </c>
      <c r="FX8" s="2">
        <f t="shared" si="8"/>
        <v>2.5261631351864695</v>
      </c>
      <c r="FY8" s="2">
        <f t="shared" si="8"/>
        <v>2.7633995248918217</v>
      </c>
      <c r="FZ8" s="2">
        <f t="shared" si="8"/>
        <v>2.2393726102352374</v>
      </c>
      <c r="GA8" s="2">
        <f t="shared" si="8"/>
        <v>1.3588510432265517</v>
      </c>
      <c r="GB8" s="2">
        <f t="shared" si="8"/>
        <v>1.5393812584869648</v>
      </c>
      <c r="GC8" s="2">
        <f t="shared" si="8"/>
        <v>1.8947645335074905</v>
      </c>
      <c r="GD8" s="2">
        <f t="shared" si="8"/>
        <v>2.2853394293745226</v>
      </c>
      <c r="GE8" s="2">
        <f t="shared" si="8"/>
        <v>2.5549998039946247</v>
      </c>
      <c r="GF8" s="2">
        <f t="shared" si="8"/>
        <v>2.365106523437186</v>
      </c>
      <c r="GG8" s="2">
        <f t="shared" si="8"/>
        <v>1.4130506678691792</v>
      </c>
      <c r="GH8" s="2">
        <f t="shared" si="8"/>
        <v>1.589050482264236</v>
      </c>
      <c r="GI8" s="2">
        <f t="shared" si="8"/>
        <v>1.4298657080509913</v>
      </c>
      <c r="GJ8" s="2">
        <f t="shared" si="8"/>
        <v>1.4062790377147989</v>
      </c>
      <c r="GK8" s="2">
        <f t="shared" si="8"/>
        <v>1.3897714075687801</v>
      </c>
      <c r="GL8" s="2">
        <f t="shared" si="8"/>
        <v>2.4401550156173832</v>
      </c>
      <c r="GM8" s="2">
        <f t="shared" si="8"/>
        <v>3.4223709681259913</v>
      </c>
      <c r="GN8" s="2">
        <f t="shared" si="8"/>
        <v>3.8359461603491978</v>
      </c>
      <c r="GO8" s="2">
        <f t="shared" si="8"/>
        <v>3.0821331648454215</v>
      </c>
      <c r="GP8" s="2">
        <f t="shared" si="8"/>
        <v>1.3152494176453011</v>
      </c>
      <c r="GQ8" s="2">
        <f t="shared" ref="GQ8:JB8" si="9">GQ6-GQ7</f>
        <v>2.1958928874049164</v>
      </c>
      <c r="GR8" s="2">
        <f t="shared" si="9"/>
        <v>2.7000197499345644</v>
      </c>
      <c r="GS8" s="2">
        <f t="shared" si="9"/>
        <v>3.2915134348798158</v>
      </c>
      <c r="GT8" s="2">
        <f t="shared" si="9"/>
        <v>3.3887877542128142</v>
      </c>
      <c r="GU8" s="2">
        <f t="shared" si="9"/>
        <v>2.9319276762850945</v>
      </c>
      <c r="GV8" s="2">
        <f t="shared" si="9"/>
        <v>2.4285866737376138</v>
      </c>
      <c r="GW8" s="2">
        <f t="shared" si="9"/>
        <v>1.9503948801335849</v>
      </c>
      <c r="GX8" s="2">
        <f t="shared" si="9"/>
        <v>1.9847305550974665</v>
      </c>
      <c r="GY8" s="2">
        <f t="shared" si="9"/>
        <v>2.6786658103043779</v>
      </c>
      <c r="GZ8" s="2">
        <f t="shared" si="9"/>
        <v>2.9628326761641768</v>
      </c>
      <c r="HA8" s="2">
        <f t="shared" si="9"/>
        <v>1.7601866990743624</v>
      </c>
      <c r="HB8" s="2">
        <f t="shared" si="9"/>
        <v>1.7589905431577242</v>
      </c>
      <c r="HC8" s="2">
        <f t="shared" si="9"/>
        <v>1.3096004464087971</v>
      </c>
      <c r="HD8" s="2">
        <f t="shared" si="9"/>
        <v>2.2373412810505542</v>
      </c>
      <c r="HE8" s="2">
        <f t="shared" si="9"/>
        <v>2.408909881559306</v>
      </c>
      <c r="HF8" s="2">
        <f t="shared" si="9"/>
        <v>2.5947148489574809</v>
      </c>
      <c r="HG8" s="2">
        <f t="shared" si="9"/>
        <v>2.5973138870875414</v>
      </c>
      <c r="HH8" s="2">
        <f t="shared" si="9"/>
        <v>1.8555522072873876</v>
      </c>
      <c r="HI8" s="2">
        <f t="shared" si="9"/>
        <v>1.4718184613210905</v>
      </c>
      <c r="HJ8" s="2">
        <f t="shared" si="9"/>
        <v>1.5387326931832166</v>
      </c>
      <c r="HK8" s="2">
        <f t="shared" si="9"/>
        <v>1.8903280776613856</v>
      </c>
      <c r="HL8" s="2">
        <f t="shared" si="9"/>
        <v>2.2150987555639059</v>
      </c>
      <c r="HM8" s="2">
        <f t="shared" si="9"/>
        <v>1.9551209571914341</v>
      </c>
      <c r="HN8" s="2">
        <f t="shared" si="9"/>
        <v>2.2899779085130385</v>
      </c>
      <c r="HO8" s="2">
        <f t="shared" si="9"/>
        <v>1.8463861465304567</v>
      </c>
      <c r="HP8" s="2">
        <f t="shared" si="9"/>
        <v>1.5228008000732522</v>
      </c>
      <c r="HQ8" s="2">
        <f t="shared" si="9"/>
        <v>2.0837660232831792</v>
      </c>
      <c r="HR8" s="2">
        <f t="shared" si="9"/>
        <v>2.5170860023805099</v>
      </c>
      <c r="HS8" s="2">
        <f t="shared" si="9"/>
        <v>2.7628626924948891</v>
      </c>
      <c r="HT8" s="2">
        <f t="shared" si="9"/>
        <v>3.1420397368236737</v>
      </c>
      <c r="HU8" s="2">
        <f t="shared" si="9"/>
        <v>2.7978897370803892</v>
      </c>
      <c r="HV8" s="2">
        <f t="shared" si="9"/>
        <v>3.9031846173865996</v>
      </c>
      <c r="HW8" s="2">
        <f t="shared" si="9"/>
        <v>4.4680156931371089</v>
      </c>
      <c r="HX8" s="2">
        <f t="shared" si="9"/>
        <v>3.8475819436414342</v>
      </c>
      <c r="HY8" s="2">
        <f t="shared" si="9"/>
        <v>3.0364936421156408</v>
      </c>
      <c r="HZ8" s="2">
        <f t="shared" si="9"/>
        <v>3.1878023974301199</v>
      </c>
      <c r="IA8" s="2">
        <f t="shared" si="9"/>
        <v>2.8656798633853686</v>
      </c>
      <c r="IB8" s="2">
        <f t="shared" si="9"/>
        <v>2.2763667041384434</v>
      </c>
      <c r="IC8" s="2">
        <f t="shared" si="9"/>
        <v>2.243611142404375</v>
      </c>
      <c r="ID8" s="2">
        <f t="shared" si="9"/>
        <v>2.1783376250499069</v>
      </c>
      <c r="IE8" s="2">
        <f t="shared" si="9"/>
        <v>3.120613247320855</v>
      </c>
      <c r="IF8" s="2">
        <f t="shared" si="9"/>
        <v>3.2875680594089718</v>
      </c>
      <c r="IG8" s="2">
        <f t="shared" si="9"/>
        <v>1.9150875599013459</v>
      </c>
      <c r="IH8" s="2">
        <f t="shared" si="9"/>
        <v>1.9184653369238438</v>
      </c>
      <c r="II8" s="2">
        <f t="shared" si="9"/>
        <v>2.3422438286717751</v>
      </c>
      <c r="IJ8" s="2">
        <f t="shared" si="9"/>
        <v>1.7461824797826746</v>
      </c>
      <c r="IK8" s="2">
        <f t="shared" si="9"/>
        <v>1.48352741272776</v>
      </c>
      <c r="IL8" s="2">
        <f t="shared" si="9"/>
        <v>1.3238556268801069</v>
      </c>
      <c r="IM8" s="2">
        <f t="shared" si="9"/>
        <v>1.5977222513059397</v>
      </c>
      <c r="IN8" s="2">
        <f t="shared" si="9"/>
        <v>2.2394494153870421</v>
      </c>
      <c r="IO8" s="2">
        <f t="shared" si="9"/>
        <v>1.430297816138643</v>
      </c>
      <c r="IP8" s="2">
        <f t="shared" si="9"/>
        <v>1.5306120855258893</v>
      </c>
      <c r="IQ8" s="2">
        <f t="shared" si="9"/>
        <v>1.8749778873249818</v>
      </c>
      <c r="IR8" s="2">
        <f t="shared" si="9"/>
        <v>2.2702240373399727</v>
      </c>
      <c r="IS8" s="2">
        <f t="shared" si="9"/>
        <v>2.5403838106815253</v>
      </c>
      <c r="IT8" s="2">
        <f t="shared" si="9"/>
        <v>2.0650706586028038</v>
      </c>
      <c r="IU8" s="2">
        <f t="shared" si="9"/>
        <v>1.7397888326275437</v>
      </c>
      <c r="IV8" s="2">
        <f t="shared" si="9"/>
        <v>1.1937907436721278</v>
      </c>
      <c r="IW8" s="2">
        <f t="shared" si="9"/>
        <v>1.3556681543810933</v>
      </c>
      <c r="IX8" s="2">
        <f t="shared" si="9"/>
        <v>1.4842184615617597</v>
      </c>
      <c r="IY8" s="2">
        <f t="shared" si="9"/>
        <v>2.0892247850693257</v>
      </c>
      <c r="IZ8" s="2">
        <f t="shared" si="9"/>
        <v>2.1079479622773252</v>
      </c>
      <c r="JA8" s="2">
        <f t="shared" si="9"/>
        <v>1.0418254032929877</v>
      </c>
      <c r="JB8" s="2">
        <f t="shared" si="9"/>
        <v>0.33163864508966556</v>
      </c>
      <c r="JC8" s="2">
        <f t="shared" ref="JC8:LN8" si="10">JC6-JC7</f>
        <v>1.0114926623019787</v>
      </c>
      <c r="JD8" s="2">
        <f t="shared" si="10"/>
        <v>1.4422001166455762</v>
      </c>
      <c r="JE8" s="2">
        <f t="shared" si="10"/>
        <v>1.4630076068500295</v>
      </c>
      <c r="JF8" s="2">
        <f t="shared" si="10"/>
        <v>1.3836114438563332</v>
      </c>
      <c r="JG8" s="2">
        <f t="shared" si="10"/>
        <v>1.8174505991673771</v>
      </c>
      <c r="JH8" s="2">
        <f t="shared" si="10"/>
        <v>1.7430608180501084</v>
      </c>
      <c r="JI8" s="2">
        <f t="shared" si="10"/>
        <v>1.8889920857884037</v>
      </c>
      <c r="JJ8" s="2">
        <f t="shared" si="10"/>
        <v>1.6727603327179634</v>
      </c>
      <c r="JK8" s="2">
        <f t="shared" si="10"/>
        <v>0.64775893035770271</v>
      </c>
      <c r="JL8" s="2">
        <f t="shared" si="10"/>
        <v>1.092618682010043</v>
      </c>
      <c r="JM8" s="2">
        <f t="shared" si="10"/>
        <v>0.96205211071407848</v>
      </c>
      <c r="JN8" s="2">
        <f t="shared" si="10"/>
        <v>1.227974141467107</v>
      </c>
      <c r="JO8" s="2">
        <f t="shared" si="10"/>
        <v>1.3950832696586883</v>
      </c>
      <c r="JP8" s="2">
        <f t="shared" si="10"/>
        <v>1.1294062110363499</v>
      </c>
      <c r="JQ8" s="2">
        <f t="shared" si="10"/>
        <v>1.6057471639573393</v>
      </c>
      <c r="JR8" s="2">
        <f t="shared" si="10"/>
        <v>1.8467644040108881</v>
      </c>
      <c r="JS8" s="2">
        <f t="shared" si="10"/>
        <v>1.4529942488324923</v>
      </c>
      <c r="JT8" s="2">
        <f t="shared" si="10"/>
        <v>0.89312717580849754</v>
      </c>
      <c r="JU8" s="2">
        <f t="shared" si="10"/>
        <v>0.78799542152393598</v>
      </c>
      <c r="JV8" s="2">
        <f t="shared" si="10"/>
        <v>0.93985084734178637</v>
      </c>
      <c r="JW8" s="2">
        <f t="shared" si="10"/>
        <v>0.6467615747243185</v>
      </c>
      <c r="JX8" s="2">
        <f t="shared" si="10"/>
        <v>1.2097199462330126</v>
      </c>
      <c r="JY8" s="2">
        <f t="shared" si="10"/>
        <v>1.7733521690826266</v>
      </c>
      <c r="JZ8" s="2">
        <f t="shared" si="10"/>
        <v>1.9494518838656207</v>
      </c>
      <c r="KA8" s="2">
        <f t="shared" si="10"/>
        <v>1.5695907670659963</v>
      </c>
      <c r="KB8" s="2">
        <f t="shared" si="10"/>
        <v>1.5797031428231478</v>
      </c>
      <c r="KC8" s="2">
        <f t="shared" si="10"/>
        <v>1.5397172513902391</v>
      </c>
      <c r="KD8" s="2">
        <f t="shared" si="10"/>
        <v>1.6125707630777668</v>
      </c>
      <c r="KE8" s="2">
        <f t="shared" si="10"/>
        <v>1.824518780932995</v>
      </c>
      <c r="KF8" s="2">
        <f t="shared" si="10"/>
        <v>1.7032509090455359</v>
      </c>
      <c r="KG8" s="2">
        <f t="shared" si="10"/>
        <v>1.5602260738622939</v>
      </c>
      <c r="KH8" s="2">
        <f t="shared" si="10"/>
        <v>1.2328709965429541</v>
      </c>
      <c r="KI8" s="2">
        <f t="shared" si="10"/>
        <v>1.1556415919912904</v>
      </c>
      <c r="KJ8" s="2">
        <f t="shared" si="10"/>
        <v>1.2296655480672309</v>
      </c>
      <c r="KK8" s="2">
        <f t="shared" si="10"/>
        <v>1.5820632245259585</v>
      </c>
      <c r="KL8" s="2">
        <f t="shared" si="10"/>
        <v>1.4392864110161374</v>
      </c>
      <c r="KM8" s="2">
        <f t="shared" si="10"/>
        <v>0.86727885666240523</v>
      </c>
      <c r="KN8" s="2">
        <f t="shared" si="10"/>
        <v>1.1033079524994873</v>
      </c>
      <c r="KO8" s="2">
        <f t="shared" si="10"/>
        <v>1.2513597922706983</v>
      </c>
      <c r="KP8" s="2">
        <f t="shared" si="10"/>
        <v>1.5126702574002657</v>
      </c>
      <c r="KQ8" s="2">
        <f t="shared" si="10"/>
        <v>1.1944997928529502</v>
      </c>
      <c r="KR8" s="2">
        <f t="shared" si="10"/>
        <v>1.295452645842043</v>
      </c>
      <c r="KS8" s="2">
        <f t="shared" si="10"/>
        <v>1.6529110641089095</v>
      </c>
      <c r="KT8" s="2">
        <f t="shared" si="10"/>
        <v>1.2571874739126105</v>
      </c>
      <c r="KU8" s="2">
        <f t="shared" si="10"/>
        <v>0.6237425624217614</v>
      </c>
      <c r="KV8" s="2">
        <f t="shared" si="10"/>
        <v>8.3398668346701399E-2</v>
      </c>
      <c r="KW8" s="2">
        <f t="shared" si="10"/>
        <v>0.32386981179185348</v>
      </c>
      <c r="KX8" s="2">
        <f t="shared" si="10"/>
        <v>0.3674680547247402</v>
      </c>
      <c r="KY8" s="2">
        <f t="shared" si="10"/>
        <v>0.42589570360165818</v>
      </c>
      <c r="KZ8" s="2">
        <f t="shared" si="10"/>
        <v>0.55971954110099653</v>
      </c>
      <c r="LA8" s="2">
        <f t="shared" si="10"/>
        <v>0.57949206285746979</v>
      </c>
      <c r="LB8" s="2">
        <f t="shared" si="10"/>
        <v>0.71017132323725707</v>
      </c>
      <c r="LC8" s="2">
        <f t="shared" si="10"/>
        <v>0.67838326513071823</v>
      </c>
      <c r="LD8" s="2">
        <f t="shared" si="10"/>
        <v>0.92101548995024529</v>
      </c>
      <c r="LE8" s="2">
        <f t="shared" si="10"/>
        <v>0.94101151920493176</v>
      </c>
      <c r="LF8" s="2">
        <f t="shared" si="10"/>
        <v>0.9015175247980155</v>
      </c>
      <c r="LG8" s="2">
        <f t="shared" si="10"/>
        <v>1.0892716197752137</v>
      </c>
      <c r="LH8" s="2">
        <f t="shared" si="10"/>
        <v>0.87461992824598078</v>
      </c>
      <c r="LI8" s="2">
        <f t="shared" si="10"/>
        <v>0.78038646643082199</v>
      </c>
      <c r="LJ8" s="2">
        <f t="shared" si="10"/>
        <v>0.93915758629725965</v>
      </c>
      <c r="LK8" s="2">
        <f t="shared" si="10"/>
        <v>0.96995622586858044</v>
      </c>
      <c r="LL8" s="2">
        <f t="shared" si="10"/>
        <v>0.92592192961024899</v>
      </c>
      <c r="LM8" s="2">
        <f t="shared" si="10"/>
        <v>0.77711884348325366</v>
      </c>
      <c r="LN8" s="2">
        <f t="shared" si="10"/>
        <v>0.59275284474745238</v>
      </c>
      <c r="LO8" s="2">
        <f t="shared" ref="LO8:NF8" si="11">LO6-LO7</f>
        <v>0.68883288133283349</v>
      </c>
      <c r="LP8" s="2">
        <f t="shared" si="11"/>
        <v>0.63788543523263219</v>
      </c>
      <c r="LQ8" s="2">
        <f t="shared" si="11"/>
        <v>0.41264840467046882</v>
      </c>
      <c r="LR8" s="2">
        <f t="shared" si="11"/>
        <v>0.37603300976157383</v>
      </c>
      <c r="LS8" s="2">
        <f t="shared" si="11"/>
        <v>0.48099803963122789</v>
      </c>
      <c r="LT8" s="2">
        <f t="shared" si="11"/>
        <v>0.38018581592840861</v>
      </c>
      <c r="LU8" s="2">
        <f t="shared" si="11"/>
        <v>0.44822571383693854</v>
      </c>
      <c r="LV8" s="2">
        <f t="shared" si="11"/>
        <v>0.39470544688416975</v>
      </c>
      <c r="LW8" s="2">
        <f t="shared" si="11"/>
        <v>0.48464474422821746</v>
      </c>
      <c r="LX8" s="2">
        <f t="shared" si="11"/>
        <v>0.48232406692399277</v>
      </c>
      <c r="LY8" s="2">
        <f t="shared" si="11"/>
        <v>0.44806900726690091</v>
      </c>
      <c r="LZ8" s="2">
        <f t="shared" si="11"/>
        <v>0.36207852650081884</v>
      </c>
      <c r="MA8" s="2">
        <f t="shared" si="11"/>
        <v>0.46020576632817911</v>
      </c>
      <c r="MB8" s="2">
        <f t="shared" si="11"/>
        <v>0.46975298439537005</v>
      </c>
      <c r="MC8" s="2">
        <f t="shared" si="11"/>
        <v>0.57089825358546664</v>
      </c>
      <c r="MD8" s="2">
        <f t="shared" si="11"/>
        <v>0.53002556683787483</v>
      </c>
      <c r="ME8" s="2">
        <f t="shared" si="11"/>
        <v>0.14908581485772987</v>
      </c>
      <c r="MF8" s="2">
        <f t="shared" si="11"/>
        <v>0.44167812974593312</v>
      </c>
      <c r="MG8" s="2">
        <f t="shared" si="11"/>
        <v>0.41690385935698515</v>
      </c>
      <c r="MH8" s="2">
        <f t="shared" si="11"/>
        <v>0.16476871051711695</v>
      </c>
      <c r="MI8" s="2">
        <f t="shared" si="11"/>
        <v>0.32346133940864208</v>
      </c>
      <c r="MJ8" s="2">
        <f t="shared" si="11"/>
        <v>0.27436723939184415</v>
      </c>
      <c r="MK8" s="2">
        <f t="shared" si="11"/>
        <v>0.16568718338690602</v>
      </c>
      <c r="ML8" s="2">
        <f t="shared" si="11"/>
        <v>0.51968639339590972</v>
      </c>
      <c r="MM8" s="2">
        <f t="shared" si="11"/>
        <v>0.69157829881655752</v>
      </c>
      <c r="MN8" s="2">
        <f t="shared" si="11"/>
        <v>0.70788885460409556</v>
      </c>
      <c r="MO8" s="2">
        <f t="shared" si="11"/>
        <v>0.70203969998639448</v>
      </c>
      <c r="MP8" s="2">
        <f t="shared" si="11"/>
        <v>0.62538486176984698</v>
      </c>
      <c r="MQ8" s="2">
        <f t="shared" si="11"/>
        <v>0.49833118532602527</v>
      </c>
      <c r="MR8" s="2">
        <f t="shared" si="11"/>
        <v>0.60475951262915806</v>
      </c>
      <c r="MS8" s="2">
        <f t="shared" si="11"/>
        <v>0.48934407685908021</v>
      </c>
      <c r="MT8" s="2">
        <f t="shared" si="11"/>
        <v>0.62938368219346918</v>
      </c>
      <c r="MU8" s="2">
        <f t="shared" si="11"/>
        <v>0.23349269615991197</v>
      </c>
      <c r="MV8" s="2">
        <f t="shared" si="11"/>
        <v>0.41184856909638756</v>
      </c>
      <c r="MW8" s="2">
        <f t="shared" si="11"/>
        <v>0.39195588710423923</v>
      </c>
      <c r="MX8" s="2">
        <f t="shared" si="11"/>
        <v>3.7555777017313607E-2</v>
      </c>
      <c r="MY8" s="2">
        <f t="shared" si="11"/>
        <v>0.36402271784945994</v>
      </c>
      <c r="MZ8" s="2">
        <f t="shared" si="11"/>
        <v>8.1888313184823591E-2</v>
      </c>
      <c r="NA8" s="2">
        <f t="shared" si="11"/>
        <v>0.19532210443083398</v>
      </c>
      <c r="NB8" s="2">
        <f t="shared" si="11"/>
        <v>0.27217498789516337</v>
      </c>
      <c r="NC8" s="2">
        <f t="shared" si="11"/>
        <v>0.26777016659558694</v>
      </c>
      <c r="ND8" s="2">
        <f t="shared" si="11"/>
        <v>0.15614936422814107</v>
      </c>
      <c r="NE8" s="2">
        <f t="shared" si="11"/>
        <v>0.38156820469687869</v>
      </c>
      <c r="NF8" s="2">
        <f t="shared" si="11"/>
        <v>0.92004648634267228</v>
      </c>
      <c r="NG8" s="2"/>
      <c r="NH8" s="4"/>
      <c r="NI8" s="4"/>
      <c r="NJ8" s="4"/>
      <c r="NK8" s="4"/>
    </row>
    <row r="9" spans="4:375" ht="15.6">
      <c r="E9" s="37" t="s">
        <v>54</v>
      </c>
      <c r="F9" s="2">
        <v>1.3502999750607496</v>
      </c>
      <c r="G9" s="2">
        <v>1.0802399800485998</v>
      </c>
      <c r="H9" s="36">
        <v>0.64014221039917008</v>
      </c>
      <c r="I9" s="2">
        <v>0.4500999916869165</v>
      </c>
      <c r="J9" s="2">
        <v>0.900199983373833</v>
      </c>
      <c r="K9" s="2">
        <v>1.800399966747666</v>
      </c>
      <c r="L9" s="2">
        <v>1.6703710802603344</v>
      </c>
      <c r="M9" s="2">
        <v>2.2504999584345824</v>
      </c>
      <c r="N9" s="2">
        <v>1.2302733106109049</v>
      </c>
      <c r="O9" s="2">
        <v>0.98021775967372915</v>
      </c>
      <c r="P9" s="2">
        <v>0.99021998171121628</v>
      </c>
      <c r="Q9" s="2">
        <v>0.59013110021173498</v>
      </c>
      <c r="R9" s="2">
        <v>0.44009776964942948</v>
      </c>
      <c r="S9" s="2">
        <v>1.0502333139361384</v>
      </c>
      <c r="T9" s="2">
        <v>0.44009776964942948</v>
      </c>
      <c r="U9" s="2">
        <v>0.4500999916869165</v>
      </c>
      <c r="V9" s="2">
        <v>0.49010887983686457</v>
      </c>
      <c r="W9" s="2">
        <v>0.68015109854911826</v>
      </c>
      <c r="X9" s="2">
        <v>1.5403421937730031</v>
      </c>
      <c r="Y9" s="2">
        <v>2.1704821821346862</v>
      </c>
      <c r="Z9" s="2">
        <v>1.9804399634224326</v>
      </c>
      <c r="AA9" s="2">
        <v>2.0104466295348935</v>
      </c>
      <c r="AB9" s="2">
        <v>1.7303844124852568</v>
      </c>
      <c r="AC9" s="2">
        <v>1.0002222037487034</v>
      </c>
      <c r="AD9" s="2">
        <v>1.4903310835855681</v>
      </c>
      <c r="AE9" s="2">
        <v>0.8001777629989627</v>
      </c>
      <c r="AF9" s="2">
        <v>0.72015998669906633</v>
      </c>
      <c r="AG9" s="2">
        <v>0.6501444324366572</v>
      </c>
      <c r="AH9" s="2">
        <v>0.76016887484901452</v>
      </c>
      <c r="AI9" s="2">
        <v>1.7403866345227439</v>
      </c>
      <c r="AJ9" s="2">
        <v>1.5103355276605419</v>
      </c>
      <c r="AK9" s="2">
        <v>0.95021109356126809</v>
      </c>
      <c r="AL9" s="2">
        <v>1.1502555343110086</v>
      </c>
      <c r="AM9" s="2">
        <v>1.82040441082264</v>
      </c>
      <c r="AN9" s="2">
        <v>1.1502555343110086</v>
      </c>
      <c r="AO9" s="2">
        <v>0.91020220541132002</v>
      </c>
      <c r="AP9" s="2">
        <v>1.3502999750607496</v>
      </c>
      <c r="AQ9" s="2">
        <v>1.7903977447101789</v>
      </c>
      <c r="AR9" s="2">
        <v>1.9704377413849454</v>
      </c>
      <c r="AS9" s="2">
        <v>2.3205155126969914</v>
      </c>
      <c r="AT9" s="2">
        <v>1.1502555343110086</v>
      </c>
      <c r="AU9" s="2">
        <v>1.2802844207983402</v>
      </c>
      <c r="AV9" s="2">
        <v>0.81017998503644983</v>
      </c>
      <c r="AW9" s="2">
        <v>0.41009110353696832</v>
      </c>
      <c r="AX9" s="2">
        <v>0.81017998503644983</v>
      </c>
      <c r="AY9" s="2">
        <v>1.6203599700728997</v>
      </c>
      <c r="AZ9" s="2">
        <v>0.87019331726137195</v>
      </c>
      <c r="BA9" s="2">
        <v>0.64014221039917008</v>
      </c>
      <c r="BB9" s="2">
        <v>0.900199983373833</v>
      </c>
      <c r="BC9" s="2">
        <v>2.0704599617598158</v>
      </c>
      <c r="BD9" s="2">
        <v>3.4607688249705135</v>
      </c>
      <c r="BE9" s="2">
        <v>1.750388856560231</v>
      </c>
      <c r="BF9" s="2">
        <v>0.79017554096147569</v>
      </c>
      <c r="BG9" s="2">
        <v>1.520337749698029</v>
      </c>
      <c r="BH9" s="2">
        <v>1.3502999750607496</v>
      </c>
      <c r="BI9" s="2">
        <v>0.82018220707393663</v>
      </c>
      <c r="BJ9" s="2">
        <v>0.83018442911142365</v>
      </c>
      <c r="BK9" s="2">
        <v>0.76016887484901452</v>
      </c>
      <c r="BL9" s="2">
        <v>0.79017554096147569</v>
      </c>
      <c r="BM9" s="2">
        <v>0.8501888731863978</v>
      </c>
      <c r="BN9" s="2">
        <v>0.49010887983686457</v>
      </c>
      <c r="BO9" s="2">
        <v>1.0502333139361384</v>
      </c>
      <c r="BP9" s="2">
        <v>1.3002888648733144</v>
      </c>
      <c r="BQ9" s="2">
        <v>1.8604132989725883</v>
      </c>
      <c r="BR9" s="2">
        <v>0.86019109522388482</v>
      </c>
      <c r="BS9" s="2">
        <v>0.74016443077404048</v>
      </c>
      <c r="BT9" s="2">
        <v>0.74016443077404048</v>
      </c>
      <c r="BU9" s="2">
        <v>0.68015109854911826</v>
      </c>
      <c r="BV9" s="2">
        <v>0.51011332391183872</v>
      </c>
      <c r="BW9" s="2">
        <v>0.58012887817424785</v>
      </c>
      <c r="BX9" s="2">
        <v>1.2902866428358273</v>
      </c>
      <c r="BY9" s="2">
        <v>1.1902644224609569</v>
      </c>
      <c r="BZ9" s="2">
        <v>0.97021553763624213</v>
      </c>
      <c r="CA9" s="2">
        <v>1.2702821987608532</v>
      </c>
      <c r="CB9" s="2">
        <v>1.7203821904477696</v>
      </c>
      <c r="CC9" s="2">
        <v>2.2504999584345824</v>
      </c>
      <c r="CD9" s="2">
        <v>2.3805288449219137</v>
      </c>
      <c r="CE9" s="2">
        <v>1.2602799767233663</v>
      </c>
      <c r="CF9" s="2">
        <v>1.9504332973099714</v>
      </c>
      <c r="CG9" s="2">
        <v>0.91020220541132002</v>
      </c>
      <c r="CH9" s="2">
        <v>0.5501222120617868</v>
      </c>
      <c r="CI9" s="2">
        <v>0.76016887484901452</v>
      </c>
      <c r="CJ9" s="2">
        <v>0.77017109688650154</v>
      </c>
      <c r="CK9" s="2">
        <v>0.64014221039917008</v>
      </c>
      <c r="CL9" s="2">
        <v>1.0102244257861903</v>
      </c>
      <c r="CM9" s="2">
        <v>0.97021553763624213</v>
      </c>
      <c r="CN9" s="2">
        <v>1.4003110852481846</v>
      </c>
      <c r="CO9" s="2">
        <v>1.0802399800485998</v>
      </c>
      <c r="CP9" s="2">
        <v>1.4903310835855681</v>
      </c>
      <c r="CQ9" s="2">
        <v>2.3805288449219137</v>
      </c>
      <c r="CR9" s="2">
        <v>1.6403644141478733</v>
      </c>
      <c r="CS9" s="2">
        <v>0.88019553929885896</v>
      </c>
      <c r="CT9" s="2">
        <v>0.8001777629989627</v>
      </c>
      <c r="CU9" s="2">
        <v>0.8001777629989627</v>
      </c>
      <c r="CV9" s="2">
        <v>0.72015998669906633</v>
      </c>
      <c r="CW9" s="2">
        <v>0.62013776632419604</v>
      </c>
      <c r="CX9" s="2">
        <v>0.7001555426240923</v>
      </c>
      <c r="CY9" s="2">
        <v>0.83018442911142365</v>
      </c>
      <c r="CZ9" s="2">
        <v>1.200266644498444</v>
      </c>
      <c r="DA9" s="2">
        <v>1.7203821904477696</v>
      </c>
      <c r="DB9" s="2">
        <v>1.0702377580111126</v>
      </c>
      <c r="DC9" s="2">
        <v>0.8501888731863978</v>
      </c>
      <c r="DD9" s="2">
        <v>0.79017554096147569</v>
      </c>
      <c r="DE9" s="2">
        <v>0.87019331726137195</v>
      </c>
      <c r="DF9" s="2">
        <v>0.93020664948629417</v>
      </c>
      <c r="DG9" s="2">
        <v>0.58012887817424785</v>
      </c>
      <c r="DH9" s="2">
        <v>1.0902422020860867</v>
      </c>
      <c r="DI9" s="2">
        <v>0.68015109854911826</v>
      </c>
      <c r="DJ9" s="2">
        <v>1.0602355359736255</v>
      </c>
      <c r="DK9" s="2">
        <v>1.3402977530232625</v>
      </c>
      <c r="DL9" s="2">
        <v>0.89019776133634587</v>
      </c>
      <c r="DM9" s="2">
        <v>0.7001555426240923</v>
      </c>
      <c r="DN9" s="2">
        <v>1.9004221871225362</v>
      </c>
      <c r="DO9" s="2">
        <v>2.4405421771468361</v>
      </c>
      <c r="DP9" s="2">
        <v>1.2402755326483921</v>
      </c>
      <c r="DQ9" s="2">
        <v>1.3703044191357237</v>
      </c>
      <c r="DR9" s="2">
        <v>1.0802399800485998</v>
      </c>
      <c r="DS9" s="2">
        <v>1.1202488681985479</v>
      </c>
      <c r="DT9" s="2">
        <v>0.97021553763624213</v>
      </c>
      <c r="DU9" s="2">
        <v>1.3302955309857754</v>
      </c>
      <c r="DV9" s="2">
        <v>1.5903533039604383</v>
      </c>
      <c r="DW9" s="2">
        <v>0.91020220541132002</v>
      </c>
      <c r="DX9" s="2">
        <v>0.71015776466157932</v>
      </c>
      <c r="DY9" s="2">
        <v>1.0502333139361384</v>
      </c>
      <c r="DZ9" s="2">
        <v>1.1502555343110086</v>
      </c>
      <c r="EA9" s="2">
        <v>1.2602799767233663</v>
      </c>
      <c r="EB9" s="2">
        <v>0.61013554428670902</v>
      </c>
      <c r="EC9" s="2">
        <v>0.99021998171121628</v>
      </c>
      <c r="ED9" s="2">
        <v>1.6803733022978216</v>
      </c>
      <c r="EE9" s="2">
        <v>0.99021998171121628</v>
      </c>
      <c r="EF9" s="2">
        <v>0.88019553929885896</v>
      </c>
      <c r="EG9" s="2">
        <v>1.4203155293231586</v>
      </c>
      <c r="EH9" s="2">
        <v>1.200266644498444</v>
      </c>
      <c r="EI9" s="2">
        <v>1.2602799767233663</v>
      </c>
      <c r="EJ9" s="2">
        <v>1.3102910869108015</v>
      </c>
      <c r="EK9" s="2">
        <v>1.6103577480354125</v>
      </c>
      <c r="EL9" s="2">
        <v>1.4003110852481846</v>
      </c>
      <c r="EM9" s="2">
        <v>1.480328861548081</v>
      </c>
      <c r="EN9" s="2">
        <v>1.2902866428358273</v>
      </c>
      <c r="EO9" s="2">
        <v>1.0502333139361384</v>
      </c>
      <c r="EP9" s="2">
        <v>1.8804177430475622</v>
      </c>
      <c r="EQ9" s="2">
        <v>2.0104466295348935</v>
      </c>
      <c r="ER9" s="2">
        <v>2.6105799517841155</v>
      </c>
      <c r="ES9" s="2">
        <v>1.3803066411732103</v>
      </c>
      <c r="ET9" s="2">
        <v>1.0802399800485998</v>
      </c>
      <c r="EU9" s="2">
        <v>0.88019553929885896</v>
      </c>
      <c r="EV9" s="2">
        <v>0.62013776632419604</v>
      </c>
      <c r="EW9" s="2">
        <v>1.0502333139361384</v>
      </c>
      <c r="EX9" s="2">
        <v>1.2302733106109049</v>
      </c>
      <c r="EY9" s="2">
        <v>0.72015998669906633</v>
      </c>
      <c r="EZ9" s="2">
        <v>1.4103133072856715</v>
      </c>
      <c r="FA9" s="2">
        <v>0.84018665114891078</v>
      </c>
      <c r="FB9" s="2">
        <v>1.1602577563484957</v>
      </c>
      <c r="FC9" s="2">
        <v>1.7203821904477696</v>
      </c>
      <c r="FD9" s="2">
        <v>1.200266644498444</v>
      </c>
      <c r="FE9" s="2">
        <v>1.18026220042347</v>
      </c>
      <c r="FF9" s="2">
        <v>1.0102244257861903</v>
      </c>
      <c r="FG9" s="2">
        <v>1.1002444241235736</v>
      </c>
      <c r="FH9" s="2">
        <v>1.200266644498444</v>
      </c>
      <c r="FI9" s="2">
        <v>1.0502333139361384</v>
      </c>
      <c r="FJ9" s="2">
        <v>0.95021109356126809</v>
      </c>
      <c r="FK9" s="2">
        <v>0.87019331726137195</v>
      </c>
      <c r="FL9" s="2">
        <v>1.1002444241235736</v>
      </c>
      <c r="FM9" s="2">
        <v>1.3502999750607496</v>
      </c>
      <c r="FN9" s="2">
        <v>0.77017109688650154</v>
      </c>
      <c r="FO9" s="2">
        <v>1.1102466461610607</v>
      </c>
      <c r="FP9" s="2">
        <v>1.3102910869108015</v>
      </c>
      <c r="FQ9" s="2">
        <v>1.0402310918986515</v>
      </c>
      <c r="FR9" s="2">
        <v>1.0702377580111126</v>
      </c>
      <c r="FS9" s="2">
        <v>1.0002222037487034</v>
      </c>
      <c r="FT9" s="2">
        <v>1.4203155293231586</v>
      </c>
      <c r="FU9" s="2">
        <v>1.0702377580111126</v>
      </c>
      <c r="FV9" s="2">
        <v>1.5103355276605419</v>
      </c>
      <c r="FW9" s="2">
        <v>1.0302288698611646</v>
      </c>
      <c r="FX9" s="2">
        <v>0.68015109854911826</v>
      </c>
      <c r="FY9" s="2">
        <v>0.94020887152378108</v>
      </c>
      <c r="FZ9" s="2">
        <v>1.0102244257861903</v>
      </c>
      <c r="GA9" s="2">
        <v>1.800399966747666</v>
      </c>
      <c r="GB9" s="2">
        <v>1.82040441082264</v>
      </c>
      <c r="GC9" s="2">
        <v>1.5403421937730031</v>
      </c>
      <c r="GD9" s="2">
        <v>1.0802399800485998</v>
      </c>
      <c r="GE9" s="2">
        <v>0.97021553763624213</v>
      </c>
      <c r="GF9" s="2">
        <v>1.1502555343110086</v>
      </c>
      <c r="GG9" s="2">
        <v>1.1602577563484957</v>
      </c>
      <c r="GH9" s="2">
        <v>1.520337749698029</v>
      </c>
      <c r="GI9" s="2">
        <v>1.3703044191357237</v>
      </c>
      <c r="GJ9" s="2">
        <v>1.4103133072856715</v>
      </c>
      <c r="GK9" s="2">
        <v>1.8504110769351012</v>
      </c>
      <c r="GL9" s="2">
        <v>1.2702821987608532</v>
      </c>
      <c r="GM9" s="2">
        <v>0.900199983373833</v>
      </c>
      <c r="GN9" s="2">
        <v>0.67014887651163124</v>
      </c>
      <c r="GO9" s="2">
        <v>1.2402755326483921</v>
      </c>
      <c r="GP9" s="2">
        <v>2.4405421771468361</v>
      </c>
      <c r="GQ9" s="2">
        <v>1.8404088548976143</v>
      </c>
      <c r="GR9" s="2">
        <v>0.94020887152378108</v>
      </c>
      <c r="GS9" s="2">
        <v>0.82018220707393663</v>
      </c>
      <c r="GT9" s="2">
        <v>0.83018442911142365</v>
      </c>
      <c r="GU9" s="2">
        <v>1.1302510902360348</v>
      </c>
      <c r="GV9" s="2">
        <v>1.6303621921103864</v>
      </c>
      <c r="GW9" s="2">
        <v>1.4303177513606458</v>
      </c>
      <c r="GX9" s="2">
        <v>1.3402977530232625</v>
      </c>
      <c r="GY9" s="2">
        <v>0.96021331559875522</v>
      </c>
      <c r="GZ9" s="2">
        <v>0.99021998171121628</v>
      </c>
      <c r="HA9" s="2">
        <v>1.6103577480354125</v>
      </c>
      <c r="HB9" s="2">
        <v>1.6303621921103864</v>
      </c>
      <c r="HC9" s="2">
        <v>1.5803510819229514</v>
      </c>
      <c r="HD9" s="2">
        <v>1.6603688582228473</v>
      </c>
      <c r="HE9" s="2">
        <v>1.3703044191357237</v>
      </c>
      <c r="HF9" s="2">
        <v>1.0302288698611646</v>
      </c>
      <c r="HG9" s="2">
        <v>1.1202488681985479</v>
      </c>
      <c r="HH9" s="2">
        <v>1.7903977447101789</v>
      </c>
      <c r="HI9" s="2">
        <v>2.3905310669594009</v>
      </c>
      <c r="HJ9" s="2">
        <v>1.6803733022978216</v>
      </c>
      <c r="HK9" s="2">
        <v>1.0002222037487034</v>
      </c>
      <c r="HL9" s="2">
        <v>1.2702821987608532</v>
      </c>
      <c r="HM9" s="2">
        <v>1.9404310752724843</v>
      </c>
      <c r="HN9" s="2">
        <v>1.4503221954356198</v>
      </c>
      <c r="HO9" s="2">
        <v>2.0004444074974068</v>
      </c>
      <c r="HP9" s="2">
        <v>1.5903533039604383</v>
      </c>
      <c r="HQ9" s="2">
        <v>1.0402310918986515</v>
      </c>
      <c r="HR9" s="2">
        <v>0.92020442744880715</v>
      </c>
      <c r="HS9" s="2">
        <v>1.0402310918986515</v>
      </c>
      <c r="HT9" s="2">
        <v>0.96021331559875522</v>
      </c>
      <c r="HU9" s="2">
        <v>0.93020664948629417</v>
      </c>
      <c r="HV9" s="2">
        <v>0.73016220873655335</v>
      </c>
      <c r="HW9" s="2">
        <v>0.71015776466157932</v>
      </c>
      <c r="HX9" s="2">
        <v>1.18026220042347</v>
      </c>
      <c r="HY9" s="2">
        <v>1.6203599700728997</v>
      </c>
      <c r="HZ9" s="2">
        <v>1.3903088632106975</v>
      </c>
      <c r="IA9" s="2">
        <v>1.0002222037487034</v>
      </c>
      <c r="IB9" s="2">
        <v>0.94020887152378108</v>
      </c>
      <c r="IC9" s="2">
        <v>1.0902422020860867</v>
      </c>
      <c r="ID9" s="2">
        <v>1.1202488681985479</v>
      </c>
      <c r="IE9" s="2">
        <v>0.86019109522388482</v>
      </c>
      <c r="IF9" s="2">
        <v>0.79017554096147569</v>
      </c>
      <c r="IG9" s="2">
        <v>0.92020442744880715</v>
      </c>
      <c r="IH9" s="2">
        <v>1.0002222037487034</v>
      </c>
      <c r="II9" s="2">
        <v>0.69015332058660517</v>
      </c>
      <c r="IJ9" s="2">
        <v>0.84018665114891078</v>
      </c>
      <c r="IK9" s="2">
        <v>0.94020887152378108</v>
      </c>
      <c r="IL9" s="2">
        <v>1.0202266478236774</v>
      </c>
      <c r="IM9" s="2">
        <v>0.71015776466157932</v>
      </c>
      <c r="IN9" s="2">
        <v>0.83018442911142365</v>
      </c>
      <c r="IO9" s="2">
        <v>0.56012443409927393</v>
      </c>
      <c r="IP9" s="2">
        <v>0.81017998503644983</v>
      </c>
      <c r="IQ9" s="2">
        <v>1.0002222037487034</v>
      </c>
      <c r="IR9" s="2">
        <v>0.52011554594932574</v>
      </c>
      <c r="IS9" s="2">
        <v>1.480328861548081</v>
      </c>
      <c r="IT9" s="2">
        <v>1.5803510819229514</v>
      </c>
      <c r="IU9" s="2">
        <v>1.2302733106109049</v>
      </c>
      <c r="IV9" s="2">
        <v>0.95021109356126809</v>
      </c>
      <c r="IW9" s="2">
        <v>1.0302288698611646</v>
      </c>
      <c r="IX9" s="2">
        <v>0.71015776466157932</v>
      </c>
      <c r="IY9" s="2">
        <v>0.6501444324366572</v>
      </c>
      <c r="IZ9" s="2">
        <v>0.99021998171121628</v>
      </c>
      <c r="JA9" s="2">
        <v>1.2702821987608532</v>
      </c>
      <c r="JB9" s="2">
        <v>1.1102466461610607</v>
      </c>
      <c r="JC9" s="2">
        <v>0.64014221039917008</v>
      </c>
      <c r="JD9" s="2">
        <v>0.81017998503644983</v>
      </c>
      <c r="JE9" s="2">
        <v>1.2802844207983402</v>
      </c>
      <c r="JF9" s="2">
        <v>1.4503221954356198</v>
      </c>
      <c r="JG9" s="2">
        <v>0.98021775967372915</v>
      </c>
      <c r="JH9" s="2">
        <v>0.89019776133634587</v>
      </c>
      <c r="JI9" s="2">
        <v>2.2404977363970957</v>
      </c>
      <c r="JJ9" s="2">
        <v>1.4403199733981327</v>
      </c>
      <c r="JK9" s="2">
        <v>1.7403866345227439</v>
      </c>
      <c r="JL9" s="2">
        <v>0.87019331726137195</v>
      </c>
      <c r="JM9" s="2">
        <v>0.94020887152378108</v>
      </c>
      <c r="JN9" s="2">
        <v>0.41009110353696832</v>
      </c>
      <c r="JO9" s="2">
        <v>0.63013998836168317</v>
      </c>
      <c r="JP9" s="2">
        <v>1.4003110852481846</v>
      </c>
      <c r="JQ9" s="2">
        <v>0.73016220873655335</v>
      </c>
      <c r="JR9" s="2">
        <v>0.48010665779937761</v>
      </c>
      <c r="JS9" s="2">
        <v>0.68015109854911826</v>
      </c>
      <c r="JT9" s="2">
        <v>0.96021331559875522</v>
      </c>
      <c r="JU9" s="2">
        <v>1.9004221871225362</v>
      </c>
      <c r="JV9" s="2">
        <v>1.0402310918986515</v>
      </c>
      <c r="JW9" s="2">
        <v>0.6501444324366572</v>
      </c>
      <c r="JX9" s="2">
        <v>0.88019553929885896</v>
      </c>
      <c r="JY9" s="2">
        <v>0.54011999002429989</v>
      </c>
      <c r="JZ9" s="2">
        <v>0.52011554594932574</v>
      </c>
      <c r="KA9" s="2">
        <v>0.52011554594932574</v>
      </c>
      <c r="KB9" s="2">
        <v>0.73016220873655335</v>
      </c>
      <c r="KC9" s="2">
        <v>1.6703710802603344</v>
      </c>
      <c r="KD9" s="2">
        <v>1.0202266478236774</v>
      </c>
      <c r="KE9" s="2">
        <v>0.51011332391183872</v>
      </c>
      <c r="KF9" s="2">
        <v>0.48010665779937761</v>
      </c>
      <c r="KG9" s="2">
        <v>0.62013776632419604</v>
      </c>
      <c r="KH9" s="2">
        <v>0.72015998669906633</v>
      </c>
      <c r="KI9" s="2">
        <v>0.46010221372440357</v>
      </c>
      <c r="KJ9" s="2">
        <v>0.6501444324366572</v>
      </c>
      <c r="KK9" s="2">
        <v>0.83018442911142365</v>
      </c>
      <c r="KL9" s="2">
        <v>0.86019109522388482</v>
      </c>
      <c r="KM9" s="2">
        <v>1.4903310835855681</v>
      </c>
      <c r="KN9" s="2">
        <v>1.18026220042347</v>
      </c>
      <c r="KO9" s="2">
        <v>0.67014887651163124</v>
      </c>
      <c r="KP9" s="2">
        <v>0.46010221372440357</v>
      </c>
      <c r="KQ9" s="2">
        <v>0.53011776798681276</v>
      </c>
      <c r="KR9" s="2">
        <v>0.7001555426240923</v>
      </c>
      <c r="KS9" s="2">
        <v>0.82018220707393663</v>
      </c>
      <c r="KT9" s="2">
        <v>0.82018220707393663</v>
      </c>
      <c r="KU9" s="2">
        <v>2.2104910702846343</v>
      </c>
      <c r="KV9" s="2">
        <v>2.1804844041721734</v>
      </c>
      <c r="KW9" s="2">
        <v>1.8804177430475622</v>
      </c>
      <c r="KX9" s="2">
        <v>1.1202488681985479</v>
      </c>
      <c r="KY9" s="2">
        <v>0.77017109688650154</v>
      </c>
      <c r="KZ9" s="2">
        <v>1.3302955309857754</v>
      </c>
      <c r="LA9" s="2">
        <v>0.76016887484901452</v>
      </c>
      <c r="LB9" s="2">
        <v>0.7001555426240923</v>
      </c>
      <c r="LC9" s="2">
        <v>1.2502777546858792</v>
      </c>
      <c r="LD9" s="2">
        <v>0.7001555426240923</v>
      </c>
      <c r="LE9" s="2">
        <v>0.59013110021173498</v>
      </c>
      <c r="LF9" s="2">
        <v>0.51011332391183872</v>
      </c>
      <c r="LG9" s="2">
        <v>0.66014665447414422</v>
      </c>
      <c r="LH9" s="2">
        <v>0.41009110353696832</v>
      </c>
      <c r="LI9" s="2">
        <v>0.54011999002429989</v>
      </c>
      <c r="LJ9" s="2">
        <v>0.57012665613676083</v>
      </c>
      <c r="LK9" s="2">
        <v>0.48010665779937761</v>
      </c>
      <c r="LL9" s="2">
        <v>0.53011776798681276</v>
      </c>
      <c r="LM9" s="2">
        <v>1.1202488681985479</v>
      </c>
      <c r="LN9" s="2">
        <v>1.4303177513606458</v>
      </c>
      <c r="LO9" s="2">
        <v>2.1604799600971996</v>
      </c>
      <c r="LP9" s="2">
        <v>2.6005777297466288</v>
      </c>
      <c r="LQ9" s="2">
        <v>1.4403199733981327</v>
      </c>
      <c r="LR9" s="2">
        <v>0.40008888149948135</v>
      </c>
      <c r="LS9" s="2">
        <v>1.1002444241235736</v>
      </c>
      <c r="LT9" s="2">
        <v>0.4500999916869165</v>
      </c>
      <c r="LU9" s="2">
        <v>0.59013110021173498</v>
      </c>
      <c r="LV9" s="2">
        <v>0.56012443409927393</v>
      </c>
      <c r="LW9" s="2">
        <v>0.88019553929885896</v>
      </c>
      <c r="LX9" s="2">
        <v>1.8504110769351012</v>
      </c>
      <c r="LY9" s="2">
        <v>1.5703488598854642</v>
      </c>
      <c r="LZ9" s="2">
        <v>1.4303177513606458</v>
      </c>
      <c r="MA9" s="2">
        <v>0.49010887983686457</v>
      </c>
      <c r="MB9" s="2">
        <v>0.94020887152378108</v>
      </c>
      <c r="MC9" s="2">
        <v>1.8404088548976143</v>
      </c>
      <c r="MD9" s="2">
        <v>0.5001111018743517</v>
      </c>
      <c r="ME9" s="2">
        <v>0.75016665281152739</v>
      </c>
      <c r="MF9" s="2">
        <v>1.8304066328601272</v>
      </c>
      <c r="MG9" s="2">
        <v>0.74016443077404048</v>
      </c>
      <c r="MH9" s="2">
        <v>0.94020887152378108</v>
      </c>
      <c r="MI9" s="2">
        <v>1.5003333056230548</v>
      </c>
      <c r="MJ9" s="2">
        <v>1.1002444241235736</v>
      </c>
      <c r="MK9" s="2">
        <v>1.5003333056230548</v>
      </c>
      <c r="ML9" s="2">
        <v>0.88019553929885896</v>
      </c>
      <c r="MM9" s="2">
        <v>1.0902422020860867</v>
      </c>
      <c r="MN9" s="2">
        <v>1.0702377580111126</v>
      </c>
      <c r="MO9" s="2">
        <v>0.99021998171121628</v>
      </c>
      <c r="MP9" s="2">
        <v>1.1202488681985479</v>
      </c>
      <c r="MQ9" s="2">
        <v>1.5303399717355162</v>
      </c>
      <c r="MR9" s="2">
        <v>1.5603466378479773</v>
      </c>
      <c r="MS9" s="2">
        <v>1.3903088632106975</v>
      </c>
      <c r="MT9" s="2">
        <v>1.5903533039604383</v>
      </c>
      <c r="MU9" s="2">
        <v>1.6003555259979254</v>
      </c>
      <c r="MV9" s="2">
        <v>2.2304955143596086</v>
      </c>
      <c r="MW9" s="2">
        <v>1.5703488598854642</v>
      </c>
      <c r="MX9" s="2">
        <v>1.0602355359736255</v>
      </c>
      <c r="MY9" s="2">
        <v>1.2502777546858792</v>
      </c>
      <c r="MZ9" s="2">
        <v>1.9604355193474583</v>
      </c>
      <c r="NA9" s="2">
        <v>1.3703044191357237</v>
      </c>
      <c r="NB9" s="2">
        <v>1.0002222037487034</v>
      </c>
      <c r="NC9" s="2">
        <v>0.44009776964942948</v>
      </c>
      <c r="ND9" s="2">
        <v>1.0802399800485998</v>
      </c>
      <c r="NE9" s="2">
        <v>1.1202488681985479</v>
      </c>
      <c r="NF9" s="2">
        <v>1.0202266478236774</v>
      </c>
      <c r="NG9" s="2"/>
      <c r="NH9" s="4"/>
      <c r="NI9" s="4"/>
      <c r="NJ9" s="4"/>
      <c r="NK9" s="4"/>
    </row>
    <row r="10" spans="4:375" ht="15.6">
      <c r="E10" s="37" t="s">
        <v>50</v>
      </c>
      <c r="F10" s="2">
        <v>1.7149854782129723</v>
      </c>
      <c r="G10" s="2">
        <v>1.5408533875084203</v>
      </c>
      <c r="H10" s="36">
        <v>1.5348531497360207</v>
      </c>
      <c r="I10" s="2">
        <v>1.7007261818379993</v>
      </c>
      <c r="J10" s="2">
        <v>1.7280676675879363</v>
      </c>
      <c r="K10" s="2">
        <v>1.7298082973218083</v>
      </c>
      <c r="L10" s="2">
        <v>1.7549637121545318</v>
      </c>
      <c r="M10" s="2">
        <v>1.8170416302829189</v>
      </c>
      <c r="N10" s="2">
        <v>1.8417926800886257</v>
      </c>
      <c r="O10" s="2">
        <v>1.8103753919750689</v>
      </c>
      <c r="P10" s="2">
        <v>1.55111725953116</v>
      </c>
      <c r="Q10" s="2">
        <v>1.4645384714872116</v>
      </c>
      <c r="R10" s="2">
        <v>1.588417307851846</v>
      </c>
      <c r="S10" s="2">
        <v>1.9940058475098121</v>
      </c>
      <c r="T10" s="2">
        <v>1.932198416548085</v>
      </c>
      <c r="U10" s="2">
        <v>1.7736174853393913</v>
      </c>
      <c r="V10" s="2">
        <v>1.9537672407355808</v>
      </c>
      <c r="W10" s="2">
        <v>1.8948265295062769</v>
      </c>
      <c r="X10" s="2">
        <v>2.1388070999420492</v>
      </c>
      <c r="Y10" s="2">
        <v>2.2541271122033359</v>
      </c>
      <c r="Z10" s="2">
        <v>2.2718329073162438</v>
      </c>
      <c r="AA10" s="2">
        <v>2.4188938894290661</v>
      </c>
      <c r="AB10" s="2">
        <v>2.0982561770429027</v>
      </c>
      <c r="AC10" s="2">
        <v>2.3804771010968389</v>
      </c>
      <c r="AD10" s="2">
        <v>2.2250862129197446</v>
      </c>
      <c r="AE10" s="2">
        <v>2.1827293686645795</v>
      </c>
      <c r="AF10" s="2">
        <v>2.0658814316365799</v>
      </c>
      <c r="AG10" s="2">
        <v>2.795595677451749</v>
      </c>
      <c r="AH10" s="2">
        <v>2.269873705411753</v>
      </c>
      <c r="AI10" s="2">
        <v>2.9544846482527278</v>
      </c>
      <c r="AJ10" s="2">
        <v>2.1959450522101629</v>
      </c>
      <c r="AK10" s="2">
        <v>2.6384056461172118</v>
      </c>
      <c r="AL10" s="2">
        <v>2.384018002744122</v>
      </c>
      <c r="AM10" s="2">
        <v>2.26258588721163</v>
      </c>
      <c r="AN10" s="2">
        <v>2.158347375492935</v>
      </c>
      <c r="AO10" s="2">
        <v>1.6674990149699296</v>
      </c>
      <c r="AP10" s="2">
        <v>2.330049657055675</v>
      </c>
      <c r="AQ10" s="2">
        <v>2.7502902571860117</v>
      </c>
      <c r="AR10" s="2">
        <v>3.0897332601760183</v>
      </c>
      <c r="AS10" s="2">
        <v>2.3113612169677284</v>
      </c>
      <c r="AT10" s="2">
        <v>2.7147695633400701</v>
      </c>
      <c r="AU10" s="2">
        <v>2.760835510734255</v>
      </c>
      <c r="AV10" s="2">
        <v>4.0089712929791697</v>
      </c>
      <c r="AW10" s="2">
        <v>3.7300635665849331</v>
      </c>
      <c r="AX10" s="2">
        <v>4.0191073771108075</v>
      </c>
      <c r="AY10" s="2">
        <v>4.3577676968981667</v>
      </c>
      <c r="AZ10" s="2">
        <v>4.3652010204333838</v>
      </c>
      <c r="BA10" s="2">
        <v>4.45883807019512</v>
      </c>
      <c r="BB10" s="2">
        <v>4.0342593167264083</v>
      </c>
      <c r="BC10" s="2">
        <v>3.9568129745149174</v>
      </c>
      <c r="BD10" s="2">
        <v>3.5131423065054777</v>
      </c>
      <c r="BE10" s="2">
        <v>3.9025912842723502</v>
      </c>
      <c r="BF10" s="2">
        <v>4.925119439487208</v>
      </c>
      <c r="BG10" s="2">
        <v>5.0235775098470814</v>
      </c>
      <c r="BH10" s="2">
        <v>5.0105390964537175</v>
      </c>
      <c r="BI10" s="2">
        <v>2.7003462492772408</v>
      </c>
      <c r="BJ10" s="2">
        <v>3.5067384966073734</v>
      </c>
      <c r="BK10" s="2">
        <v>4.878141296106266</v>
      </c>
      <c r="BL10" s="2">
        <v>5.4763293712851837</v>
      </c>
      <c r="BM10" s="2">
        <v>5.517991521986783</v>
      </c>
      <c r="BN10" s="2">
        <v>5.1011834965660157</v>
      </c>
      <c r="BO10" s="2">
        <v>5.4511693346934074</v>
      </c>
      <c r="BP10" s="2">
        <v>4.026245733082745</v>
      </c>
      <c r="BQ10" s="2">
        <v>3.8405057772143145</v>
      </c>
      <c r="BR10" s="2">
        <v>6.0704407897706245</v>
      </c>
      <c r="BS10" s="2">
        <v>5.7566856892729827</v>
      </c>
      <c r="BT10" s="2">
        <v>4.9962597738026506</v>
      </c>
      <c r="BU10" s="2">
        <v>6.1175291224597652</v>
      </c>
      <c r="BV10" s="2">
        <v>6.4018873658860462</v>
      </c>
      <c r="BW10" s="2">
        <v>4.6184108771021455</v>
      </c>
      <c r="BX10" s="2">
        <v>5.8531872356298553</v>
      </c>
      <c r="BY10" s="2">
        <v>6.8713636299945877</v>
      </c>
      <c r="BZ10" s="2">
        <v>6.9648935566122718</v>
      </c>
      <c r="CA10" s="2">
        <v>6.9843176878320694</v>
      </c>
      <c r="CB10" s="2">
        <v>7.0488473673821694</v>
      </c>
      <c r="CC10" s="2">
        <v>6.9255244594187833</v>
      </c>
      <c r="CD10" s="2">
        <v>6.9612584505170734</v>
      </c>
      <c r="CE10" s="2">
        <v>6.6203591252219232</v>
      </c>
      <c r="CF10" s="2">
        <v>7.3908364273366622</v>
      </c>
      <c r="CG10" s="2">
        <v>7.4412903507597283</v>
      </c>
      <c r="CH10" s="2">
        <v>7.5460623793809622</v>
      </c>
      <c r="CI10" s="2">
        <v>7.5895377127416594</v>
      </c>
      <c r="CJ10" s="2">
        <v>7.9097673679119112</v>
      </c>
      <c r="CK10" s="2">
        <v>7.7345891431552731</v>
      </c>
      <c r="CL10" s="2">
        <v>6.6052552713103019</v>
      </c>
      <c r="CM10" s="2">
        <v>7.4419236704806453</v>
      </c>
      <c r="CN10" s="2">
        <v>7.6637220485284248</v>
      </c>
      <c r="CO10" s="2">
        <v>5.5669930305249009</v>
      </c>
      <c r="CP10" s="2">
        <v>5.1955278359945751</v>
      </c>
      <c r="CQ10" s="2">
        <v>7.0715229520736891</v>
      </c>
      <c r="CR10" s="2">
        <v>5.3246030847655161</v>
      </c>
      <c r="CS10" s="2">
        <v>5.9524556421897943</v>
      </c>
      <c r="CT10" s="2">
        <v>7.4782018337936371</v>
      </c>
      <c r="CU10" s="2">
        <v>7.5916332833452831</v>
      </c>
      <c r="CV10" s="2">
        <v>7.7111370911507358</v>
      </c>
      <c r="CW10" s="2">
        <v>7.7690153564959195</v>
      </c>
      <c r="CX10" s="2">
        <v>8.4076135532444791</v>
      </c>
      <c r="CY10" s="2">
        <v>5.853122276911022</v>
      </c>
      <c r="CZ10" s="2">
        <v>7.9121205330352371</v>
      </c>
      <c r="DA10" s="2">
        <v>6.0161103990462514</v>
      </c>
      <c r="DB10" s="2">
        <v>7.2213934036402039</v>
      </c>
      <c r="DC10" s="2">
        <v>8.1848438184024932</v>
      </c>
      <c r="DD10" s="2">
        <v>7.9028959390659868</v>
      </c>
      <c r="DE10" s="2">
        <v>5.7699194840267829</v>
      </c>
      <c r="DF10" s="2">
        <v>5.7293382890351907</v>
      </c>
      <c r="DG10" s="2">
        <v>8.6277169660730806</v>
      </c>
      <c r="DH10" s="2">
        <v>10.332473132124766</v>
      </c>
      <c r="DI10" s="2">
        <v>9.9868398362558413</v>
      </c>
      <c r="DJ10" s="2">
        <v>9.5638981253668423</v>
      </c>
      <c r="DK10" s="2">
        <v>7.2863610765944715</v>
      </c>
      <c r="DL10" s="2">
        <v>5.7635684141985335</v>
      </c>
      <c r="DM10" s="2">
        <v>9.5166504077129392</v>
      </c>
      <c r="DN10" s="2">
        <v>7.4052112862606663</v>
      </c>
      <c r="DO10" s="2">
        <v>8.0294398738690411</v>
      </c>
      <c r="DP10" s="2">
        <v>5.4862440658810216</v>
      </c>
      <c r="DQ10" s="2">
        <v>8.3691646335936447</v>
      </c>
      <c r="DR10" s="2">
        <v>8.653293333902722</v>
      </c>
      <c r="DS10" s="2">
        <v>7.1796855285153063</v>
      </c>
      <c r="DT10" s="2">
        <v>7.5369325804841809</v>
      </c>
      <c r="DU10" s="2">
        <v>9.0949880808553303</v>
      </c>
      <c r="DV10" s="2">
        <v>10.421772198190148</v>
      </c>
      <c r="DW10" s="2">
        <v>10.51248876313401</v>
      </c>
      <c r="DX10" s="2">
        <v>10.318216394568593</v>
      </c>
      <c r="DY10" s="2">
        <v>10.852894579815052</v>
      </c>
      <c r="DZ10" s="2">
        <v>11.421937877658689</v>
      </c>
      <c r="EA10" s="2">
        <v>11.540751853484466</v>
      </c>
      <c r="EB10" s="2">
        <v>10.962882041419249</v>
      </c>
      <c r="EC10" s="2">
        <v>11.519804482295871</v>
      </c>
      <c r="ED10" s="2">
        <v>6.9166606075753823</v>
      </c>
      <c r="EE10" s="2">
        <v>7.7586432820208033</v>
      </c>
      <c r="EF10" s="2">
        <v>10.723445947949259</v>
      </c>
      <c r="EG10" s="2">
        <v>10.2067691215045</v>
      </c>
      <c r="EH10" s="2">
        <v>9.8166800436093489</v>
      </c>
      <c r="EI10" s="2">
        <v>11.704185559104941</v>
      </c>
      <c r="EJ10" s="2">
        <v>12.049921802718041</v>
      </c>
      <c r="EK10" s="2">
        <v>9.7812977589901191</v>
      </c>
      <c r="EL10" s="2">
        <v>10.816507139154499</v>
      </c>
      <c r="EM10" s="2">
        <v>11.731731977272657</v>
      </c>
      <c r="EN10" s="2">
        <v>11.720508713472022</v>
      </c>
      <c r="EO10" s="2">
        <v>11.621906471658908</v>
      </c>
      <c r="EP10" s="2">
        <v>12.187908307677398</v>
      </c>
      <c r="EQ10" s="2">
        <v>10.543699893918747</v>
      </c>
      <c r="ER10" s="2">
        <v>12.459687250887782</v>
      </c>
      <c r="ES10" s="2">
        <v>8.9698096664955074</v>
      </c>
      <c r="ET10" s="2">
        <v>12.047158468497376</v>
      </c>
      <c r="EU10" s="2">
        <v>11.82031128616239</v>
      </c>
      <c r="EV10" s="2">
        <v>5.546778701223861</v>
      </c>
      <c r="EW10" s="2">
        <v>11.761765935372683</v>
      </c>
      <c r="EX10" s="2">
        <v>12.096132198925007</v>
      </c>
      <c r="EY10" s="2">
        <v>11.250128716242187</v>
      </c>
      <c r="EZ10" s="2">
        <v>10.370278336482613</v>
      </c>
      <c r="FA10" s="2">
        <v>6.2270159499713067</v>
      </c>
      <c r="FB10" s="2">
        <v>12.0782709766004</v>
      </c>
      <c r="FC10" s="2">
        <v>12.595888963778998</v>
      </c>
      <c r="FD10" s="2">
        <v>12.490246523852452</v>
      </c>
      <c r="FE10" s="2">
        <v>11.25529140586759</v>
      </c>
      <c r="FF10" s="2">
        <v>12.222477797835602</v>
      </c>
      <c r="FG10" s="2">
        <v>12.277750660963974</v>
      </c>
      <c r="FH10" s="2">
        <v>12.032637350545984</v>
      </c>
      <c r="FI10" s="2">
        <v>11.448506290208796</v>
      </c>
      <c r="FJ10" s="2">
        <v>12.056151666468077</v>
      </c>
      <c r="FK10" s="2">
        <v>12.444860258852209</v>
      </c>
      <c r="FL10" s="2">
        <v>10.856569499454849</v>
      </c>
      <c r="FM10" s="2">
        <v>12.446039829331079</v>
      </c>
      <c r="FN10" s="2">
        <v>12.603998371958015</v>
      </c>
      <c r="FO10" s="2">
        <v>11.184835972093765</v>
      </c>
      <c r="FP10" s="2">
        <v>9.9133110682330354</v>
      </c>
      <c r="FQ10" s="2">
        <v>7.2951237522884274</v>
      </c>
      <c r="FR10" s="2">
        <v>9.8603483638966836</v>
      </c>
      <c r="FS10" s="2">
        <v>7.5032620818866107</v>
      </c>
      <c r="FT10" s="2">
        <v>8.4016710730380577</v>
      </c>
      <c r="FU10" s="2">
        <v>7.6977938616913777</v>
      </c>
      <c r="FV10" s="2">
        <v>12.154615541444102</v>
      </c>
      <c r="FW10" s="2">
        <v>12.665699368533547</v>
      </c>
      <c r="FX10" s="2">
        <v>12.455055709734948</v>
      </c>
      <c r="FY10" s="2">
        <v>12.347448632462397</v>
      </c>
      <c r="FZ10" s="2">
        <v>12.688379466938953</v>
      </c>
      <c r="GA10" s="2">
        <v>13.008401124710208</v>
      </c>
      <c r="GB10" s="2">
        <v>13.037410820100684</v>
      </c>
      <c r="GC10" s="2">
        <v>12.643572856491009</v>
      </c>
      <c r="GD10" s="2">
        <v>12.539903145516924</v>
      </c>
      <c r="GE10" s="2">
        <v>12.455542446713611</v>
      </c>
      <c r="GF10" s="2">
        <v>12.457296989698277</v>
      </c>
      <c r="GG10" s="2">
        <v>10.538469629776527</v>
      </c>
      <c r="GH10" s="2">
        <v>13.018124671259512</v>
      </c>
      <c r="GI10" s="2">
        <v>11.16728972658389</v>
      </c>
      <c r="GJ10" s="2">
        <v>9.4401007961706025</v>
      </c>
      <c r="GK10" s="2">
        <v>12.818746769934974</v>
      </c>
      <c r="GL10" s="2">
        <v>12.16090081736187</v>
      </c>
      <c r="GM10" s="2">
        <v>11.83119309031151</v>
      </c>
      <c r="GN10" s="2">
        <v>11.074505799574473</v>
      </c>
      <c r="GO10" s="2">
        <v>10.086977092960154</v>
      </c>
      <c r="GP10" s="2">
        <v>12.738639334780963</v>
      </c>
      <c r="GQ10" s="2">
        <v>12.057583169306703</v>
      </c>
      <c r="GR10" s="2">
        <v>11.64827176929295</v>
      </c>
      <c r="GS10" s="2">
        <v>11.633995034751146</v>
      </c>
      <c r="GT10" s="2">
        <v>11.714325430771282</v>
      </c>
      <c r="GU10" s="2">
        <v>12.071305420930333</v>
      </c>
      <c r="GV10" s="2">
        <v>11.980271387954062</v>
      </c>
      <c r="GW10" s="2">
        <v>11.467365995739595</v>
      </c>
      <c r="GX10" s="2">
        <v>11.80060228776539</v>
      </c>
      <c r="GY10" s="2">
        <v>11.379757566188998</v>
      </c>
      <c r="GZ10" s="2">
        <v>11.483793600346615</v>
      </c>
      <c r="HA10" s="2">
        <v>11.654494837823229</v>
      </c>
      <c r="HB10" s="2">
        <v>12.122695542738294</v>
      </c>
      <c r="HC10" s="2">
        <v>9.7004997106080655</v>
      </c>
      <c r="HD10" s="2">
        <v>11.851756198107086</v>
      </c>
      <c r="HE10" s="2">
        <v>11.768927308513696</v>
      </c>
      <c r="HF10" s="2">
        <v>11.652314940310285</v>
      </c>
      <c r="HG10" s="2">
        <v>11.414016811694209</v>
      </c>
      <c r="HH10" s="2">
        <v>11.79889843182784</v>
      </c>
      <c r="HI10" s="2">
        <v>11.48155627193708</v>
      </c>
      <c r="HJ10" s="2">
        <v>10.497134022973265</v>
      </c>
      <c r="HK10" s="2">
        <v>9.0189703313027305</v>
      </c>
      <c r="HL10" s="2">
        <v>11.170795627146589</v>
      </c>
      <c r="HM10" s="2">
        <v>11.572050956503345</v>
      </c>
      <c r="HN10" s="2">
        <v>11.280976063490339</v>
      </c>
      <c r="HO10" s="2">
        <v>11.533190997672243</v>
      </c>
      <c r="HP10" s="2">
        <v>10.983255007802043</v>
      </c>
      <c r="HQ10" s="2">
        <v>10.938582872077173</v>
      </c>
      <c r="HR10" s="2">
        <v>10.703140411341179</v>
      </c>
      <c r="HS10" s="2">
        <v>10.569048604787493</v>
      </c>
      <c r="HT10" s="2">
        <v>9.9176790153192869</v>
      </c>
      <c r="HU10" s="2">
        <v>10.632344804546101</v>
      </c>
      <c r="HV10" s="2">
        <v>9.5427363693890239</v>
      </c>
      <c r="HW10" s="2">
        <v>9.5208531588207475</v>
      </c>
      <c r="HX10" s="2">
        <v>9.1725010822557529</v>
      </c>
      <c r="HY10" s="2">
        <v>10.312760734139246</v>
      </c>
      <c r="HZ10" s="2">
        <v>9.9700972961346803</v>
      </c>
      <c r="IA10" s="2">
        <v>9.820850210617678</v>
      </c>
      <c r="IB10" s="2">
        <v>9.8869486743189139</v>
      </c>
      <c r="IC10" s="2">
        <v>10.064119127321778</v>
      </c>
      <c r="ID10" s="2">
        <v>10.397165524134445</v>
      </c>
      <c r="IE10" s="2">
        <v>9.4368270045158393</v>
      </c>
      <c r="IF10" s="2">
        <v>9.395373828876334</v>
      </c>
      <c r="IG10" s="2">
        <v>8.699119542367038</v>
      </c>
      <c r="IH10" s="2">
        <v>9.0838572372474484</v>
      </c>
      <c r="II10" s="2">
        <v>9.6454799744274684</v>
      </c>
      <c r="IJ10" s="2">
        <v>9.7720986434220922</v>
      </c>
      <c r="IK10" s="2">
        <v>9.1954883476501745</v>
      </c>
      <c r="IL10" s="2">
        <v>7.9800840663774117</v>
      </c>
      <c r="IM10" s="2">
        <v>7.6683390577139425</v>
      </c>
      <c r="IN10" s="2">
        <v>8.8684603007002831</v>
      </c>
      <c r="IO10" s="2">
        <v>6.4285578839828474</v>
      </c>
      <c r="IP10" s="2">
        <v>9.1177383277354203</v>
      </c>
      <c r="IQ10" s="2">
        <v>9.1884749228484406</v>
      </c>
      <c r="IR10" s="2">
        <v>9.0791164969157592</v>
      </c>
      <c r="IS10" s="2">
        <v>8.5709404515305376</v>
      </c>
      <c r="IT10" s="2">
        <v>8.0292171425490899</v>
      </c>
      <c r="IU10" s="2">
        <v>8.0222333052261927</v>
      </c>
      <c r="IV10" s="2">
        <v>6.7991883224070513</v>
      </c>
      <c r="IW10" s="2">
        <v>8.1208593191313643</v>
      </c>
      <c r="IX10" s="2">
        <v>6.6531125876767039</v>
      </c>
      <c r="IY10" s="2">
        <v>7.0384564123060871</v>
      </c>
      <c r="IZ10" s="2">
        <v>7.654790356111568</v>
      </c>
      <c r="JA10" s="2">
        <v>3.9404389445265147</v>
      </c>
      <c r="JB10" s="2">
        <v>3.8771733039742977</v>
      </c>
      <c r="JC10" s="2">
        <v>7.3198160800171514</v>
      </c>
      <c r="JD10" s="2">
        <v>7.5692497935180247</v>
      </c>
      <c r="JE10" s="2">
        <v>7.812833705187197</v>
      </c>
      <c r="JF10" s="2">
        <v>7.7263441083990223</v>
      </c>
      <c r="JG10" s="2">
        <v>7.5353095362663751</v>
      </c>
      <c r="JH10" s="2">
        <v>7.518249998695393</v>
      </c>
      <c r="JI10" s="2">
        <v>7.0490772365852044</v>
      </c>
      <c r="JJ10" s="2">
        <v>7.3547818687936086</v>
      </c>
      <c r="JK10" s="2">
        <v>6.0845188159532917</v>
      </c>
      <c r="JL10" s="2">
        <v>7.1213551662525152</v>
      </c>
      <c r="JM10" s="2">
        <v>5.8858450580828681</v>
      </c>
      <c r="JN10" s="2">
        <v>6.8841286729990889</v>
      </c>
      <c r="JO10" s="2">
        <v>7.096467606215862</v>
      </c>
      <c r="JP10" s="2">
        <v>6.7301537484670577</v>
      </c>
      <c r="JQ10" s="2">
        <v>6.4751075478122857</v>
      </c>
      <c r="JR10" s="2">
        <v>6.3848698496816967</v>
      </c>
      <c r="JS10" s="2">
        <v>5.9466807009280789</v>
      </c>
      <c r="JT10" s="2">
        <v>6.2646956715780409</v>
      </c>
      <c r="JU10" s="2">
        <v>5.6299862632052466</v>
      </c>
      <c r="JV10" s="2">
        <v>6.3033751469740018</v>
      </c>
      <c r="JW10" s="2">
        <v>5.0601792036858093</v>
      </c>
      <c r="JX10" s="2">
        <v>6.5771728142961283</v>
      </c>
      <c r="JY10" s="2">
        <v>5.9640302354320793</v>
      </c>
      <c r="JZ10" s="2">
        <v>5.6011521730732419</v>
      </c>
      <c r="KA10" s="2">
        <v>5.5689754993167977</v>
      </c>
      <c r="KB10" s="2">
        <v>5.5306291520415822</v>
      </c>
      <c r="KC10" s="2">
        <v>5.5572067740359268</v>
      </c>
      <c r="KD10" s="2">
        <v>5.3263534926247846</v>
      </c>
      <c r="KE10" s="2">
        <v>5.138975878517039</v>
      </c>
      <c r="KF10" s="2">
        <v>4.8323608422510489</v>
      </c>
      <c r="KG10" s="2">
        <v>4.869893022626087</v>
      </c>
      <c r="KH10" s="2">
        <v>3.9998450365387175</v>
      </c>
      <c r="KI10" s="2">
        <v>4.3499168058625646</v>
      </c>
      <c r="KJ10" s="2">
        <v>4.6933485270599942</v>
      </c>
      <c r="KK10" s="2">
        <v>5.0088292664036613</v>
      </c>
      <c r="KL10" s="2">
        <v>4.5662487816714856</v>
      </c>
      <c r="KM10" s="2">
        <v>4.4631575275147828</v>
      </c>
      <c r="KN10" s="2">
        <v>4.3787310001743078</v>
      </c>
      <c r="KO10" s="2">
        <v>4.0187868226059713</v>
      </c>
      <c r="KP10" s="2">
        <v>3.8371263641784981</v>
      </c>
      <c r="KQ10" s="2">
        <v>3.7721790242761344</v>
      </c>
      <c r="KR10" s="2">
        <v>3.8403445145809814</v>
      </c>
      <c r="KS10" s="2">
        <v>3.3666172138352284</v>
      </c>
      <c r="KT10" s="2">
        <v>3.6091877016548466</v>
      </c>
      <c r="KU10" s="2">
        <v>2.6862797806167027</v>
      </c>
      <c r="KV10" s="2">
        <v>1.8839422969842765</v>
      </c>
      <c r="KW10" s="2">
        <v>2.8911025813685391</v>
      </c>
      <c r="KX10" s="2">
        <v>2.9580832343578991</v>
      </c>
      <c r="KY10" s="2">
        <v>2.7562966699424454</v>
      </c>
      <c r="KZ10" s="2">
        <v>3.3454385012266279</v>
      </c>
      <c r="LA10" s="2">
        <v>3.291567917880815</v>
      </c>
      <c r="LB10" s="2">
        <v>3.0920210959210674</v>
      </c>
      <c r="LC10" s="2">
        <v>2.9593482574876497</v>
      </c>
      <c r="LD10" s="2">
        <v>2.6049923445450092</v>
      </c>
      <c r="LE10" s="2">
        <v>2.8737214853716098</v>
      </c>
      <c r="LF10" s="2">
        <v>2.8605700501070532</v>
      </c>
      <c r="LG10" s="2">
        <v>2.6014211772130325</v>
      </c>
      <c r="LH10" s="2">
        <v>2.755390863650915</v>
      </c>
      <c r="LI10" s="2">
        <v>2.6895671414064255</v>
      </c>
      <c r="LJ10" s="2">
        <v>2.5640020305689535</v>
      </c>
      <c r="LK10" s="2">
        <v>2.5583312002566823</v>
      </c>
      <c r="LL10" s="2">
        <v>2.4384980984646685</v>
      </c>
      <c r="LM10" s="2">
        <v>2.3250877698458106</v>
      </c>
      <c r="LN10" s="2">
        <v>2.3852080190143385</v>
      </c>
      <c r="LO10" s="2">
        <v>2.3221457857299579</v>
      </c>
      <c r="LP10" s="2">
        <v>2.3399445026322909</v>
      </c>
      <c r="LQ10" s="2">
        <v>2.2837674383244799</v>
      </c>
      <c r="LR10" s="2">
        <v>2.1797988243774831</v>
      </c>
      <c r="LS10" s="2">
        <v>2.0966901414553831</v>
      </c>
      <c r="LT10" s="2">
        <v>2.0282374211025864</v>
      </c>
      <c r="LU10" s="2">
        <v>2.0391572990605091</v>
      </c>
      <c r="LV10" s="2">
        <v>2.0039969741160037</v>
      </c>
      <c r="LW10" s="2">
        <v>1.9080949598417207</v>
      </c>
      <c r="LX10" s="2">
        <v>1.8600556087634694</v>
      </c>
      <c r="LY10" s="2">
        <v>1.7637790106721867</v>
      </c>
      <c r="LZ10" s="2">
        <v>1.9030795014575048</v>
      </c>
      <c r="MA10" s="2">
        <v>1.8518762064254337</v>
      </c>
      <c r="MB10" s="2">
        <v>1.8273499544355556</v>
      </c>
      <c r="MC10" s="2">
        <v>1.5216058060365811</v>
      </c>
      <c r="MD10" s="2">
        <v>1.6096574087301421</v>
      </c>
      <c r="ME10" s="2">
        <v>1.8382347442440492</v>
      </c>
      <c r="MF10" s="2">
        <v>1.6937590395846245</v>
      </c>
      <c r="MG10" s="2">
        <v>1.7726839282475937</v>
      </c>
      <c r="MH10" s="2">
        <v>1.8014331205159064</v>
      </c>
      <c r="MI10" s="2">
        <v>1.7804662753806377</v>
      </c>
      <c r="MJ10" s="2">
        <v>1.793917016291622</v>
      </c>
      <c r="MK10" s="2">
        <v>1.8261235015986408</v>
      </c>
      <c r="ML10" s="2">
        <v>1.8111778850606086</v>
      </c>
      <c r="MM10" s="2">
        <v>1.6303863171624622</v>
      </c>
      <c r="MN10" s="2">
        <v>1.4691437733723198</v>
      </c>
      <c r="MO10" s="2">
        <v>1.4155079813621179</v>
      </c>
      <c r="MP10" s="2">
        <v>1.3838111368925348</v>
      </c>
      <c r="MQ10" s="2">
        <v>1.4156292321264616</v>
      </c>
      <c r="MR10" s="2">
        <v>1.3864285331449091</v>
      </c>
      <c r="MS10" s="2">
        <v>1.5226272614952407</v>
      </c>
      <c r="MT10" s="2">
        <v>1.4417293440888643</v>
      </c>
      <c r="MU10" s="2">
        <v>1.7201407736648102</v>
      </c>
      <c r="MV10" s="2">
        <v>1.768743630019574</v>
      </c>
      <c r="MW10" s="2">
        <v>1.8352231996697388</v>
      </c>
      <c r="MX10" s="2">
        <v>1.7002088385310161</v>
      </c>
      <c r="MY10" s="2">
        <v>1.7898988664056767</v>
      </c>
      <c r="MZ10" s="2">
        <v>1.7917822704587998</v>
      </c>
      <c r="NA10" s="2">
        <v>1.7900187313161078</v>
      </c>
      <c r="NB10" s="2">
        <v>1.9350468550226267</v>
      </c>
      <c r="NC10" s="2">
        <v>1.8099043605113825</v>
      </c>
      <c r="ND10" s="2">
        <v>1.8997480077156284</v>
      </c>
      <c r="NE10" s="2">
        <v>1.8706657561179805</v>
      </c>
      <c r="NF10" s="2">
        <v>1.5067826723589157</v>
      </c>
      <c r="NG10" s="2"/>
      <c r="NH10" s="4"/>
      <c r="NI10" s="4"/>
      <c r="NJ10" s="4"/>
      <c r="NK10" s="4"/>
    </row>
    <row r="11" spans="4:375">
      <c r="E11" s="3"/>
    </row>
    <row r="12" spans="4:375">
      <c r="E12" s="3" t="s">
        <v>46</v>
      </c>
      <c r="F12" s="2">
        <v>0.81449250714677501</v>
      </c>
      <c r="G12" s="2">
        <v>0.87209372862714862</v>
      </c>
      <c r="H12" s="2">
        <v>0.66287198138290826</v>
      </c>
      <c r="I12" s="2">
        <v>0.66142633640700066</v>
      </c>
      <c r="J12" s="2">
        <v>0.65472997487213047</v>
      </c>
      <c r="K12" s="2">
        <v>0.86159770374398947</v>
      </c>
      <c r="L12" s="2">
        <v>1.0156354695960212</v>
      </c>
      <c r="M12" s="2">
        <v>1.0483495839466994</v>
      </c>
      <c r="N12" s="2">
        <v>0.59883116640854994</v>
      </c>
      <c r="O12" s="2">
        <v>0.81201821632483384</v>
      </c>
      <c r="P12" s="2">
        <v>1.0021489765954983</v>
      </c>
      <c r="Q12" s="2">
        <v>0.81211842493218978</v>
      </c>
      <c r="R12" s="2">
        <v>0.80066295610157812</v>
      </c>
      <c r="S12" s="2">
        <v>0.97255972971934779</v>
      </c>
      <c r="T12" s="2">
        <v>0.80218503775243466</v>
      </c>
      <c r="U12" s="2">
        <v>0.87308519172323551</v>
      </c>
      <c r="V12" s="2">
        <v>0.95369118043365075</v>
      </c>
      <c r="W12" s="2">
        <v>1.117957800862063</v>
      </c>
      <c r="X12" s="2">
        <v>0.77363841740378092</v>
      </c>
      <c r="Y12" s="2">
        <v>0.95749319789974952</v>
      </c>
      <c r="Z12" s="2">
        <v>1.1242854506175213</v>
      </c>
      <c r="AA12" s="2">
        <v>1.4869548739346634</v>
      </c>
      <c r="AB12" s="2">
        <v>0.68032514929247734</v>
      </c>
      <c r="AC12" s="2">
        <v>0.91319053356254554</v>
      </c>
      <c r="AD12" s="2">
        <v>0.85277136006955323</v>
      </c>
      <c r="AE12" s="2">
        <v>0.75815677377917856</v>
      </c>
      <c r="AF12" s="2">
        <v>0.66301861100272919</v>
      </c>
      <c r="AG12" s="2">
        <v>1.161672259508437</v>
      </c>
      <c r="AH12" s="2">
        <v>0.74663711476422401</v>
      </c>
      <c r="AI12" s="2">
        <v>1.6080638926369948</v>
      </c>
      <c r="AJ12" s="2">
        <v>0.68540997426633032</v>
      </c>
      <c r="AK12" s="2">
        <v>1.1005229206908778</v>
      </c>
      <c r="AL12" s="2">
        <v>1.0227434033728948</v>
      </c>
      <c r="AM12" s="2">
        <v>0.81669883226946571</v>
      </c>
      <c r="AN12" s="2">
        <v>0.61286914146176086</v>
      </c>
      <c r="AO12" s="2">
        <v>0.42365429824699408</v>
      </c>
      <c r="AP12" s="2">
        <v>0.68312153548837307</v>
      </c>
      <c r="AQ12" s="2">
        <v>1.0940250784750274</v>
      </c>
      <c r="AR12" s="2">
        <v>1.5385009187236329</v>
      </c>
      <c r="AS12" s="2">
        <v>0.88611877524442884</v>
      </c>
      <c r="AT12" s="2">
        <v>0.83415141030997275</v>
      </c>
      <c r="AU12" s="2">
        <v>1.0081302931156564</v>
      </c>
      <c r="AV12" s="2">
        <v>1.595689916620479</v>
      </c>
      <c r="AW12" s="2">
        <v>1.5147744352743853</v>
      </c>
      <c r="AX12" s="2">
        <v>2.0228814616993098</v>
      </c>
      <c r="AY12" s="2">
        <v>2.3465691242136457</v>
      </c>
      <c r="AZ12" s="2">
        <v>1.7880681133406229</v>
      </c>
      <c r="BA12" s="2">
        <v>1.6996186984729305</v>
      </c>
      <c r="BB12" s="2">
        <v>1.9083766304423539</v>
      </c>
      <c r="BC12" s="2">
        <v>1.6813894578282114</v>
      </c>
      <c r="BD12" s="2">
        <v>2.4367794266791067</v>
      </c>
      <c r="BE12" s="2">
        <v>1.7114765048028402</v>
      </c>
      <c r="BF12" s="2">
        <v>1.8895717202353617</v>
      </c>
      <c r="BG12" s="2">
        <v>2.4373451466631568</v>
      </c>
      <c r="BH12" s="2">
        <v>2.3013208968060708</v>
      </c>
      <c r="BI12" s="2">
        <v>0.97068359502305479</v>
      </c>
      <c r="BJ12" s="2">
        <v>1.3829104633433562</v>
      </c>
      <c r="BK12" s="2">
        <v>1.7583651875355049</v>
      </c>
      <c r="BL12" s="2">
        <v>2.1328746376649854</v>
      </c>
      <c r="BM12" s="2">
        <v>2.1876519867627526</v>
      </c>
      <c r="BN12" s="2">
        <v>1.9141588955436561</v>
      </c>
      <c r="BO12" s="2">
        <v>2.3373713861938046</v>
      </c>
      <c r="BP12" s="2">
        <v>1.6129843003177322</v>
      </c>
      <c r="BQ12" s="2">
        <v>1.3923018722872993</v>
      </c>
      <c r="BR12" s="2">
        <v>2.4421148142636389</v>
      </c>
      <c r="BS12" s="2">
        <v>2.2724989125939605</v>
      </c>
      <c r="BT12" s="2">
        <v>1.743637171371383</v>
      </c>
      <c r="BU12" s="2">
        <v>2.1623471068499822</v>
      </c>
      <c r="BV12" s="2">
        <v>2.2775047950375402</v>
      </c>
      <c r="BW12" s="2">
        <v>1.6341979054660831</v>
      </c>
      <c r="BX12" s="2">
        <v>2.2396997082783736</v>
      </c>
      <c r="BY12" s="2">
        <v>2.6510525489495702</v>
      </c>
      <c r="BZ12" s="2">
        <v>2.777165766591601</v>
      </c>
      <c r="CA12" s="2">
        <v>3.1177776205676868</v>
      </c>
      <c r="CB12" s="2">
        <v>3.6402191878962951</v>
      </c>
      <c r="CC12" s="2">
        <v>4.1647573804449767</v>
      </c>
      <c r="CD12" s="2">
        <v>4.0135734683763991</v>
      </c>
      <c r="CE12" s="2">
        <v>2.7629963604212961</v>
      </c>
      <c r="CF12" s="2">
        <v>3.2332803542134156</v>
      </c>
      <c r="CG12" s="2">
        <v>2.8371691063174174</v>
      </c>
      <c r="CH12" s="2">
        <v>2.8410703467372822</v>
      </c>
      <c r="CI12" s="2">
        <v>3.0873687732148154</v>
      </c>
      <c r="CJ12" s="2">
        <v>3.0970876385867636</v>
      </c>
      <c r="CK12" s="2">
        <v>2.8442386662517984</v>
      </c>
      <c r="CL12" s="2">
        <v>2.6265309201836078</v>
      </c>
      <c r="CM12" s="2">
        <v>3.3041459614985329</v>
      </c>
      <c r="CN12" s="2">
        <v>3.8641645383806309</v>
      </c>
      <c r="CO12" s="2">
        <v>2.5842203829490642</v>
      </c>
      <c r="CP12" s="2">
        <v>2.9633202174676203</v>
      </c>
      <c r="CQ12" s="2">
        <v>5.4813591326941316</v>
      </c>
      <c r="CR12" s="2">
        <v>2.2941298130543997</v>
      </c>
      <c r="CS12" s="2">
        <v>2.3143384499277708</v>
      </c>
      <c r="CT12" s="2">
        <v>2.8774292515250726</v>
      </c>
      <c r="CU12" s="2">
        <v>3.2201838382424368</v>
      </c>
      <c r="CV12" s="2">
        <v>3.2043492203910486</v>
      </c>
      <c r="CW12" s="2">
        <v>3.3437993792014242</v>
      </c>
      <c r="CX12" s="2">
        <v>3.6261646148045097</v>
      </c>
      <c r="CY12" s="2">
        <v>2.3821683391073476</v>
      </c>
      <c r="CZ12" s="2">
        <v>3.340942079971279</v>
      </c>
      <c r="DA12" s="2">
        <v>2.4768207578617156</v>
      </c>
      <c r="DB12" s="2">
        <v>2.9012139415548641</v>
      </c>
      <c r="DC12" s="2">
        <v>3.1831619536985483</v>
      </c>
      <c r="DD12" s="2">
        <v>3.2351677200277442</v>
      </c>
      <c r="DE12" s="2">
        <v>2.3679583162891427</v>
      </c>
      <c r="DF12" s="2">
        <v>2.4243136572196629</v>
      </c>
      <c r="DG12" s="2">
        <v>3.2321470084903692</v>
      </c>
      <c r="DH12" s="2">
        <v>4.2169166874758472</v>
      </c>
      <c r="DI12" s="2">
        <v>4.066507859040823</v>
      </c>
      <c r="DJ12" s="2">
        <v>4.0947776026045997</v>
      </c>
      <c r="DK12" s="2">
        <v>3.0704723199702002</v>
      </c>
      <c r="DL12" s="2">
        <v>2.2817780424737801</v>
      </c>
      <c r="DM12" s="2">
        <v>3.5972174570120785</v>
      </c>
      <c r="DN12" s="2">
        <v>3.3712760077897839</v>
      </c>
      <c r="DO12" s="2">
        <v>3.7411453545258513</v>
      </c>
      <c r="DP12" s="2">
        <v>2.3961301414980105</v>
      </c>
      <c r="DQ12" s="2">
        <v>3.1427882475803379</v>
      </c>
      <c r="DR12" s="2">
        <v>3.3136024132027404</v>
      </c>
      <c r="DS12" s="2">
        <v>2.6326238469054717</v>
      </c>
      <c r="DT12" s="2">
        <v>2.7653039523902412</v>
      </c>
      <c r="DU12" s="2">
        <v>3.3705736507351287</v>
      </c>
      <c r="DV12" s="2">
        <v>3.9022136191637076</v>
      </c>
      <c r="DW12" s="2">
        <v>3.8914027556170137</v>
      </c>
      <c r="DX12" s="2">
        <v>4.0724551025511202</v>
      </c>
      <c r="DY12" s="2">
        <v>4.6962507964800837</v>
      </c>
      <c r="DZ12" s="2">
        <v>5.0542323617694072</v>
      </c>
      <c r="EA12" s="2">
        <v>5.1632288714666297</v>
      </c>
      <c r="EB12" s="2">
        <v>4.4042319564144297</v>
      </c>
      <c r="EC12" s="2">
        <v>4.8852857482446161</v>
      </c>
      <c r="ED12" s="2">
        <v>2.8052594394805945</v>
      </c>
      <c r="EE12" s="2">
        <v>2.6449656290068075</v>
      </c>
      <c r="EF12" s="2">
        <v>3.8457631379372246</v>
      </c>
      <c r="EG12" s="2">
        <v>4.1002965595099852</v>
      </c>
      <c r="EH12" s="2">
        <v>3.6668168004174295</v>
      </c>
      <c r="EI12" s="2">
        <v>4.7426552977500682</v>
      </c>
      <c r="EJ12" s="2">
        <v>4.7094811030092005</v>
      </c>
      <c r="EK12" s="2">
        <v>4.0498425536752078</v>
      </c>
      <c r="EL12" s="2">
        <v>5.161946928861032</v>
      </c>
      <c r="EM12" s="2">
        <v>4.8459369381171582</v>
      </c>
      <c r="EN12" s="2">
        <v>5.6437449953545737</v>
      </c>
      <c r="EO12" s="2">
        <v>5.7615679934813055</v>
      </c>
      <c r="EP12" s="2">
        <v>5.6838647959284847</v>
      </c>
      <c r="EQ12" s="2">
        <v>4.7855602167133</v>
      </c>
      <c r="ER12" s="2">
        <v>5.6268972519011067</v>
      </c>
      <c r="ES12" s="2">
        <v>3.8586978167107029</v>
      </c>
      <c r="ET12" s="2">
        <v>5.49916307460634</v>
      </c>
      <c r="EU12" s="2">
        <v>5.3511223174008444</v>
      </c>
      <c r="EV12" s="2">
        <v>2.471879822343487</v>
      </c>
      <c r="EW12" s="2">
        <v>5.6172319207950308</v>
      </c>
      <c r="EX12" s="2">
        <v>6.0364439093410267</v>
      </c>
      <c r="EY12" s="2">
        <v>5.2134860745000449</v>
      </c>
      <c r="EZ12" s="2">
        <v>5.1415026074089729</v>
      </c>
      <c r="FA12" s="2">
        <v>2.6308354819441564</v>
      </c>
      <c r="FB12" s="2">
        <v>5.2393851300772587</v>
      </c>
      <c r="FC12" s="2">
        <v>5.7059515785729111</v>
      </c>
      <c r="FD12" s="2">
        <v>5.8826871755265051</v>
      </c>
      <c r="FE12" s="2">
        <v>5.6469488941097854</v>
      </c>
      <c r="FF12" s="2">
        <v>5.9243981590929495</v>
      </c>
      <c r="FG12" s="2">
        <v>6.2187908716505103</v>
      </c>
      <c r="FH12" s="2">
        <v>6.4869070161524407</v>
      </c>
      <c r="FI12" s="2">
        <v>6.1528496791477458</v>
      </c>
      <c r="FJ12" s="2">
        <v>5.9597936867743817</v>
      </c>
      <c r="FK12" s="2">
        <v>5.6241054561014883</v>
      </c>
      <c r="FL12" s="2">
        <v>5.150108320286364</v>
      </c>
      <c r="FM12" s="2">
        <v>6.1817511379808607</v>
      </c>
      <c r="FN12" s="2">
        <v>5.7148293477883065</v>
      </c>
      <c r="FO12" s="2">
        <v>5.5658255882816308</v>
      </c>
      <c r="FP12" s="2">
        <v>4.7272681220681276</v>
      </c>
      <c r="FQ12" s="2">
        <v>3.0536824983180741</v>
      </c>
      <c r="FR12" s="2">
        <v>3.9802762095030508</v>
      </c>
      <c r="FS12" s="2">
        <v>3.055310188573817</v>
      </c>
      <c r="FT12" s="2">
        <v>3.776977125270943</v>
      </c>
      <c r="FU12" s="2">
        <v>3.2338051544954394</v>
      </c>
      <c r="FV12" s="2">
        <v>5.2021650660403038</v>
      </c>
      <c r="FW12" s="2">
        <v>5.6986875326822908</v>
      </c>
      <c r="FX12" s="2">
        <v>5.6962193055564949</v>
      </c>
      <c r="FY12" s="2">
        <v>6.1830871390074034</v>
      </c>
      <c r="FZ12" s="2">
        <v>6.0259795405284775</v>
      </c>
      <c r="GA12" s="2">
        <v>5.8177800768352528</v>
      </c>
      <c r="GB12" s="2">
        <v>6.0822447683616794</v>
      </c>
      <c r="GC12" s="2">
        <v>6.2170320538010699</v>
      </c>
      <c r="GD12" s="2">
        <v>6.0801876892386666</v>
      </c>
      <c r="GE12" s="2">
        <v>6.120918010607264</v>
      </c>
      <c r="GF12" s="2">
        <v>6.2096235117591156</v>
      </c>
      <c r="GG12" s="2">
        <v>4.7521761220343475</v>
      </c>
      <c r="GH12" s="2">
        <v>5.9719506127913906</v>
      </c>
      <c r="GI12" s="2">
        <v>5.1074796031348759</v>
      </c>
      <c r="GJ12" s="2">
        <v>4.5419767656306513</v>
      </c>
      <c r="GK12" s="2">
        <v>5.8176575207624968</v>
      </c>
      <c r="GL12" s="2">
        <v>6.3309400930452036</v>
      </c>
      <c r="GM12" s="2">
        <v>6.3404449834815599</v>
      </c>
      <c r="GN12" s="2">
        <v>5.7940719777450624</v>
      </c>
      <c r="GO12" s="2">
        <v>5.9869752997146293</v>
      </c>
      <c r="GP12" s="2">
        <v>5.9945206128309643</v>
      </c>
      <c r="GQ12" s="2">
        <v>6.7049573178572022</v>
      </c>
      <c r="GR12" s="2">
        <v>5.8998843060276993</v>
      </c>
      <c r="GS12" s="2">
        <v>6.0335599731674332</v>
      </c>
      <c r="GT12" s="2">
        <v>6.1260481148968511</v>
      </c>
      <c r="GU12" s="2">
        <v>6.4438228183071908</v>
      </c>
      <c r="GV12" s="2">
        <v>6.6311276362682756</v>
      </c>
      <c r="GW12" s="2">
        <v>5.7888122712542112</v>
      </c>
      <c r="GX12" s="2">
        <v>5.8507523228731255</v>
      </c>
      <c r="GY12" s="2">
        <v>5.8185878461658431</v>
      </c>
      <c r="GZ12" s="2">
        <v>6.0953967306769901</v>
      </c>
      <c r="HA12" s="2">
        <v>5.8036014408675163</v>
      </c>
      <c r="HB12" s="2">
        <v>5.9680875653543541</v>
      </c>
      <c r="HC12" s="2">
        <v>4.6267641097336334</v>
      </c>
      <c r="HD12" s="2">
        <v>6.4162715865652444</v>
      </c>
      <c r="HE12" s="2">
        <v>6.2669543179788256</v>
      </c>
      <c r="HF12" s="2">
        <v>5.9487826519251001</v>
      </c>
      <c r="HG12" s="2">
        <v>5.9857524854937205</v>
      </c>
      <c r="HH12" s="2">
        <v>6.120562118072586</v>
      </c>
      <c r="HI12" s="2">
        <v>5.8986162137347184</v>
      </c>
      <c r="HJ12" s="2">
        <v>5.2267242008299428</v>
      </c>
      <c r="HK12" s="2">
        <v>4.4923720753868581</v>
      </c>
      <c r="HL12" s="2">
        <v>5.7790880278941623</v>
      </c>
      <c r="HM12" s="2">
        <v>6.2626791701631497</v>
      </c>
      <c r="HN12" s="2">
        <v>6.0844044523992569</v>
      </c>
      <c r="HO12" s="2">
        <v>6.1753858741565164</v>
      </c>
      <c r="HP12" s="2">
        <v>5.2926480173002766</v>
      </c>
      <c r="HQ12" s="2">
        <v>5.3337496808593361</v>
      </c>
      <c r="HR12" s="2">
        <v>5.4238216550057858</v>
      </c>
      <c r="HS12" s="2">
        <v>5.6980457502582951</v>
      </c>
      <c r="HT12" s="2">
        <v>5.5537927849658004</v>
      </c>
      <c r="HU12" s="2">
        <v>5.5688810897242611</v>
      </c>
      <c r="HV12" s="2">
        <v>5.341841797914368</v>
      </c>
      <c r="HW12" s="2">
        <v>5.4649622240148341</v>
      </c>
      <c r="HX12" s="2">
        <v>6.0656623835144705</v>
      </c>
      <c r="HY12" s="2">
        <v>6.6825021408725984</v>
      </c>
      <c r="HZ12" s="2">
        <v>6.2875696475717318</v>
      </c>
      <c r="IA12" s="2">
        <v>5.442279530964659</v>
      </c>
      <c r="IB12" s="2">
        <v>5.0012524953490383</v>
      </c>
      <c r="IC12" s="2">
        <v>5.2361826271356966</v>
      </c>
      <c r="ID12" s="2">
        <v>5.3198636218389375</v>
      </c>
      <c r="IE12" s="2">
        <v>5.2115785384812039</v>
      </c>
      <c r="IF12" s="2">
        <v>5.1421799256598213</v>
      </c>
      <c r="IG12" s="2">
        <v>4.3169176486239609</v>
      </c>
      <c r="IH12" s="2">
        <v>4.5336224935510812</v>
      </c>
      <c r="II12" s="2">
        <v>4.6348777039245013</v>
      </c>
      <c r="IJ12" s="2">
        <v>4.4882781034976063</v>
      </c>
      <c r="IK12" s="2">
        <v>4.1947298116304195</v>
      </c>
      <c r="IL12" s="2">
        <v>3.7129612632214037</v>
      </c>
      <c r="IM12" s="2">
        <v>3.5518568805633808</v>
      </c>
      <c r="IN12" s="2">
        <v>4.4781455112833708</v>
      </c>
      <c r="IO12" s="2">
        <v>2.8916223015082974</v>
      </c>
      <c r="IP12" s="2">
        <v>4.0976103953541347</v>
      </c>
      <c r="IQ12" s="2">
        <v>4.5397369255702218</v>
      </c>
      <c r="IR12" s="2">
        <v>4.1662149558317196</v>
      </c>
      <c r="IS12" s="2">
        <v>5.3968019451529958</v>
      </c>
      <c r="IT12" s="2">
        <v>4.844497013982485</v>
      </c>
      <c r="IU12" s="2">
        <v>4.2429200792899531</v>
      </c>
      <c r="IV12" s="2">
        <v>3.1745691022185736</v>
      </c>
      <c r="IW12" s="2">
        <v>3.8046393297861214</v>
      </c>
      <c r="IX12" s="2">
        <v>3.1317873744090239</v>
      </c>
      <c r="IY12" s="2">
        <v>3.5210760759064756</v>
      </c>
      <c r="IZ12" s="2">
        <v>4.1762531585318303</v>
      </c>
      <c r="JA12" s="2">
        <v>2.3056580980346597</v>
      </c>
      <c r="JB12" s="2">
        <v>1.5176788132815628</v>
      </c>
      <c r="JC12" s="2">
        <v>3.0212638955583619</v>
      </c>
      <c r="JD12" s="2">
        <v>3.5136058352983741</v>
      </c>
      <c r="JE12" s="2">
        <v>3.9817158379443622</v>
      </c>
      <c r="JF12" s="2">
        <v>4.0130401725442466</v>
      </c>
      <c r="JG12" s="2">
        <v>3.9284052086438415</v>
      </c>
      <c r="JH12" s="2">
        <v>3.7647584202293136</v>
      </c>
      <c r="JI12" s="2">
        <v>5.1230420321740118</v>
      </c>
      <c r="JJ12" s="2">
        <v>4.1701411390376979</v>
      </c>
      <c r="JK12" s="2">
        <v>2.7085384741195737</v>
      </c>
      <c r="JL12" s="2">
        <v>3.1317580208003983</v>
      </c>
      <c r="JM12" s="2">
        <v>2.6705736710620589</v>
      </c>
      <c r="JN12" s="2">
        <v>2.7880892756352731</v>
      </c>
      <c r="JO12" s="2">
        <v>3.1418435648257304</v>
      </c>
      <c r="JP12" s="2">
        <v>3.3782978814978777</v>
      </c>
      <c r="JQ12" s="2">
        <v>3.1510367298343867</v>
      </c>
      <c r="JR12" s="2">
        <v>2.9534838532959427</v>
      </c>
      <c r="JS12" s="2">
        <v>2.8330880162636145</v>
      </c>
      <c r="JT12" s="2">
        <v>2.741173383142816</v>
      </c>
      <c r="JU12" s="2">
        <v>2.8533063126322453</v>
      </c>
      <c r="JV12" s="2">
        <v>2.80091875024352</v>
      </c>
      <c r="JW12" s="2">
        <v>2.0009288885069911</v>
      </c>
      <c r="JX12" s="2">
        <v>3.0521579780998271</v>
      </c>
      <c r="JY12" s="2">
        <v>2.859531706193791</v>
      </c>
      <c r="JZ12" s="2">
        <v>2.7827211313719298</v>
      </c>
      <c r="KA12" s="2">
        <v>2.6029788171250972</v>
      </c>
      <c r="KB12" s="2">
        <v>2.8224640787472128</v>
      </c>
      <c r="KC12" s="2">
        <v>3.655747303155219</v>
      </c>
      <c r="KD12" s="2">
        <v>3.0662783672776883</v>
      </c>
      <c r="KE12" s="2">
        <v>2.5559808364028269</v>
      </c>
      <c r="KF12" s="2">
        <v>2.3600752586851375</v>
      </c>
      <c r="KG12" s="2">
        <v>2.4727407964349979</v>
      </c>
      <c r="KH12" s="2">
        <v>2.0986748469776835</v>
      </c>
      <c r="KI12" s="2">
        <v>1.9454926801124828</v>
      </c>
      <c r="KJ12" s="2">
        <v>2.2628528577222173</v>
      </c>
      <c r="KK12" s="2">
        <v>2.7296251930111475</v>
      </c>
      <c r="KL12" s="2">
        <v>2.5372490821859528</v>
      </c>
      <c r="KM12" s="2">
        <v>2.4449851017029536</v>
      </c>
      <c r="KN12" s="2">
        <v>2.5133334772566474</v>
      </c>
      <c r="KO12" s="2">
        <v>2.0780864509388715</v>
      </c>
      <c r="KP12" s="2">
        <v>1.9217200676889397</v>
      </c>
      <c r="KQ12" s="2">
        <v>1.8234302179447381</v>
      </c>
      <c r="KR12" s="2">
        <v>2.0819662987725227</v>
      </c>
      <c r="KS12" s="2">
        <v>2.3025600610430041</v>
      </c>
      <c r="KT12" s="2">
        <v>2.1090572860054495</v>
      </c>
      <c r="KU12" s="2">
        <v>1.8471229221438026</v>
      </c>
      <c r="KV12" s="2">
        <v>0.67225098849060028</v>
      </c>
      <c r="KW12" s="2">
        <v>1.3347866618827497</v>
      </c>
      <c r="KX12" s="2">
        <v>1.2559104211932797</v>
      </c>
      <c r="KY12" s="2">
        <v>1.1451280550850922</v>
      </c>
      <c r="KZ12" s="2">
        <v>1.661044165651093</v>
      </c>
      <c r="LA12" s="2">
        <v>1.4064131487589948</v>
      </c>
      <c r="LB12" s="2">
        <v>1.4313191180227829</v>
      </c>
      <c r="LC12" s="2">
        <v>1.7101671888984227</v>
      </c>
      <c r="LD12" s="2">
        <v>1.4848580879417059</v>
      </c>
      <c r="LE12" s="2">
        <v>1.4606059411883676</v>
      </c>
      <c r="LF12" s="2">
        <v>1.3617270949966325</v>
      </c>
      <c r="LG12" s="2">
        <v>1.539221921404839</v>
      </c>
      <c r="LH12" s="2">
        <v>1.2318325353722541</v>
      </c>
      <c r="LI12" s="2">
        <v>1.2632862934577516</v>
      </c>
      <c r="LJ12" s="2">
        <v>1.3484857479153953</v>
      </c>
      <c r="LK12" s="2">
        <v>1.2828128188711554</v>
      </c>
      <c r="LL12" s="2">
        <v>1.2696063400306432</v>
      </c>
      <c r="LM12" s="2">
        <v>1.5704304644249727</v>
      </c>
      <c r="LN12" s="2">
        <v>1.5245025100959546</v>
      </c>
      <c r="LO12" s="2">
        <v>1.9904762849435629</v>
      </c>
      <c r="LP12" s="2">
        <v>2.046740906997115</v>
      </c>
      <c r="LQ12" s="2">
        <v>1.2040810000651769</v>
      </c>
      <c r="LR12" s="2">
        <v>0.82432844857675591</v>
      </c>
      <c r="LS12" s="2">
        <v>1.1503485997384966</v>
      </c>
      <c r="LT12" s="2">
        <v>0.74696271378267931</v>
      </c>
      <c r="LU12" s="2">
        <v>0.86824836794712712</v>
      </c>
      <c r="LV12" s="2">
        <v>0.80884227467402869</v>
      </c>
      <c r="LW12" s="2">
        <v>1.0122923041805578</v>
      </c>
      <c r="LX12" s="2">
        <v>1.409542562681525</v>
      </c>
      <c r="LY12" s="2">
        <v>1.2350594174999854</v>
      </c>
      <c r="LZ12" s="2">
        <v>1.0428137192136622</v>
      </c>
      <c r="MA12" s="2">
        <v>0.78547172031997148</v>
      </c>
      <c r="MB12" s="2">
        <v>1.0041652262642009</v>
      </c>
      <c r="MC12" s="2">
        <v>1.504083347015527</v>
      </c>
      <c r="MD12" s="2">
        <v>0.77218685295939971</v>
      </c>
      <c r="ME12" s="2">
        <v>0.61133126852652364</v>
      </c>
      <c r="MF12" s="2">
        <v>1.2655591680674314</v>
      </c>
      <c r="MG12" s="2">
        <v>0.844213389001369</v>
      </c>
      <c r="MH12" s="2">
        <v>0.65386179529341404</v>
      </c>
      <c r="MI12" s="2">
        <v>0.96893419457108632</v>
      </c>
      <c r="MJ12" s="2">
        <v>0.80316393169347766</v>
      </c>
      <c r="MK12" s="2">
        <v>0.72136601040080628</v>
      </c>
      <c r="ML12" s="2">
        <v>1.0037824075163202</v>
      </c>
      <c r="MM12" s="2">
        <v>1.241838169297284</v>
      </c>
      <c r="MN12" s="2">
        <v>1.2149691569740007</v>
      </c>
      <c r="MO12" s="2">
        <v>1.1510965205188808</v>
      </c>
      <c r="MP12" s="2">
        <v>1.146883016567301</v>
      </c>
      <c r="MQ12" s="2">
        <v>1.1977269276301379</v>
      </c>
      <c r="MR12" s="2">
        <v>1.3560604275493633</v>
      </c>
      <c r="MS12" s="2">
        <v>1.137577280593266</v>
      </c>
      <c r="MT12" s="2">
        <v>1.4145814878184537</v>
      </c>
      <c r="MU12" s="2">
        <v>0.81825953008844765</v>
      </c>
      <c r="MV12" s="2">
        <v>1.2726161653739008</v>
      </c>
      <c r="MW12" s="2">
        <v>1.0911939577749932</v>
      </c>
      <c r="MX12" s="2">
        <v>0.50483131849340079</v>
      </c>
      <c r="MY12" s="2">
        <v>0.95602465411739268</v>
      </c>
      <c r="MZ12" s="2">
        <v>0.59602541582301083</v>
      </c>
      <c r="NA12" s="2">
        <v>0.7532461508194751</v>
      </c>
      <c r="NB12" s="2">
        <v>0.83636244829703554</v>
      </c>
      <c r="NC12" s="2">
        <v>0.67977639055091477</v>
      </c>
      <c r="ND12" s="2">
        <v>0.69325652740541188</v>
      </c>
      <c r="NE12" s="2">
        <v>0.96181613277825673</v>
      </c>
      <c r="NF12" s="2">
        <v>1.3812810323947513</v>
      </c>
      <c r="NG12" s="2"/>
    </row>
    <row r="13" spans="4:375">
      <c r="E13" s="3" t="s">
        <v>45</v>
      </c>
      <c r="F13" s="2">
        <f>'FAO-PM, sensibilidade'!C44</f>
        <v>0.8144925071467749</v>
      </c>
      <c r="G13" s="2">
        <f>'FAO-PM, sensibilidade'!D44</f>
        <v>0.87209372862714862</v>
      </c>
      <c r="H13" s="2">
        <f>'FAO-PM, sensibilidade'!E44</f>
        <v>0.66287198138290826</v>
      </c>
      <c r="I13" s="2">
        <f>'FAO-PM, sensibilidade'!F44</f>
        <v>0.66142633640700066</v>
      </c>
      <c r="J13" s="2">
        <f>'FAO-PM, sensibilidade'!G44</f>
        <v>0.65472997487213047</v>
      </c>
      <c r="K13" s="2">
        <f>'FAO-PM, sensibilidade'!H44</f>
        <v>0.86159770374398947</v>
      </c>
      <c r="L13" s="2">
        <f>'FAO-PM, sensibilidade'!I44</f>
        <v>1.0156354695960212</v>
      </c>
      <c r="M13" s="2">
        <f>'FAO-PM, sensibilidade'!J44</f>
        <v>1.0483495839466994</v>
      </c>
      <c r="N13" s="2">
        <f>'FAO-PM, sensibilidade'!K44</f>
        <v>0.59883116640854994</v>
      </c>
      <c r="O13" s="2">
        <f>'FAO-PM, sensibilidade'!L44</f>
        <v>0.81201821632483384</v>
      </c>
      <c r="P13" s="2">
        <f>'FAO-PM, sensibilidade'!M44</f>
        <v>1.0021489765954983</v>
      </c>
      <c r="Q13" s="2">
        <f>'FAO-PM, sensibilidade'!N44</f>
        <v>0.81211842493218978</v>
      </c>
      <c r="R13" s="2">
        <f>'FAO-PM, sensibilidade'!O44</f>
        <v>0.80066295610157812</v>
      </c>
      <c r="S13" s="2">
        <f>'FAO-PM, sensibilidade'!P44</f>
        <v>0.97255972971934779</v>
      </c>
      <c r="T13" s="2">
        <f>'FAO-PM, sensibilidade'!Q44</f>
        <v>0.80218503775243466</v>
      </c>
      <c r="U13" s="2">
        <f>'FAO-PM, sensibilidade'!R44</f>
        <v>0.87308519172323551</v>
      </c>
      <c r="V13" s="2">
        <f>'FAO-PM, sensibilidade'!S44</f>
        <v>0.95369118043365075</v>
      </c>
      <c r="W13" s="2">
        <f>'FAO-PM, sensibilidade'!T44</f>
        <v>1.117957800862063</v>
      </c>
      <c r="X13" s="2">
        <f>'FAO-PM, sensibilidade'!U44</f>
        <v>0.77363841740378092</v>
      </c>
      <c r="Y13" s="2">
        <f>'FAO-PM, sensibilidade'!V44</f>
        <v>0.95749319789974952</v>
      </c>
      <c r="Z13" s="2">
        <f>'FAO-PM, sensibilidade'!W44</f>
        <v>1.1242854506175213</v>
      </c>
      <c r="AA13" s="2">
        <f>'FAO-PM, sensibilidade'!X44</f>
        <v>1.4869548739346634</v>
      </c>
      <c r="AB13" s="2">
        <f>'FAO-PM, sensibilidade'!Y44</f>
        <v>0.68032514929247734</v>
      </c>
      <c r="AC13" s="2">
        <f>'FAO-PM, sensibilidade'!Z44</f>
        <v>0.91319053356254554</v>
      </c>
      <c r="AD13" s="2">
        <f>'FAO-PM, sensibilidade'!AA44</f>
        <v>0.85277136006955323</v>
      </c>
      <c r="AE13" s="2">
        <f>'FAO-PM, sensibilidade'!AB44</f>
        <v>0.75815677377917856</v>
      </c>
      <c r="AF13" s="2">
        <f>'FAO-PM, sensibilidade'!AC44</f>
        <v>0.66301861100272919</v>
      </c>
      <c r="AG13" s="2">
        <f>'FAO-PM, sensibilidade'!AD44</f>
        <v>1.161672259508437</v>
      </c>
      <c r="AH13" s="2">
        <f>'FAO-PM, sensibilidade'!AE44</f>
        <v>0.74663711476422401</v>
      </c>
      <c r="AI13" s="2">
        <f>'FAO-PM, sensibilidade'!AF44</f>
        <v>1.6080638926369948</v>
      </c>
      <c r="AJ13" s="2">
        <f>'FAO-PM, sensibilidade'!AG44</f>
        <v>0.68540997426633032</v>
      </c>
      <c r="AK13" s="2">
        <f>'FAO-PM, sensibilidade'!AH44</f>
        <v>1.1005229206908778</v>
      </c>
      <c r="AL13" s="2">
        <f>'FAO-PM, sensibilidade'!AI44</f>
        <v>1.0227434033728948</v>
      </c>
      <c r="AM13" s="2">
        <f>'FAO-PM, sensibilidade'!AJ44</f>
        <v>0.81669883226946571</v>
      </c>
      <c r="AN13" s="2">
        <f>'FAO-PM, sensibilidade'!AK44</f>
        <v>0.61286914146176086</v>
      </c>
      <c r="AO13" s="2">
        <f>'FAO-PM, sensibilidade'!AL44</f>
        <v>0.42365429824699408</v>
      </c>
      <c r="AP13" s="2">
        <f>'FAO-PM, sensibilidade'!AM44</f>
        <v>0.68312153548837307</v>
      </c>
      <c r="AQ13" s="2">
        <f>'FAO-PM, sensibilidade'!AN44</f>
        <v>1.0940250784750274</v>
      </c>
      <c r="AR13" s="2">
        <f>'FAO-PM, sensibilidade'!AO44</f>
        <v>1.5385009187236329</v>
      </c>
      <c r="AS13" s="2">
        <f>'FAO-PM, sensibilidade'!AP44</f>
        <v>0.88611877524442884</v>
      </c>
      <c r="AT13" s="2">
        <f>'FAO-PM, sensibilidade'!AQ44</f>
        <v>0.83415141030997275</v>
      </c>
      <c r="AU13" s="2">
        <f>'FAO-PM, sensibilidade'!AR44</f>
        <v>1.0081302931156564</v>
      </c>
      <c r="AV13" s="2">
        <f>'FAO-PM, sensibilidade'!AS44</f>
        <v>1.595689916620479</v>
      </c>
      <c r="AW13" s="2">
        <f>'FAO-PM, sensibilidade'!AT44</f>
        <v>1.5147744352743853</v>
      </c>
      <c r="AX13" s="2">
        <f>'FAO-PM, sensibilidade'!AU44</f>
        <v>2.0228814616993098</v>
      </c>
      <c r="AY13" s="2">
        <f>'FAO-PM, sensibilidade'!AV44</f>
        <v>2.3465691242136457</v>
      </c>
      <c r="AZ13" s="2">
        <f>'FAO-PM, sensibilidade'!AW44</f>
        <v>1.7880681133406229</v>
      </c>
      <c r="BA13" s="2">
        <f>'FAO-PM, sensibilidade'!AX44</f>
        <v>1.6996186984729305</v>
      </c>
      <c r="BB13" s="2">
        <f>'FAO-PM, sensibilidade'!AY44</f>
        <v>1.9083766304423539</v>
      </c>
      <c r="BC13" s="2">
        <f>'FAO-PM, sensibilidade'!AZ44</f>
        <v>1.6813894578282114</v>
      </c>
      <c r="BD13" s="2">
        <f>'FAO-PM, sensibilidade'!BA44</f>
        <v>2.4367794266791067</v>
      </c>
      <c r="BE13" s="2">
        <f>'FAO-PM, sensibilidade'!BB44</f>
        <v>1.7114765048028402</v>
      </c>
      <c r="BF13" s="2">
        <f>'FAO-PM, sensibilidade'!BC44</f>
        <v>1.8895717202353617</v>
      </c>
      <c r="BG13" s="2">
        <f>'FAO-PM, sensibilidade'!BD44</f>
        <v>2.4373451466631568</v>
      </c>
      <c r="BH13" s="2">
        <f>'FAO-PM, sensibilidade'!BE44</f>
        <v>2.3013208968060708</v>
      </c>
      <c r="BI13" s="2">
        <f>'FAO-PM, sensibilidade'!BF44</f>
        <v>0.97068359502305479</v>
      </c>
      <c r="BJ13" s="2">
        <f>'FAO-PM, sensibilidade'!BG44</f>
        <v>1.3829104633433562</v>
      </c>
      <c r="BK13" s="2">
        <f>'FAO-PM, sensibilidade'!BH44</f>
        <v>1.7583651875355049</v>
      </c>
      <c r="BL13" s="2">
        <f>'FAO-PM, sensibilidade'!BI44</f>
        <v>2.1328746376649854</v>
      </c>
      <c r="BM13" s="2">
        <f>'FAO-PM, sensibilidade'!BJ44</f>
        <v>2.1876519867627526</v>
      </c>
      <c r="BN13" s="2">
        <f>'FAO-PM, sensibilidade'!BK44</f>
        <v>1.9141588955436561</v>
      </c>
      <c r="BO13" s="2">
        <f>'FAO-PM, sensibilidade'!BL44</f>
        <v>2.3373713861938046</v>
      </c>
      <c r="BP13" s="2">
        <f>'FAO-PM, sensibilidade'!BM44</f>
        <v>1.6129843003177322</v>
      </c>
      <c r="BQ13" s="2">
        <f>'FAO-PM, sensibilidade'!BN44</f>
        <v>1.3923018722872993</v>
      </c>
      <c r="BR13" s="2">
        <f>'FAO-PM, sensibilidade'!BO44</f>
        <v>2.4421148142636389</v>
      </c>
      <c r="BS13" s="2">
        <f>'FAO-PM, sensibilidade'!BP44</f>
        <v>2.2724989125939605</v>
      </c>
      <c r="BT13" s="2">
        <f>'FAO-PM, sensibilidade'!BQ44</f>
        <v>1.743637171371383</v>
      </c>
      <c r="BU13" s="2">
        <f>'FAO-PM, sensibilidade'!BR44</f>
        <v>2.1623471068499822</v>
      </c>
      <c r="BV13" s="2">
        <f>'FAO-PM, sensibilidade'!BS44</f>
        <v>2.2775047950375402</v>
      </c>
      <c r="BW13" s="2">
        <f>'FAO-PM, sensibilidade'!BT44</f>
        <v>1.6341979054660831</v>
      </c>
      <c r="BX13" s="2">
        <f>'FAO-PM, sensibilidade'!BU44</f>
        <v>2.2396997082783736</v>
      </c>
      <c r="BY13" s="2">
        <f>'FAO-PM, sensibilidade'!BV44</f>
        <v>2.6510525489495702</v>
      </c>
      <c r="BZ13" s="2">
        <f>'FAO-PM, sensibilidade'!BW44</f>
        <v>2.777165766591601</v>
      </c>
      <c r="CA13" s="2">
        <f>'FAO-PM, sensibilidade'!BX44</f>
        <v>3.1177776205676868</v>
      </c>
      <c r="CB13" s="2">
        <f>'FAO-PM, sensibilidade'!BY44</f>
        <v>3.6402191878962951</v>
      </c>
      <c r="CC13" s="2">
        <f>'FAO-PM, sensibilidade'!BZ44</f>
        <v>4.1647573804449767</v>
      </c>
      <c r="CD13" s="2">
        <f>'FAO-PM, sensibilidade'!CA44</f>
        <v>4.0135734683763991</v>
      </c>
      <c r="CE13" s="2">
        <f>'FAO-PM, sensibilidade'!CB44</f>
        <v>2.7629963604212961</v>
      </c>
      <c r="CF13" s="2">
        <f>'FAO-PM, sensibilidade'!CC44</f>
        <v>3.2332803542134156</v>
      </c>
      <c r="CG13" s="2">
        <f>'FAO-PM, sensibilidade'!CD44</f>
        <v>2.8371691063174174</v>
      </c>
      <c r="CH13" s="2">
        <f>'FAO-PM, sensibilidade'!CE44</f>
        <v>2.8410703467372822</v>
      </c>
      <c r="CI13" s="2">
        <f>'FAO-PM, sensibilidade'!CF44</f>
        <v>3.0873687732148154</v>
      </c>
      <c r="CJ13" s="2">
        <f>'FAO-PM, sensibilidade'!CG44</f>
        <v>3.0970876385867636</v>
      </c>
      <c r="CK13" s="2">
        <f>'FAO-PM, sensibilidade'!CH44</f>
        <v>2.8442386662517984</v>
      </c>
      <c r="CL13" s="2">
        <f>'FAO-PM, sensibilidade'!CI44</f>
        <v>2.6265309201836078</v>
      </c>
      <c r="CM13" s="2">
        <f>'FAO-PM, sensibilidade'!CJ44</f>
        <v>3.3041459614985329</v>
      </c>
      <c r="CN13" s="2">
        <f>'FAO-PM, sensibilidade'!CK44</f>
        <v>3.8641645383806309</v>
      </c>
      <c r="CO13" s="2">
        <f>'FAO-PM, sensibilidade'!CL44</f>
        <v>2.5842203829490642</v>
      </c>
      <c r="CP13" s="2">
        <f>'FAO-PM, sensibilidade'!CM44</f>
        <v>2.9633202174676203</v>
      </c>
      <c r="CQ13" s="2">
        <f>'FAO-PM, sensibilidade'!CN44</f>
        <v>5.4813591326941316</v>
      </c>
      <c r="CR13" s="2">
        <f>'FAO-PM, sensibilidade'!CO44</f>
        <v>2.2941298130543997</v>
      </c>
      <c r="CS13" s="2">
        <f>'FAO-PM, sensibilidade'!CP44</f>
        <v>2.3143384499277708</v>
      </c>
      <c r="CT13" s="2">
        <f>'FAO-PM, sensibilidade'!CQ44</f>
        <v>2.8774292515250726</v>
      </c>
      <c r="CU13" s="2">
        <f>'FAO-PM, sensibilidade'!CR44</f>
        <v>3.2201838382424368</v>
      </c>
      <c r="CV13" s="2">
        <f>'FAO-PM, sensibilidade'!CS44</f>
        <v>3.2043492203910486</v>
      </c>
      <c r="CW13" s="2">
        <f>'FAO-PM, sensibilidade'!CT44</f>
        <v>3.3437993792014242</v>
      </c>
      <c r="CX13" s="2">
        <f>'FAO-PM, sensibilidade'!CU44</f>
        <v>3.6261646148045097</v>
      </c>
      <c r="CY13" s="2">
        <f>'FAO-PM, sensibilidade'!CV44</f>
        <v>2.3821683391073476</v>
      </c>
      <c r="CZ13" s="2">
        <f>'FAO-PM, sensibilidade'!CW44</f>
        <v>3.340942079971279</v>
      </c>
      <c r="DA13" s="2">
        <f>'FAO-PM, sensibilidade'!CX44</f>
        <v>2.4768207578617156</v>
      </c>
      <c r="DB13" s="2">
        <f>'FAO-PM, sensibilidade'!CY44</f>
        <v>2.9012139415548641</v>
      </c>
      <c r="DC13" s="2">
        <f>'FAO-PM, sensibilidade'!CZ44</f>
        <v>3.1831619536985483</v>
      </c>
      <c r="DD13" s="2">
        <f>'FAO-PM, sensibilidade'!DA44</f>
        <v>3.2351677200277442</v>
      </c>
      <c r="DE13" s="2">
        <f>'FAO-PM, sensibilidade'!DB44</f>
        <v>2.3679583162891427</v>
      </c>
      <c r="DF13" s="2">
        <f>'FAO-PM, sensibilidade'!DC44</f>
        <v>2.4243136572196629</v>
      </c>
      <c r="DG13" s="2">
        <f>'FAO-PM, sensibilidade'!DD44</f>
        <v>3.2321470084903692</v>
      </c>
      <c r="DH13" s="2">
        <f>'FAO-PM, sensibilidade'!DE44</f>
        <v>4.2169166874758472</v>
      </c>
      <c r="DI13" s="2">
        <f>'FAO-PM, sensibilidade'!DF44</f>
        <v>4.066507859040823</v>
      </c>
      <c r="DJ13" s="2">
        <f>'FAO-PM, sensibilidade'!DG44</f>
        <v>4.0947776026045997</v>
      </c>
      <c r="DK13" s="2">
        <f>'FAO-PM, sensibilidade'!DH44</f>
        <v>3.0704723199702002</v>
      </c>
      <c r="DL13" s="2">
        <f>'FAO-PM, sensibilidade'!DI44</f>
        <v>2.2817780424737801</v>
      </c>
      <c r="DM13" s="2">
        <f>'FAO-PM, sensibilidade'!DJ44</f>
        <v>3.5972174570120785</v>
      </c>
      <c r="DN13" s="2">
        <f>'FAO-PM, sensibilidade'!DK44</f>
        <v>3.3712760077897839</v>
      </c>
      <c r="DO13" s="2">
        <f>'FAO-PM, sensibilidade'!DL44</f>
        <v>3.7411453545258513</v>
      </c>
      <c r="DP13" s="2">
        <f>'FAO-PM, sensibilidade'!DM44</f>
        <v>2.3961301414980105</v>
      </c>
      <c r="DQ13" s="2">
        <f>'FAO-PM, sensibilidade'!DN44</f>
        <v>3.1427882475803379</v>
      </c>
      <c r="DR13" s="2">
        <f>'FAO-PM, sensibilidade'!DO44</f>
        <v>3.3136024132027404</v>
      </c>
      <c r="DS13" s="2">
        <f>'FAO-PM, sensibilidade'!DP44</f>
        <v>2.6326238469054717</v>
      </c>
      <c r="DT13" s="2">
        <f>'FAO-PM, sensibilidade'!DQ44</f>
        <v>2.7653039523902412</v>
      </c>
      <c r="DU13" s="2">
        <f>'FAO-PM, sensibilidade'!DR44</f>
        <v>3.3705736507351287</v>
      </c>
      <c r="DV13" s="2">
        <f>'FAO-PM, sensibilidade'!DS44</f>
        <v>3.9022136191637076</v>
      </c>
      <c r="DW13" s="2">
        <f>'FAO-PM, sensibilidade'!DT44</f>
        <v>3.8914027556170137</v>
      </c>
      <c r="DX13" s="2">
        <f>'FAO-PM, sensibilidade'!DU44</f>
        <v>4.0724551025511202</v>
      </c>
      <c r="DY13" s="2">
        <f>'FAO-PM, sensibilidade'!DV44</f>
        <v>4.6962507964800837</v>
      </c>
      <c r="DZ13" s="2">
        <f>'FAO-PM, sensibilidade'!DW44</f>
        <v>5.0542323617694072</v>
      </c>
      <c r="EA13" s="2">
        <f>'FAO-PM, sensibilidade'!DX44</f>
        <v>5.1632288714666297</v>
      </c>
      <c r="EB13" s="2">
        <f>'FAO-PM, sensibilidade'!DY44</f>
        <v>4.4042319564144297</v>
      </c>
      <c r="EC13" s="2">
        <f>'FAO-PM, sensibilidade'!DZ44</f>
        <v>4.8852857482446161</v>
      </c>
      <c r="ED13" s="2">
        <f>'FAO-PM, sensibilidade'!EA44</f>
        <v>2.8052594394805945</v>
      </c>
      <c r="EE13" s="2">
        <f>'FAO-PM, sensibilidade'!EB44</f>
        <v>2.6449656290068075</v>
      </c>
      <c r="EF13" s="2">
        <f>'FAO-PM, sensibilidade'!EC44</f>
        <v>3.8457631379372246</v>
      </c>
      <c r="EG13" s="2">
        <f>'FAO-PM, sensibilidade'!ED44</f>
        <v>4.1002965595099852</v>
      </c>
      <c r="EH13" s="2">
        <f>'FAO-PM, sensibilidade'!EE44</f>
        <v>3.6668168004174295</v>
      </c>
      <c r="EI13" s="2">
        <f>'FAO-PM, sensibilidade'!EF44</f>
        <v>4.7426552977500682</v>
      </c>
      <c r="EJ13" s="2">
        <f>'FAO-PM, sensibilidade'!EG44</f>
        <v>4.7094811030092005</v>
      </c>
      <c r="EK13" s="2">
        <f>'FAO-PM, sensibilidade'!EH44</f>
        <v>4.0498425536752078</v>
      </c>
      <c r="EL13" s="2">
        <f>'FAO-PM, sensibilidade'!EI44</f>
        <v>5.161946928861032</v>
      </c>
      <c r="EM13" s="2">
        <f>'FAO-PM, sensibilidade'!EJ44</f>
        <v>4.8459369381171582</v>
      </c>
      <c r="EN13" s="2">
        <f>'FAO-PM, sensibilidade'!EK44</f>
        <v>5.6437449953545737</v>
      </c>
      <c r="EO13" s="2">
        <f>'FAO-PM, sensibilidade'!EL44</f>
        <v>5.7615679934813055</v>
      </c>
      <c r="EP13" s="2">
        <f>'FAO-PM, sensibilidade'!EM44</f>
        <v>5.6838647959284847</v>
      </c>
      <c r="EQ13" s="2">
        <f>'FAO-PM, sensibilidade'!EN44</f>
        <v>4.7855602167133</v>
      </c>
      <c r="ER13" s="2">
        <f>'FAO-PM, sensibilidade'!EO44</f>
        <v>5.6268972519011067</v>
      </c>
      <c r="ES13" s="2">
        <f>'FAO-PM, sensibilidade'!EP44</f>
        <v>3.8586978167107029</v>
      </c>
      <c r="ET13" s="2">
        <f>'FAO-PM, sensibilidade'!EQ44</f>
        <v>5.49916307460634</v>
      </c>
      <c r="EU13" s="2">
        <f>'FAO-PM, sensibilidade'!ER44</f>
        <v>5.3511223174008444</v>
      </c>
      <c r="EV13" s="2">
        <f>'FAO-PM, sensibilidade'!ES44</f>
        <v>2.471879822343487</v>
      </c>
      <c r="EW13" s="2">
        <f>'FAO-PM, sensibilidade'!ET44</f>
        <v>5.6172319207950308</v>
      </c>
      <c r="EX13" s="2">
        <f>'FAO-PM, sensibilidade'!EU44</f>
        <v>6.0364439093410267</v>
      </c>
      <c r="EY13" s="2">
        <f>'FAO-PM, sensibilidade'!EV44</f>
        <v>5.2134860745000449</v>
      </c>
      <c r="EZ13" s="2">
        <f>'FAO-PM, sensibilidade'!EW44</f>
        <v>5.1415026074089729</v>
      </c>
      <c r="FA13" s="2">
        <f>'FAO-PM, sensibilidade'!EX44</f>
        <v>2.6308354819441564</v>
      </c>
      <c r="FB13" s="2">
        <f>'FAO-PM, sensibilidade'!EY44</f>
        <v>5.2393851300772587</v>
      </c>
      <c r="FC13" s="2">
        <f>'FAO-PM, sensibilidade'!EZ44</f>
        <v>5.7059515785729111</v>
      </c>
      <c r="FD13" s="2">
        <f>'FAO-PM, sensibilidade'!FA44</f>
        <v>5.8826871755265051</v>
      </c>
      <c r="FE13" s="2">
        <f>'FAO-PM, sensibilidade'!FB44</f>
        <v>5.6469488941097854</v>
      </c>
      <c r="FF13" s="2">
        <f>'FAO-PM, sensibilidade'!FC44</f>
        <v>5.9243981590929495</v>
      </c>
      <c r="FG13" s="2">
        <f>'FAO-PM, sensibilidade'!FD44</f>
        <v>6.2187908716505103</v>
      </c>
      <c r="FH13" s="2">
        <f>'FAO-PM, sensibilidade'!FE44</f>
        <v>6.4869070161524407</v>
      </c>
      <c r="FI13" s="2">
        <f>'FAO-PM, sensibilidade'!FF44</f>
        <v>6.1528496791477458</v>
      </c>
      <c r="FJ13" s="2">
        <f>'FAO-PM, sensibilidade'!FG44</f>
        <v>5.9597936867743817</v>
      </c>
      <c r="FK13" s="2">
        <f>'FAO-PM, sensibilidade'!FH44</f>
        <v>5.6241054561014883</v>
      </c>
      <c r="FL13" s="2">
        <f>'FAO-PM, sensibilidade'!FI44</f>
        <v>5.150108320286364</v>
      </c>
      <c r="FM13" s="2">
        <f>'FAO-PM, sensibilidade'!FJ44</f>
        <v>6.1817511379808607</v>
      </c>
      <c r="FN13" s="2">
        <f>'FAO-PM, sensibilidade'!FK44</f>
        <v>5.7148293477883065</v>
      </c>
      <c r="FO13" s="2">
        <f>'FAO-PM, sensibilidade'!FL44</f>
        <v>5.5658255882816308</v>
      </c>
      <c r="FP13" s="2">
        <f>'FAO-PM, sensibilidade'!FM44</f>
        <v>4.7272681220681276</v>
      </c>
      <c r="FQ13" s="2">
        <f>'FAO-PM, sensibilidade'!FN44</f>
        <v>3.0536824983180741</v>
      </c>
      <c r="FR13" s="2">
        <f>'FAO-PM, sensibilidade'!FO44</f>
        <v>3.9802762095030508</v>
      </c>
      <c r="FS13" s="2">
        <f>'FAO-PM, sensibilidade'!FP44</f>
        <v>3.055310188573817</v>
      </c>
      <c r="FT13" s="2">
        <f>'FAO-PM, sensibilidade'!FQ44</f>
        <v>3.776977125270943</v>
      </c>
      <c r="FU13" s="2">
        <f>'FAO-PM, sensibilidade'!FR44</f>
        <v>3.2338051544954394</v>
      </c>
      <c r="FV13" s="2">
        <f>'FAO-PM, sensibilidade'!FS44</f>
        <v>5.2021650660403038</v>
      </c>
      <c r="FW13" s="2">
        <f>'FAO-PM, sensibilidade'!FT44</f>
        <v>5.6986875326822908</v>
      </c>
      <c r="FX13" s="2">
        <f>'FAO-PM, sensibilidade'!FU44</f>
        <v>5.6962193055564949</v>
      </c>
      <c r="FY13" s="2">
        <f>'FAO-PM, sensibilidade'!FV44</f>
        <v>6.1830871390074034</v>
      </c>
      <c r="FZ13" s="2">
        <f>'FAO-PM, sensibilidade'!FW44</f>
        <v>6.0259795405284775</v>
      </c>
      <c r="GA13" s="2">
        <f>'FAO-PM, sensibilidade'!FX44</f>
        <v>5.8177800768352528</v>
      </c>
      <c r="GB13" s="2">
        <f>'FAO-PM, sensibilidade'!FY44</f>
        <v>6.0822447683616794</v>
      </c>
      <c r="GC13" s="2">
        <f>'FAO-PM, sensibilidade'!FZ44</f>
        <v>6.2170320538010699</v>
      </c>
      <c r="GD13" s="2">
        <f>'FAO-PM, sensibilidade'!GA44</f>
        <v>6.0801876892386666</v>
      </c>
      <c r="GE13" s="2">
        <f>'FAO-PM, sensibilidade'!GB44</f>
        <v>6.120918010607264</v>
      </c>
      <c r="GF13" s="2">
        <f>'FAO-PM, sensibilidade'!GC44</f>
        <v>6.2096235117591156</v>
      </c>
      <c r="GG13" s="2">
        <f>'FAO-PM, sensibilidade'!GD44</f>
        <v>4.7521761220343475</v>
      </c>
      <c r="GH13" s="2">
        <f>'FAO-PM, sensibilidade'!GE44</f>
        <v>5.9719506127913906</v>
      </c>
      <c r="GI13" s="2">
        <f>'FAO-PM, sensibilidade'!GF44</f>
        <v>5.1074796031348759</v>
      </c>
      <c r="GJ13" s="2">
        <f>'FAO-PM, sensibilidade'!GG44</f>
        <v>4.5419767656306513</v>
      </c>
      <c r="GK13" s="2">
        <f>'FAO-PM, sensibilidade'!GH44</f>
        <v>5.8176575207624968</v>
      </c>
      <c r="GL13" s="2">
        <f>'FAO-PM, sensibilidade'!GI44</f>
        <v>6.3309400930452036</v>
      </c>
      <c r="GM13" s="2">
        <f>'FAO-PM, sensibilidade'!GJ44</f>
        <v>6.3404449834815599</v>
      </c>
      <c r="GN13" s="2">
        <f>'FAO-PM, sensibilidade'!GK44</f>
        <v>5.7940719777450624</v>
      </c>
      <c r="GO13" s="2">
        <f>'FAO-PM, sensibilidade'!GL44</f>
        <v>5.9869752997146293</v>
      </c>
      <c r="GP13" s="2">
        <f>'FAO-PM, sensibilidade'!GM44</f>
        <v>5.9945206128309643</v>
      </c>
      <c r="GQ13" s="2">
        <f>'FAO-PM, sensibilidade'!GN44</f>
        <v>6.7049573178572022</v>
      </c>
      <c r="GR13" s="2">
        <f>'FAO-PM, sensibilidade'!GO44</f>
        <v>5.8998843060276993</v>
      </c>
      <c r="GS13" s="2">
        <f>'FAO-PM, sensibilidade'!GP44</f>
        <v>6.0335599731674332</v>
      </c>
      <c r="GT13" s="2">
        <f>'FAO-PM, sensibilidade'!GQ44</f>
        <v>6.1260481148968511</v>
      </c>
      <c r="GU13" s="2">
        <f>'FAO-PM, sensibilidade'!GR44</f>
        <v>6.4438228183071908</v>
      </c>
      <c r="GV13" s="2">
        <f>'FAO-PM, sensibilidade'!GS44</f>
        <v>6.6311276362682756</v>
      </c>
      <c r="GW13" s="2">
        <f>'FAO-PM, sensibilidade'!GT44</f>
        <v>5.7888122712542112</v>
      </c>
      <c r="GX13" s="2">
        <f>'FAO-PM, sensibilidade'!GU44</f>
        <v>5.8507523228731255</v>
      </c>
      <c r="GY13" s="2">
        <f>'FAO-PM, sensibilidade'!GV44</f>
        <v>5.8185878461658431</v>
      </c>
      <c r="GZ13" s="2">
        <f>'FAO-PM, sensibilidade'!GW44</f>
        <v>6.0953967306769901</v>
      </c>
      <c r="HA13" s="2">
        <f>'FAO-PM, sensibilidade'!GX44</f>
        <v>5.8036014408675163</v>
      </c>
      <c r="HB13" s="2">
        <f>'FAO-PM, sensibilidade'!GY44</f>
        <v>5.9680875653543541</v>
      </c>
      <c r="HC13" s="2">
        <f>'FAO-PM, sensibilidade'!GZ44</f>
        <v>4.6267641097336334</v>
      </c>
      <c r="HD13" s="2">
        <f>'FAO-PM, sensibilidade'!HA44</f>
        <v>6.4162715865652444</v>
      </c>
      <c r="HE13" s="2">
        <f>'FAO-PM, sensibilidade'!HB44</f>
        <v>6.2669543179788256</v>
      </c>
      <c r="HF13" s="2">
        <f>'FAO-PM, sensibilidade'!HC44</f>
        <v>5.9487826519251001</v>
      </c>
      <c r="HG13" s="2">
        <f>'FAO-PM, sensibilidade'!HD44</f>
        <v>5.9857524854937205</v>
      </c>
      <c r="HH13" s="2">
        <f>'FAO-PM, sensibilidade'!HE44</f>
        <v>6.120562118072586</v>
      </c>
      <c r="HI13" s="2">
        <f>'FAO-PM, sensibilidade'!HF44</f>
        <v>5.8986162137347184</v>
      </c>
      <c r="HJ13" s="2">
        <f>'FAO-PM, sensibilidade'!HG44</f>
        <v>5.2267242008299428</v>
      </c>
      <c r="HK13" s="2">
        <f>'FAO-PM, sensibilidade'!HH44</f>
        <v>4.4923720753868581</v>
      </c>
      <c r="HL13" s="2">
        <f>'FAO-PM, sensibilidade'!HI44</f>
        <v>5.7790880278941623</v>
      </c>
      <c r="HM13" s="2">
        <f>'FAO-PM, sensibilidade'!HJ44</f>
        <v>6.2626791701631497</v>
      </c>
      <c r="HN13" s="2">
        <f>'FAO-PM, sensibilidade'!HK44</f>
        <v>6.0844044523992569</v>
      </c>
      <c r="HO13" s="2">
        <f>'FAO-PM, sensibilidade'!HL44</f>
        <v>6.1753858741565164</v>
      </c>
      <c r="HP13" s="2">
        <f>'FAO-PM, sensibilidade'!HM44</f>
        <v>5.2926480173002766</v>
      </c>
      <c r="HQ13" s="2">
        <f>'FAO-PM, sensibilidade'!HN44</f>
        <v>5.3337496808593361</v>
      </c>
      <c r="HR13" s="2">
        <f>'FAO-PM, sensibilidade'!HO44</f>
        <v>5.4238216550057858</v>
      </c>
      <c r="HS13" s="2">
        <f>'FAO-PM, sensibilidade'!HP44</f>
        <v>5.6980457502582951</v>
      </c>
      <c r="HT13" s="2">
        <f>'FAO-PM, sensibilidade'!HQ44</f>
        <v>5.5537927849658004</v>
      </c>
      <c r="HU13" s="2">
        <f>'FAO-PM, sensibilidade'!HR44</f>
        <v>5.5688810897242611</v>
      </c>
      <c r="HV13" s="2">
        <f>'FAO-PM, sensibilidade'!HS44</f>
        <v>5.341841797914368</v>
      </c>
      <c r="HW13" s="2">
        <f>'FAO-PM, sensibilidade'!HT44</f>
        <v>5.4649622240148341</v>
      </c>
      <c r="HX13" s="2">
        <f>'FAO-PM, sensibilidade'!HU44</f>
        <v>6.0656623835144705</v>
      </c>
      <c r="HY13" s="2">
        <f>'FAO-PM, sensibilidade'!HV44</f>
        <v>6.6825021408725984</v>
      </c>
      <c r="HZ13" s="2">
        <f>'FAO-PM, sensibilidade'!HW44</f>
        <v>6.2875696475717318</v>
      </c>
      <c r="IA13" s="2">
        <f>'FAO-PM, sensibilidade'!HX44</f>
        <v>5.442279530964659</v>
      </c>
      <c r="IB13" s="2">
        <f>'FAO-PM, sensibilidade'!HY44</f>
        <v>5.0012524953490383</v>
      </c>
      <c r="IC13" s="2">
        <f>'FAO-PM, sensibilidade'!HZ44</f>
        <v>5.2361826271356966</v>
      </c>
      <c r="ID13" s="2">
        <f>'FAO-PM, sensibilidade'!IA44</f>
        <v>5.3198636218389375</v>
      </c>
      <c r="IE13" s="2">
        <f>'FAO-PM, sensibilidade'!IB44</f>
        <v>5.2115785384812039</v>
      </c>
      <c r="IF13" s="2">
        <f>'FAO-PM, sensibilidade'!IC44</f>
        <v>5.1421799256598213</v>
      </c>
      <c r="IG13" s="2">
        <f>'FAO-PM, sensibilidade'!ID44</f>
        <v>4.3169176486239609</v>
      </c>
      <c r="IH13" s="2">
        <f>'FAO-PM, sensibilidade'!IE44</f>
        <v>4.5336224935510812</v>
      </c>
      <c r="II13" s="2">
        <f>'FAO-PM, sensibilidade'!IF44</f>
        <v>4.6348777039245013</v>
      </c>
      <c r="IJ13" s="2">
        <f>'FAO-PM, sensibilidade'!IG44</f>
        <v>4.4882781034976063</v>
      </c>
      <c r="IK13" s="2">
        <f>'FAO-PM, sensibilidade'!IH44</f>
        <v>4.1947298116304195</v>
      </c>
      <c r="IL13" s="2">
        <f>'FAO-PM, sensibilidade'!II44</f>
        <v>3.7129612632214037</v>
      </c>
      <c r="IM13" s="2">
        <f>'FAO-PM, sensibilidade'!IJ44</f>
        <v>3.5518568805633808</v>
      </c>
      <c r="IN13" s="2">
        <f>'FAO-PM, sensibilidade'!IK44</f>
        <v>4.4781455112833708</v>
      </c>
      <c r="IO13" s="2">
        <f>'FAO-PM, sensibilidade'!IL44</f>
        <v>2.8916223015082974</v>
      </c>
      <c r="IP13" s="2">
        <f>'FAO-PM, sensibilidade'!IM44</f>
        <v>4.0976103953541347</v>
      </c>
      <c r="IQ13" s="2">
        <f>'FAO-PM, sensibilidade'!IN44</f>
        <v>4.5397369255702218</v>
      </c>
      <c r="IR13" s="2">
        <f>'FAO-PM, sensibilidade'!IO44</f>
        <v>4.1662149558317196</v>
      </c>
      <c r="IS13" s="2">
        <f>'FAO-PM, sensibilidade'!IP44</f>
        <v>5.3968019451529958</v>
      </c>
      <c r="IT13" s="2">
        <f>'FAO-PM, sensibilidade'!IQ44</f>
        <v>4.844497013982485</v>
      </c>
      <c r="IU13" s="2">
        <f>'FAO-PM, sensibilidade'!IR44</f>
        <v>4.2429200792899531</v>
      </c>
      <c r="IV13" s="2">
        <f>'FAO-PM, sensibilidade'!IS44</f>
        <v>3.1745691022185736</v>
      </c>
      <c r="IW13" s="2">
        <f>'FAO-PM, sensibilidade'!IT44</f>
        <v>3.8046393297861214</v>
      </c>
      <c r="IX13" s="2">
        <f>'FAO-PM, sensibilidade'!IU44</f>
        <v>3.1317873744090239</v>
      </c>
      <c r="IY13" s="2">
        <f>'FAO-PM, sensibilidade'!IV44</f>
        <v>3.5210760759064756</v>
      </c>
      <c r="IZ13" s="2">
        <f>'FAO-PM, sensibilidade'!IW44</f>
        <v>4.1762531585318303</v>
      </c>
      <c r="JA13" s="2">
        <f>'FAO-PM, sensibilidade'!IX44</f>
        <v>2.3056580980346597</v>
      </c>
      <c r="JB13" s="2">
        <f>'FAO-PM, sensibilidade'!IY44</f>
        <v>1.5176788132815628</v>
      </c>
      <c r="JC13" s="2">
        <f>'FAO-PM, sensibilidade'!IZ44</f>
        <v>3.0212638955583619</v>
      </c>
      <c r="JD13" s="2">
        <f>'FAO-PM, sensibilidade'!JA44</f>
        <v>3.5136058352983741</v>
      </c>
      <c r="JE13" s="2">
        <f>'FAO-PM, sensibilidade'!JB44</f>
        <v>3.9817158379443622</v>
      </c>
      <c r="JF13" s="2">
        <f>'FAO-PM, sensibilidade'!JC44</f>
        <v>4.0130401725442466</v>
      </c>
      <c r="JG13" s="2">
        <f>'FAO-PM, sensibilidade'!JD44</f>
        <v>3.9284052086438415</v>
      </c>
      <c r="JH13" s="2">
        <f>'FAO-PM, sensibilidade'!JE44</f>
        <v>3.7647584202293136</v>
      </c>
      <c r="JI13" s="2">
        <f>'FAO-PM, sensibilidade'!JF44</f>
        <v>5.1230420321740118</v>
      </c>
      <c r="JJ13" s="2">
        <f>'FAO-PM, sensibilidade'!JG44</f>
        <v>4.1701411390376979</v>
      </c>
      <c r="JK13" s="2">
        <f>'FAO-PM, sensibilidade'!JH44</f>
        <v>2.7085384741195737</v>
      </c>
      <c r="JL13" s="2">
        <f>'FAO-PM, sensibilidade'!JI44</f>
        <v>3.1317580208003983</v>
      </c>
      <c r="JM13" s="2">
        <f>'FAO-PM, sensibilidade'!JJ44</f>
        <v>2.6705736710620589</v>
      </c>
      <c r="JN13" s="2">
        <f>'FAO-PM, sensibilidade'!JK44</f>
        <v>2.7880892756352731</v>
      </c>
      <c r="JO13" s="2">
        <f>'FAO-PM, sensibilidade'!JL44</f>
        <v>3.1418435648257304</v>
      </c>
      <c r="JP13" s="2">
        <f>'FAO-PM, sensibilidade'!JM44</f>
        <v>3.3782978814978777</v>
      </c>
      <c r="JQ13" s="2">
        <f>'FAO-PM, sensibilidade'!JN44</f>
        <v>3.1510367298343867</v>
      </c>
      <c r="JR13" s="2">
        <f>'FAO-PM, sensibilidade'!JO44</f>
        <v>2.9534838532959427</v>
      </c>
      <c r="JS13" s="2">
        <f>'FAO-PM, sensibilidade'!JP44</f>
        <v>2.8330880162636145</v>
      </c>
      <c r="JT13" s="2">
        <f>'FAO-PM, sensibilidade'!JQ44</f>
        <v>2.741173383142816</v>
      </c>
      <c r="JU13" s="2">
        <f>'FAO-PM, sensibilidade'!JR44</f>
        <v>2.8533063126322453</v>
      </c>
      <c r="JV13" s="2">
        <f>'FAO-PM, sensibilidade'!JS44</f>
        <v>2.80091875024352</v>
      </c>
      <c r="JW13" s="2">
        <f>'FAO-PM, sensibilidade'!JT44</f>
        <v>2.0009288885069911</v>
      </c>
      <c r="JX13" s="2">
        <f>'FAO-PM, sensibilidade'!JU44</f>
        <v>3.0521579780998271</v>
      </c>
      <c r="JY13" s="2">
        <f>'FAO-PM, sensibilidade'!JV44</f>
        <v>2.859531706193791</v>
      </c>
      <c r="JZ13" s="2">
        <f>'FAO-PM, sensibilidade'!JW44</f>
        <v>2.7827211313719298</v>
      </c>
      <c r="KA13" s="2">
        <f>'FAO-PM, sensibilidade'!JX44</f>
        <v>2.6029788171250972</v>
      </c>
      <c r="KB13" s="2">
        <f>'FAO-PM, sensibilidade'!JY44</f>
        <v>2.8224640787472128</v>
      </c>
      <c r="KC13" s="2">
        <f>'FAO-PM, sensibilidade'!JZ44</f>
        <v>3.655747303155219</v>
      </c>
      <c r="KD13" s="2">
        <f>'FAO-PM, sensibilidade'!KA44</f>
        <v>3.0662783672776883</v>
      </c>
      <c r="KE13" s="2">
        <f>'FAO-PM, sensibilidade'!KB44</f>
        <v>2.5559808364028269</v>
      </c>
      <c r="KF13" s="2">
        <f>'FAO-PM, sensibilidade'!KC44</f>
        <v>2.3600752586851375</v>
      </c>
      <c r="KG13" s="2">
        <f>'FAO-PM, sensibilidade'!KD44</f>
        <v>2.4727407964349979</v>
      </c>
      <c r="KH13" s="2">
        <f>'FAO-PM, sensibilidade'!KE44</f>
        <v>2.0986748469776835</v>
      </c>
      <c r="KI13" s="2">
        <f>'FAO-PM, sensibilidade'!KF44</f>
        <v>1.9454926801124828</v>
      </c>
      <c r="KJ13" s="2">
        <f>'FAO-PM, sensibilidade'!KG44</f>
        <v>2.2628528577222173</v>
      </c>
      <c r="KK13" s="2">
        <f>'FAO-PM, sensibilidade'!KH44</f>
        <v>2.7296251930111475</v>
      </c>
      <c r="KL13" s="2">
        <f>'FAO-PM, sensibilidade'!KI44</f>
        <v>2.5372490821859528</v>
      </c>
      <c r="KM13" s="2">
        <f>'FAO-PM, sensibilidade'!KJ44</f>
        <v>2.4449851017029536</v>
      </c>
      <c r="KN13" s="2">
        <f>'FAO-PM, sensibilidade'!KK44</f>
        <v>2.5133334772566474</v>
      </c>
      <c r="KO13" s="2">
        <f>'FAO-PM, sensibilidade'!KL44</f>
        <v>2.0780864509388715</v>
      </c>
      <c r="KP13" s="2">
        <f>'FAO-PM, sensibilidade'!KM44</f>
        <v>1.9217200676889397</v>
      </c>
      <c r="KQ13" s="2">
        <f>'FAO-PM, sensibilidade'!KN44</f>
        <v>1.8234302179447381</v>
      </c>
      <c r="KR13" s="2">
        <f>'FAO-PM, sensibilidade'!KO44</f>
        <v>2.0819662987725227</v>
      </c>
      <c r="KS13" s="2">
        <f>'FAO-PM, sensibilidade'!KP44</f>
        <v>2.3025600610430041</v>
      </c>
      <c r="KT13" s="2">
        <f>'FAO-PM, sensibilidade'!KQ44</f>
        <v>2.1090572860054495</v>
      </c>
      <c r="KU13" s="2">
        <f>'FAO-PM, sensibilidade'!KR44</f>
        <v>1.8471229221438026</v>
      </c>
      <c r="KV13" s="2">
        <f>'FAO-PM, sensibilidade'!KS44</f>
        <v>0.67225098849060028</v>
      </c>
      <c r="KW13" s="2">
        <f>'FAO-PM, sensibilidade'!KT44</f>
        <v>1.3347866618827497</v>
      </c>
      <c r="KX13" s="2">
        <f>'FAO-PM, sensibilidade'!KU44</f>
        <v>1.2559104211932797</v>
      </c>
      <c r="KY13" s="2">
        <f>'FAO-PM, sensibilidade'!KV44</f>
        <v>1.1451280550850922</v>
      </c>
      <c r="KZ13" s="2">
        <f>'FAO-PM, sensibilidade'!KW44</f>
        <v>1.661044165651093</v>
      </c>
      <c r="LA13" s="2">
        <f>'FAO-PM, sensibilidade'!KX44</f>
        <v>1.4064131487589948</v>
      </c>
      <c r="LB13" s="2">
        <f>'FAO-PM, sensibilidade'!KY44</f>
        <v>1.4313191180227829</v>
      </c>
      <c r="LC13" s="2">
        <f>'FAO-PM, sensibilidade'!KZ44</f>
        <v>1.7101671888984227</v>
      </c>
      <c r="LD13" s="2">
        <f>'FAO-PM, sensibilidade'!LA44</f>
        <v>1.4848580879417059</v>
      </c>
      <c r="LE13" s="2">
        <f>'FAO-PM, sensibilidade'!LB44</f>
        <v>1.4606059411883676</v>
      </c>
      <c r="LF13" s="2">
        <f>'FAO-PM, sensibilidade'!LC44</f>
        <v>1.3617270949966325</v>
      </c>
      <c r="LG13" s="2">
        <f>'FAO-PM, sensibilidade'!LD44</f>
        <v>1.539221921404839</v>
      </c>
      <c r="LH13" s="2">
        <f>'FAO-PM, sensibilidade'!LE44</f>
        <v>1.2318325353722541</v>
      </c>
      <c r="LI13" s="2">
        <f>'FAO-PM, sensibilidade'!LF44</f>
        <v>1.2632862934577516</v>
      </c>
      <c r="LJ13" s="2">
        <f>'FAO-PM, sensibilidade'!LG44</f>
        <v>1.3484857479153953</v>
      </c>
      <c r="LK13" s="2">
        <f>'FAO-PM, sensibilidade'!LH44</f>
        <v>1.2828128188711554</v>
      </c>
      <c r="LL13" s="2">
        <f>'FAO-PM, sensibilidade'!LI44</f>
        <v>1.2696063400306432</v>
      </c>
      <c r="LM13" s="2">
        <f>'FAO-PM, sensibilidade'!LJ44</f>
        <v>1.5704304644249727</v>
      </c>
      <c r="LN13" s="2">
        <f>'FAO-PM, sensibilidade'!LK44</f>
        <v>1.5245025100959546</v>
      </c>
      <c r="LO13" s="2">
        <f>'FAO-PM, sensibilidade'!LL44</f>
        <v>1.9904762849435629</v>
      </c>
      <c r="LP13" s="2">
        <f>'FAO-PM, sensibilidade'!LM44</f>
        <v>2.046740906997115</v>
      </c>
      <c r="LQ13" s="2">
        <f>'FAO-PM, sensibilidade'!LN44</f>
        <v>1.2040810000651769</v>
      </c>
      <c r="LR13" s="2">
        <f>'FAO-PM, sensibilidade'!LO44</f>
        <v>0.82432844857675591</v>
      </c>
      <c r="LS13" s="2">
        <f>'FAO-PM, sensibilidade'!LP44</f>
        <v>1.1503485997384966</v>
      </c>
      <c r="LT13" s="2">
        <f>'FAO-PM, sensibilidade'!LQ44</f>
        <v>0.74696271378267931</v>
      </c>
      <c r="LU13" s="2">
        <f>'FAO-PM, sensibilidade'!LR44</f>
        <v>0.86824836794712712</v>
      </c>
      <c r="LV13" s="2">
        <f>'FAO-PM, sensibilidade'!LS44</f>
        <v>0.80884227467402869</v>
      </c>
      <c r="LW13" s="2">
        <f>'FAO-PM, sensibilidade'!LT44</f>
        <v>1.0122923041805578</v>
      </c>
      <c r="LX13" s="2">
        <f>'FAO-PM, sensibilidade'!LU44</f>
        <v>1.409542562681525</v>
      </c>
      <c r="LY13" s="2">
        <f>'FAO-PM, sensibilidade'!LV44</f>
        <v>1.2350594174999854</v>
      </c>
      <c r="LZ13" s="2">
        <f>'FAO-PM, sensibilidade'!LW44</f>
        <v>1.0428137192136622</v>
      </c>
      <c r="MA13" s="2">
        <f>'FAO-PM, sensibilidade'!LX44</f>
        <v>0.78547172031997148</v>
      </c>
      <c r="MB13" s="2">
        <f>'FAO-PM, sensibilidade'!LY44</f>
        <v>1.0041652262642009</v>
      </c>
      <c r="MC13" s="2">
        <f>'FAO-PM, sensibilidade'!LZ44</f>
        <v>1.504083347015527</v>
      </c>
      <c r="MD13" s="2">
        <f>'FAO-PM, sensibilidade'!MA44</f>
        <v>0.77218685295939971</v>
      </c>
      <c r="ME13" s="2">
        <f>'FAO-PM, sensibilidade'!MB44</f>
        <v>0.61133126852652364</v>
      </c>
      <c r="MF13" s="2">
        <f>'FAO-PM, sensibilidade'!MC44</f>
        <v>1.2655591680674314</v>
      </c>
      <c r="MG13" s="2">
        <f>'FAO-PM, sensibilidade'!MD44</f>
        <v>0.844213389001369</v>
      </c>
      <c r="MH13" s="2">
        <f>'FAO-PM, sensibilidade'!ME44</f>
        <v>0.65386179529341404</v>
      </c>
      <c r="MI13" s="2">
        <f>'FAO-PM, sensibilidade'!MF44</f>
        <v>0.96893419457108632</v>
      </c>
      <c r="MJ13" s="2">
        <f>'FAO-PM, sensibilidade'!MG44</f>
        <v>0.80316393169347766</v>
      </c>
      <c r="MK13" s="2">
        <f>'FAO-PM, sensibilidade'!MH44</f>
        <v>0.72136601040080628</v>
      </c>
      <c r="ML13" s="2">
        <f>'FAO-PM, sensibilidade'!MI44</f>
        <v>1.0037824075163202</v>
      </c>
      <c r="MM13" s="2">
        <f>'FAO-PM, sensibilidade'!MJ44</f>
        <v>1.241838169297284</v>
      </c>
      <c r="MN13" s="2">
        <f>'FAO-PM, sensibilidade'!MK44</f>
        <v>1.2149691569740007</v>
      </c>
      <c r="MO13" s="2">
        <f>'FAO-PM, sensibilidade'!ML44</f>
        <v>1.1510965205188808</v>
      </c>
      <c r="MP13" s="2">
        <f>'FAO-PM, sensibilidade'!MM44</f>
        <v>1.146883016567301</v>
      </c>
      <c r="MQ13" s="2">
        <f>'FAO-PM, sensibilidade'!MN44</f>
        <v>1.1977269276301379</v>
      </c>
      <c r="MR13" s="2">
        <f>'FAO-PM, sensibilidade'!MO44</f>
        <v>1.3560604275493633</v>
      </c>
      <c r="MS13" s="2">
        <f>'FAO-PM, sensibilidade'!MP44</f>
        <v>1.137577280593266</v>
      </c>
      <c r="MT13" s="2">
        <f>'FAO-PM, sensibilidade'!MQ44</f>
        <v>1.4145814878184537</v>
      </c>
      <c r="MU13" s="2">
        <f>'FAO-PM, sensibilidade'!MR44</f>
        <v>0.81825953008844765</v>
      </c>
      <c r="MV13" s="2">
        <f>'FAO-PM, sensibilidade'!MS44</f>
        <v>1.2726161653739008</v>
      </c>
      <c r="MW13" s="2">
        <f>'FAO-PM, sensibilidade'!MT44</f>
        <v>1.0911939577749932</v>
      </c>
      <c r="MX13" s="2">
        <f>'FAO-PM, sensibilidade'!MU44</f>
        <v>0.50483131849340079</v>
      </c>
      <c r="MY13" s="2">
        <f>'FAO-PM, sensibilidade'!MV44</f>
        <v>0.95602465411739268</v>
      </c>
      <c r="MZ13" s="2">
        <f>'FAO-PM, sensibilidade'!MW44</f>
        <v>0.59602541582301083</v>
      </c>
      <c r="NA13" s="2">
        <f>'FAO-PM, sensibilidade'!MX44</f>
        <v>0.7532461508194751</v>
      </c>
      <c r="NB13" s="2">
        <f>'FAO-PM, sensibilidade'!MY44</f>
        <v>0.83636244829703554</v>
      </c>
      <c r="NC13" s="2">
        <f>'FAO-PM, sensibilidade'!MZ44</f>
        <v>0.67977639055091477</v>
      </c>
      <c r="ND13" s="2">
        <f>'FAO-PM, sensibilidade'!NA44</f>
        <v>0.69325652740541188</v>
      </c>
      <c r="NE13" s="2">
        <f>'FAO-PM, sensibilidade'!NB44</f>
        <v>0.96181613277825673</v>
      </c>
      <c r="NF13" s="2">
        <f>'FAO-PM, sensibilidade'!NC44</f>
        <v>1.3812810323947513</v>
      </c>
      <c r="NG13" s="2"/>
    </row>
    <row r="14" spans="4:375"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</row>
    <row r="15" spans="4:375">
      <c r="E15" s="3" t="s">
        <v>43</v>
      </c>
      <c r="F15" s="2">
        <f>(F13-F12)/F12*100</f>
        <v>-1.3630856206576367E-14</v>
      </c>
      <c r="G15" s="2">
        <f t="shared" ref="G15:BR15" si="12">(G13-G12)/G12*100</f>
        <v>0</v>
      </c>
      <c r="H15" s="2">
        <f t="shared" si="12"/>
        <v>0</v>
      </c>
      <c r="I15" s="2">
        <f t="shared" si="12"/>
        <v>0</v>
      </c>
      <c r="J15" s="2">
        <f t="shared" si="12"/>
        <v>0</v>
      </c>
      <c r="K15" s="2">
        <f t="shared" si="12"/>
        <v>0</v>
      </c>
      <c r="L15" s="2">
        <f t="shared" si="12"/>
        <v>0</v>
      </c>
      <c r="M15" s="2">
        <f t="shared" si="12"/>
        <v>0</v>
      </c>
      <c r="N15" s="2">
        <f t="shared" si="12"/>
        <v>0</v>
      </c>
      <c r="O15" s="2">
        <f t="shared" si="12"/>
        <v>0</v>
      </c>
      <c r="P15" s="2">
        <f t="shared" si="12"/>
        <v>0</v>
      </c>
      <c r="Q15" s="2">
        <f t="shared" si="12"/>
        <v>0</v>
      </c>
      <c r="R15" s="2">
        <f t="shared" si="12"/>
        <v>0</v>
      </c>
      <c r="S15" s="2">
        <f t="shared" si="12"/>
        <v>0</v>
      </c>
      <c r="T15" s="2">
        <f t="shared" si="12"/>
        <v>0</v>
      </c>
      <c r="U15" s="2">
        <f t="shared" si="12"/>
        <v>0</v>
      </c>
      <c r="V15" s="2">
        <f t="shared" si="12"/>
        <v>0</v>
      </c>
      <c r="W15" s="2">
        <f t="shared" si="12"/>
        <v>0</v>
      </c>
      <c r="X15" s="2">
        <f t="shared" si="12"/>
        <v>0</v>
      </c>
      <c r="Y15" s="2">
        <f t="shared" si="12"/>
        <v>0</v>
      </c>
      <c r="Z15" s="2">
        <f t="shared" si="12"/>
        <v>0</v>
      </c>
      <c r="AA15" s="2">
        <f t="shared" si="12"/>
        <v>0</v>
      </c>
      <c r="AB15" s="2">
        <f t="shared" si="12"/>
        <v>0</v>
      </c>
      <c r="AC15" s="2">
        <f t="shared" si="12"/>
        <v>0</v>
      </c>
      <c r="AD15" s="2">
        <f t="shared" si="12"/>
        <v>0</v>
      </c>
      <c r="AE15" s="2">
        <f t="shared" si="12"/>
        <v>0</v>
      </c>
      <c r="AF15" s="2">
        <f t="shared" si="12"/>
        <v>0</v>
      </c>
      <c r="AG15" s="2">
        <f t="shared" si="12"/>
        <v>0</v>
      </c>
      <c r="AH15" s="2">
        <f t="shared" si="12"/>
        <v>0</v>
      </c>
      <c r="AI15" s="2">
        <f t="shared" si="12"/>
        <v>0</v>
      </c>
      <c r="AJ15" s="2">
        <f t="shared" si="12"/>
        <v>0</v>
      </c>
      <c r="AK15" s="2">
        <f t="shared" si="12"/>
        <v>0</v>
      </c>
      <c r="AL15" s="2">
        <f t="shared" si="12"/>
        <v>0</v>
      </c>
      <c r="AM15" s="2">
        <f t="shared" si="12"/>
        <v>0</v>
      </c>
      <c r="AN15" s="2">
        <f t="shared" si="12"/>
        <v>0</v>
      </c>
      <c r="AO15" s="2">
        <f t="shared" si="12"/>
        <v>0</v>
      </c>
      <c r="AP15" s="2">
        <f t="shared" si="12"/>
        <v>0</v>
      </c>
      <c r="AQ15" s="2">
        <f t="shared" si="12"/>
        <v>0</v>
      </c>
      <c r="AR15" s="2">
        <f t="shared" si="12"/>
        <v>0</v>
      </c>
      <c r="AS15" s="2">
        <f t="shared" si="12"/>
        <v>0</v>
      </c>
      <c r="AT15" s="2">
        <f t="shared" si="12"/>
        <v>0</v>
      </c>
      <c r="AU15" s="2">
        <f t="shared" si="12"/>
        <v>0</v>
      </c>
      <c r="AV15" s="2">
        <f t="shared" si="12"/>
        <v>0</v>
      </c>
      <c r="AW15" s="2">
        <f t="shared" si="12"/>
        <v>0</v>
      </c>
      <c r="AX15" s="2">
        <f t="shared" si="12"/>
        <v>0</v>
      </c>
      <c r="AY15" s="2">
        <f t="shared" si="12"/>
        <v>0</v>
      </c>
      <c r="AZ15" s="2">
        <f t="shared" si="12"/>
        <v>0</v>
      </c>
      <c r="BA15" s="2">
        <f t="shared" si="12"/>
        <v>0</v>
      </c>
      <c r="BB15" s="2">
        <f t="shared" si="12"/>
        <v>0</v>
      </c>
      <c r="BC15" s="2">
        <f t="shared" si="12"/>
        <v>0</v>
      </c>
      <c r="BD15" s="2">
        <f t="shared" si="12"/>
        <v>0</v>
      </c>
      <c r="BE15" s="2">
        <f t="shared" si="12"/>
        <v>0</v>
      </c>
      <c r="BF15" s="2">
        <f t="shared" si="12"/>
        <v>0</v>
      </c>
      <c r="BG15" s="2">
        <f t="shared" si="12"/>
        <v>0</v>
      </c>
      <c r="BH15" s="2">
        <f t="shared" si="12"/>
        <v>0</v>
      </c>
      <c r="BI15" s="2">
        <f t="shared" si="12"/>
        <v>0</v>
      </c>
      <c r="BJ15" s="2">
        <f t="shared" si="12"/>
        <v>0</v>
      </c>
      <c r="BK15" s="2">
        <f t="shared" si="12"/>
        <v>0</v>
      </c>
      <c r="BL15" s="2">
        <f t="shared" si="12"/>
        <v>0</v>
      </c>
      <c r="BM15" s="2">
        <f t="shared" si="12"/>
        <v>0</v>
      </c>
      <c r="BN15" s="2">
        <f t="shared" si="12"/>
        <v>0</v>
      </c>
      <c r="BO15" s="2">
        <f t="shared" si="12"/>
        <v>0</v>
      </c>
      <c r="BP15" s="2">
        <f t="shared" si="12"/>
        <v>0</v>
      </c>
      <c r="BQ15" s="2">
        <f t="shared" si="12"/>
        <v>0</v>
      </c>
      <c r="BR15" s="2">
        <f t="shared" si="12"/>
        <v>0</v>
      </c>
      <c r="BS15" s="2">
        <f t="shared" ref="BS15:ED15" si="13">(BS13-BS12)/BS12*100</f>
        <v>0</v>
      </c>
      <c r="BT15" s="2">
        <f t="shared" si="13"/>
        <v>0</v>
      </c>
      <c r="BU15" s="2">
        <f t="shared" si="13"/>
        <v>0</v>
      </c>
      <c r="BV15" s="2">
        <f t="shared" si="13"/>
        <v>0</v>
      </c>
      <c r="BW15" s="2">
        <f t="shared" si="13"/>
        <v>0</v>
      </c>
      <c r="BX15" s="2">
        <f t="shared" si="13"/>
        <v>0</v>
      </c>
      <c r="BY15" s="2">
        <f t="shared" si="13"/>
        <v>0</v>
      </c>
      <c r="BZ15" s="2">
        <f t="shared" si="13"/>
        <v>0</v>
      </c>
      <c r="CA15" s="2">
        <f t="shared" si="13"/>
        <v>0</v>
      </c>
      <c r="CB15" s="2">
        <f t="shared" si="13"/>
        <v>0</v>
      </c>
      <c r="CC15" s="2">
        <f t="shared" si="13"/>
        <v>0</v>
      </c>
      <c r="CD15" s="2">
        <f t="shared" si="13"/>
        <v>0</v>
      </c>
      <c r="CE15" s="2">
        <f t="shared" si="13"/>
        <v>0</v>
      </c>
      <c r="CF15" s="2">
        <f t="shared" si="13"/>
        <v>0</v>
      </c>
      <c r="CG15" s="2">
        <f t="shared" si="13"/>
        <v>0</v>
      </c>
      <c r="CH15" s="2">
        <f t="shared" si="13"/>
        <v>0</v>
      </c>
      <c r="CI15" s="2">
        <f t="shared" si="13"/>
        <v>0</v>
      </c>
      <c r="CJ15" s="2">
        <f t="shared" si="13"/>
        <v>0</v>
      </c>
      <c r="CK15" s="2">
        <f t="shared" si="13"/>
        <v>0</v>
      </c>
      <c r="CL15" s="2">
        <f t="shared" si="13"/>
        <v>0</v>
      </c>
      <c r="CM15" s="2">
        <f t="shared" si="13"/>
        <v>0</v>
      </c>
      <c r="CN15" s="2">
        <f t="shared" si="13"/>
        <v>0</v>
      </c>
      <c r="CO15" s="2">
        <f t="shared" si="13"/>
        <v>0</v>
      </c>
      <c r="CP15" s="2">
        <f t="shared" si="13"/>
        <v>0</v>
      </c>
      <c r="CQ15" s="2">
        <f t="shared" si="13"/>
        <v>0</v>
      </c>
      <c r="CR15" s="2">
        <f t="shared" si="13"/>
        <v>0</v>
      </c>
      <c r="CS15" s="2">
        <f t="shared" si="13"/>
        <v>0</v>
      </c>
      <c r="CT15" s="2">
        <f t="shared" si="13"/>
        <v>0</v>
      </c>
      <c r="CU15" s="2">
        <f t="shared" si="13"/>
        <v>0</v>
      </c>
      <c r="CV15" s="2">
        <f t="shared" si="13"/>
        <v>0</v>
      </c>
      <c r="CW15" s="2">
        <f t="shared" si="13"/>
        <v>0</v>
      </c>
      <c r="CX15" s="2">
        <f t="shared" si="13"/>
        <v>0</v>
      </c>
      <c r="CY15" s="2">
        <f t="shared" si="13"/>
        <v>0</v>
      </c>
      <c r="CZ15" s="2">
        <f t="shared" si="13"/>
        <v>0</v>
      </c>
      <c r="DA15" s="2">
        <f t="shared" si="13"/>
        <v>0</v>
      </c>
      <c r="DB15" s="2">
        <f t="shared" si="13"/>
        <v>0</v>
      </c>
      <c r="DC15" s="2">
        <f t="shared" si="13"/>
        <v>0</v>
      </c>
      <c r="DD15" s="2">
        <f t="shared" si="13"/>
        <v>0</v>
      </c>
      <c r="DE15" s="2">
        <f t="shared" si="13"/>
        <v>0</v>
      </c>
      <c r="DF15" s="2">
        <f t="shared" si="13"/>
        <v>0</v>
      </c>
      <c r="DG15" s="2">
        <f t="shared" si="13"/>
        <v>0</v>
      </c>
      <c r="DH15" s="2">
        <f t="shared" si="13"/>
        <v>0</v>
      </c>
      <c r="DI15" s="2">
        <f t="shared" si="13"/>
        <v>0</v>
      </c>
      <c r="DJ15" s="2">
        <f t="shared" si="13"/>
        <v>0</v>
      </c>
      <c r="DK15" s="2">
        <f t="shared" si="13"/>
        <v>0</v>
      </c>
      <c r="DL15" s="2">
        <f t="shared" si="13"/>
        <v>0</v>
      </c>
      <c r="DM15" s="2">
        <f t="shared" si="13"/>
        <v>0</v>
      </c>
      <c r="DN15" s="2">
        <f t="shared" si="13"/>
        <v>0</v>
      </c>
      <c r="DO15" s="2">
        <f t="shared" si="13"/>
        <v>0</v>
      </c>
      <c r="DP15" s="2">
        <f t="shared" si="13"/>
        <v>0</v>
      </c>
      <c r="DQ15" s="2">
        <f t="shared" si="13"/>
        <v>0</v>
      </c>
      <c r="DR15" s="2">
        <f t="shared" si="13"/>
        <v>0</v>
      </c>
      <c r="DS15" s="2">
        <f t="shared" si="13"/>
        <v>0</v>
      </c>
      <c r="DT15" s="2">
        <f t="shared" si="13"/>
        <v>0</v>
      </c>
      <c r="DU15" s="2">
        <f t="shared" si="13"/>
        <v>0</v>
      </c>
      <c r="DV15" s="2">
        <f t="shared" si="13"/>
        <v>0</v>
      </c>
      <c r="DW15" s="2">
        <f t="shared" si="13"/>
        <v>0</v>
      </c>
      <c r="DX15" s="2">
        <f t="shared" si="13"/>
        <v>0</v>
      </c>
      <c r="DY15" s="2">
        <f t="shared" si="13"/>
        <v>0</v>
      </c>
      <c r="DZ15" s="2">
        <f t="shared" si="13"/>
        <v>0</v>
      </c>
      <c r="EA15" s="2">
        <f t="shared" si="13"/>
        <v>0</v>
      </c>
      <c r="EB15" s="2">
        <f t="shared" si="13"/>
        <v>0</v>
      </c>
      <c r="EC15" s="2">
        <f t="shared" si="13"/>
        <v>0</v>
      </c>
      <c r="ED15" s="2">
        <f t="shared" si="13"/>
        <v>0</v>
      </c>
      <c r="EE15" s="2">
        <f t="shared" ref="EE15:GP15" si="14">(EE13-EE12)/EE12*100</f>
        <v>0</v>
      </c>
      <c r="EF15" s="2">
        <f t="shared" si="14"/>
        <v>0</v>
      </c>
      <c r="EG15" s="2">
        <f t="shared" si="14"/>
        <v>0</v>
      </c>
      <c r="EH15" s="2">
        <f t="shared" si="14"/>
        <v>0</v>
      </c>
      <c r="EI15" s="2">
        <f t="shared" si="14"/>
        <v>0</v>
      </c>
      <c r="EJ15" s="2">
        <f t="shared" si="14"/>
        <v>0</v>
      </c>
      <c r="EK15" s="2">
        <f t="shared" si="14"/>
        <v>0</v>
      </c>
      <c r="EL15" s="2">
        <f t="shared" si="14"/>
        <v>0</v>
      </c>
      <c r="EM15" s="2">
        <f t="shared" si="14"/>
        <v>0</v>
      </c>
      <c r="EN15" s="2">
        <f t="shared" si="14"/>
        <v>0</v>
      </c>
      <c r="EO15" s="2">
        <f t="shared" si="14"/>
        <v>0</v>
      </c>
      <c r="EP15" s="2">
        <f t="shared" si="14"/>
        <v>0</v>
      </c>
      <c r="EQ15" s="2">
        <f t="shared" si="14"/>
        <v>0</v>
      </c>
      <c r="ER15" s="2">
        <f t="shared" si="14"/>
        <v>0</v>
      </c>
      <c r="ES15" s="2">
        <f t="shared" si="14"/>
        <v>0</v>
      </c>
      <c r="ET15" s="2">
        <f t="shared" si="14"/>
        <v>0</v>
      </c>
      <c r="EU15" s="2">
        <f t="shared" si="14"/>
        <v>0</v>
      </c>
      <c r="EV15" s="2">
        <f t="shared" si="14"/>
        <v>0</v>
      </c>
      <c r="EW15" s="2">
        <f t="shared" si="14"/>
        <v>0</v>
      </c>
      <c r="EX15" s="2">
        <f t="shared" si="14"/>
        <v>0</v>
      </c>
      <c r="EY15" s="2">
        <f t="shared" si="14"/>
        <v>0</v>
      </c>
      <c r="EZ15" s="2">
        <f t="shared" si="14"/>
        <v>0</v>
      </c>
      <c r="FA15" s="2">
        <f t="shared" si="14"/>
        <v>0</v>
      </c>
      <c r="FB15" s="2">
        <f t="shared" si="14"/>
        <v>0</v>
      </c>
      <c r="FC15" s="2">
        <f t="shared" si="14"/>
        <v>0</v>
      </c>
      <c r="FD15" s="2">
        <f t="shared" si="14"/>
        <v>0</v>
      </c>
      <c r="FE15" s="2">
        <f t="shared" si="14"/>
        <v>0</v>
      </c>
      <c r="FF15" s="2">
        <f t="shared" si="14"/>
        <v>0</v>
      </c>
      <c r="FG15" s="2">
        <f t="shared" si="14"/>
        <v>0</v>
      </c>
      <c r="FH15" s="2">
        <f t="shared" si="14"/>
        <v>0</v>
      </c>
      <c r="FI15" s="2">
        <f t="shared" si="14"/>
        <v>0</v>
      </c>
      <c r="FJ15" s="2">
        <f t="shared" si="14"/>
        <v>0</v>
      </c>
      <c r="FK15" s="2">
        <f t="shared" si="14"/>
        <v>0</v>
      </c>
      <c r="FL15" s="2">
        <f t="shared" si="14"/>
        <v>0</v>
      </c>
      <c r="FM15" s="2">
        <f t="shared" si="14"/>
        <v>0</v>
      </c>
      <c r="FN15" s="2">
        <f t="shared" si="14"/>
        <v>0</v>
      </c>
      <c r="FO15" s="2">
        <f t="shared" si="14"/>
        <v>0</v>
      </c>
      <c r="FP15" s="2">
        <f t="shared" si="14"/>
        <v>0</v>
      </c>
      <c r="FQ15" s="2">
        <f t="shared" si="14"/>
        <v>0</v>
      </c>
      <c r="FR15" s="2">
        <f t="shared" si="14"/>
        <v>0</v>
      </c>
      <c r="FS15" s="2">
        <f t="shared" si="14"/>
        <v>0</v>
      </c>
      <c r="FT15" s="2">
        <f t="shared" si="14"/>
        <v>0</v>
      </c>
      <c r="FU15" s="2">
        <f t="shared" si="14"/>
        <v>0</v>
      </c>
      <c r="FV15" s="2">
        <f t="shared" si="14"/>
        <v>0</v>
      </c>
      <c r="FW15" s="2">
        <f t="shared" si="14"/>
        <v>0</v>
      </c>
      <c r="FX15" s="2">
        <f t="shared" si="14"/>
        <v>0</v>
      </c>
      <c r="FY15" s="2">
        <f t="shared" si="14"/>
        <v>0</v>
      </c>
      <c r="FZ15" s="2">
        <f t="shared" si="14"/>
        <v>0</v>
      </c>
      <c r="GA15" s="2">
        <f t="shared" si="14"/>
        <v>0</v>
      </c>
      <c r="GB15" s="2">
        <f t="shared" si="14"/>
        <v>0</v>
      </c>
      <c r="GC15" s="2">
        <f t="shared" si="14"/>
        <v>0</v>
      </c>
      <c r="GD15" s="2">
        <f t="shared" si="14"/>
        <v>0</v>
      </c>
      <c r="GE15" s="2">
        <f t="shared" si="14"/>
        <v>0</v>
      </c>
      <c r="GF15" s="2">
        <f t="shared" si="14"/>
        <v>0</v>
      </c>
      <c r="GG15" s="2">
        <f t="shared" si="14"/>
        <v>0</v>
      </c>
      <c r="GH15" s="2">
        <f t="shared" si="14"/>
        <v>0</v>
      </c>
      <c r="GI15" s="2">
        <f t="shared" si="14"/>
        <v>0</v>
      </c>
      <c r="GJ15" s="2">
        <f t="shared" si="14"/>
        <v>0</v>
      </c>
      <c r="GK15" s="2">
        <f t="shared" si="14"/>
        <v>0</v>
      </c>
      <c r="GL15" s="2">
        <f t="shared" si="14"/>
        <v>0</v>
      </c>
      <c r="GM15" s="2">
        <f t="shared" si="14"/>
        <v>0</v>
      </c>
      <c r="GN15" s="2">
        <f t="shared" si="14"/>
        <v>0</v>
      </c>
      <c r="GO15" s="2">
        <f t="shared" si="14"/>
        <v>0</v>
      </c>
      <c r="GP15" s="2">
        <f t="shared" si="14"/>
        <v>0</v>
      </c>
      <c r="GQ15" s="2">
        <f t="shared" ref="GQ15:JB15" si="15">(GQ13-GQ12)/GQ12*100</f>
        <v>0</v>
      </c>
      <c r="GR15" s="2">
        <f t="shared" si="15"/>
        <v>0</v>
      </c>
      <c r="GS15" s="2">
        <f t="shared" si="15"/>
        <v>0</v>
      </c>
      <c r="GT15" s="2">
        <f t="shared" si="15"/>
        <v>0</v>
      </c>
      <c r="GU15" s="2">
        <f t="shared" si="15"/>
        <v>0</v>
      </c>
      <c r="GV15" s="2">
        <f t="shared" si="15"/>
        <v>0</v>
      </c>
      <c r="GW15" s="2">
        <f t="shared" si="15"/>
        <v>0</v>
      </c>
      <c r="GX15" s="2">
        <f t="shared" si="15"/>
        <v>0</v>
      </c>
      <c r="GY15" s="2">
        <f t="shared" si="15"/>
        <v>0</v>
      </c>
      <c r="GZ15" s="2">
        <f t="shared" si="15"/>
        <v>0</v>
      </c>
      <c r="HA15" s="2">
        <f t="shared" si="15"/>
        <v>0</v>
      </c>
      <c r="HB15" s="2">
        <f t="shared" si="15"/>
        <v>0</v>
      </c>
      <c r="HC15" s="2">
        <f t="shared" si="15"/>
        <v>0</v>
      </c>
      <c r="HD15" s="2">
        <f t="shared" si="15"/>
        <v>0</v>
      </c>
      <c r="HE15" s="2">
        <f t="shared" si="15"/>
        <v>0</v>
      </c>
      <c r="HF15" s="2">
        <f t="shared" si="15"/>
        <v>0</v>
      </c>
      <c r="HG15" s="2">
        <f t="shared" si="15"/>
        <v>0</v>
      </c>
      <c r="HH15" s="2">
        <f t="shared" si="15"/>
        <v>0</v>
      </c>
      <c r="HI15" s="2">
        <f t="shared" si="15"/>
        <v>0</v>
      </c>
      <c r="HJ15" s="2">
        <f t="shared" si="15"/>
        <v>0</v>
      </c>
      <c r="HK15" s="2">
        <f t="shared" si="15"/>
        <v>0</v>
      </c>
      <c r="HL15" s="2">
        <f t="shared" si="15"/>
        <v>0</v>
      </c>
      <c r="HM15" s="2">
        <f t="shared" si="15"/>
        <v>0</v>
      </c>
      <c r="HN15" s="2">
        <f t="shared" si="15"/>
        <v>0</v>
      </c>
      <c r="HO15" s="2">
        <f t="shared" si="15"/>
        <v>0</v>
      </c>
      <c r="HP15" s="2">
        <f t="shared" si="15"/>
        <v>0</v>
      </c>
      <c r="HQ15" s="2">
        <f t="shared" si="15"/>
        <v>0</v>
      </c>
      <c r="HR15" s="2">
        <f t="shared" si="15"/>
        <v>0</v>
      </c>
      <c r="HS15" s="2">
        <f t="shared" si="15"/>
        <v>0</v>
      </c>
      <c r="HT15" s="2">
        <f t="shared" si="15"/>
        <v>0</v>
      </c>
      <c r="HU15" s="2">
        <f t="shared" si="15"/>
        <v>0</v>
      </c>
      <c r="HV15" s="2">
        <f t="shared" si="15"/>
        <v>0</v>
      </c>
      <c r="HW15" s="2">
        <f t="shared" si="15"/>
        <v>0</v>
      </c>
      <c r="HX15" s="2">
        <f t="shared" si="15"/>
        <v>0</v>
      </c>
      <c r="HY15" s="2">
        <f t="shared" si="15"/>
        <v>0</v>
      </c>
      <c r="HZ15" s="2">
        <f t="shared" si="15"/>
        <v>0</v>
      </c>
      <c r="IA15" s="2">
        <f t="shared" si="15"/>
        <v>0</v>
      </c>
      <c r="IB15" s="2">
        <f t="shared" si="15"/>
        <v>0</v>
      </c>
      <c r="IC15" s="2">
        <f t="shared" si="15"/>
        <v>0</v>
      </c>
      <c r="ID15" s="2">
        <f t="shared" si="15"/>
        <v>0</v>
      </c>
      <c r="IE15" s="2">
        <f t="shared" si="15"/>
        <v>0</v>
      </c>
      <c r="IF15" s="2">
        <f t="shared" si="15"/>
        <v>0</v>
      </c>
      <c r="IG15" s="2">
        <f t="shared" si="15"/>
        <v>0</v>
      </c>
      <c r="IH15" s="2">
        <f t="shared" si="15"/>
        <v>0</v>
      </c>
      <c r="II15" s="2">
        <f t="shared" si="15"/>
        <v>0</v>
      </c>
      <c r="IJ15" s="2">
        <f t="shared" si="15"/>
        <v>0</v>
      </c>
      <c r="IK15" s="2">
        <f t="shared" si="15"/>
        <v>0</v>
      </c>
      <c r="IL15" s="2">
        <f t="shared" si="15"/>
        <v>0</v>
      </c>
      <c r="IM15" s="2">
        <f t="shared" si="15"/>
        <v>0</v>
      </c>
      <c r="IN15" s="2">
        <f t="shared" si="15"/>
        <v>0</v>
      </c>
      <c r="IO15" s="2">
        <f t="shared" si="15"/>
        <v>0</v>
      </c>
      <c r="IP15" s="2">
        <f t="shared" si="15"/>
        <v>0</v>
      </c>
      <c r="IQ15" s="2">
        <f t="shared" si="15"/>
        <v>0</v>
      </c>
      <c r="IR15" s="2">
        <f t="shared" si="15"/>
        <v>0</v>
      </c>
      <c r="IS15" s="2">
        <f t="shared" si="15"/>
        <v>0</v>
      </c>
      <c r="IT15" s="2">
        <f t="shared" si="15"/>
        <v>0</v>
      </c>
      <c r="IU15" s="2">
        <f t="shared" si="15"/>
        <v>0</v>
      </c>
      <c r="IV15" s="2">
        <f t="shared" si="15"/>
        <v>0</v>
      </c>
      <c r="IW15" s="2">
        <f t="shared" si="15"/>
        <v>0</v>
      </c>
      <c r="IX15" s="2">
        <f t="shared" si="15"/>
        <v>0</v>
      </c>
      <c r="IY15" s="2">
        <f t="shared" si="15"/>
        <v>0</v>
      </c>
      <c r="IZ15" s="2">
        <f t="shared" si="15"/>
        <v>0</v>
      </c>
      <c r="JA15" s="2">
        <f t="shared" si="15"/>
        <v>0</v>
      </c>
      <c r="JB15" s="2">
        <f t="shared" si="15"/>
        <v>0</v>
      </c>
      <c r="JC15" s="2">
        <f t="shared" ref="JC15:LN15" si="16">(JC13-JC12)/JC12*100</f>
        <v>0</v>
      </c>
      <c r="JD15" s="2">
        <f t="shared" si="16"/>
        <v>0</v>
      </c>
      <c r="JE15" s="2">
        <f t="shared" si="16"/>
        <v>0</v>
      </c>
      <c r="JF15" s="2">
        <f t="shared" si="16"/>
        <v>0</v>
      </c>
      <c r="JG15" s="2">
        <f t="shared" si="16"/>
        <v>0</v>
      </c>
      <c r="JH15" s="2">
        <f t="shared" si="16"/>
        <v>0</v>
      </c>
      <c r="JI15" s="2">
        <f t="shared" si="16"/>
        <v>0</v>
      </c>
      <c r="JJ15" s="2">
        <f t="shared" si="16"/>
        <v>0</v>
      </c>
      <c r="JK15" s="2">
        <f t="shared" si="16"/>
        <v>0</v>
      </c>
      <c r="JL15" s="2">
        <f t="shared" si="16"/>
        <v>0</v>
      </c>
      <c r="JM15" s="2">
        <f t="shared" si="16"/>
        <v>0</v>
      </c>
      <c r="JN15" s="2">
        <f t="shared" si="16"/>
        <v>0</v>
      </c>
      <c r="JO15" s="2">
        <f t="shared" si="16"/>
        <v>0</v>
      </c>
      <c r="JP15" s="2">
        <f t="shared" si="16"/>
        <v>0</v>
      </c>
      <c r="JQ15" s="2">
        <f t="shared" si="16"/>
        <v>0</v>
      </c>
      <c r="JR15" s="2">
        <f t="shared" si="16"/>
        <v>0</v>
      </c>
      <c r="JS15" s="2">
        <f t="shared" si="16"/>
        <v>0</v>
      </c>
      <c r="JT15" s="2">
        <f t="shared" si="16"/>
        <v>0</v>
      </c>
      <c r="JU15" s="2">
        <f t="shared" si="16"/>
        <v>0</v>
      </c>
      <c r="JV15" s="2">
        <f t="shared" si="16"/>
        <v>0</v>
      </c>
      <c r="JW15" s="2">
        <f t="shared" si="16"/>
        <v>0</v>
      </c>
      <c r="JX15" s="2">
        <f t="shared" si="16"/>
        <v>0</v>
      </c>
      <c r="JY15" s="2">
        <f t="shared" si="16"/>
        <v>0</v>
      </c>
      <c r="JZ15" s="2">
        <f t="shared" si="16"/>
        <v>0</v>
      </c>
      <c r="KA15" s="2">
        <f t="shared" si="16"/>
        <v>0</v>
      </c>
      <c r="KB15" s="2">
        <f t="shared" si="16"/>
        <v>0</v>
      </c>
      <c r="KC15" s="2">
        <f t="shared" si="16"/>
        <v>0</v>
      </c>
      <c r="KD15" s="2">
        <f t="shared" si="16"/>
        <v>0</v>
      </c>
      <c r="KE15" s="2">
        <f t="shared" si="16"/>
        <v>0</v>
      </c>
      <c r="KF15" s="2">
        <f t="shared" si="16"/>
        <v>0</v>
      </c>
      <c r="KG15" s="2">
        <f t="shared" si="16"/>
        <v>0</v>
      </c>
      <c r="KH15" s="2">
        <f t="shared" si="16"/>
        <v>0</v>
      </c>
      <c r="KI15" s="2">
        <f t="shared" si="16"/>
        <v>0</v>
      </c>
      <c r="KJ15" s="2">
        <f t="shared" si="16"/>
        <v>0</v>
      </c>
      <c r="KK15" s="2">
        <f t="shared" si="16"/>
        <v>0</v>
      </c>
      <c r="KL15" s="2">
        <f t="shared" si="16"/>
        <v>0</v>
      </c>
      <c r="KM15" s="2">
        <f t="shared" si="16"/>
        <v>0</v>
      </c>
      <c r="KN15" s="2">
        <f t="shared" si="16"/>
        <v>0</v>
      </c>
      <c r="KO15" s="2">
        <f t="shared" si="16"/>
        <v>0</v>
      </c>
      <c r="KP15" s="2">
        <f t="shared" si="16"/>
        <v>0</v>
      </c>
      <c r="KQ15" s="2">
        <f t="shared" si="16"/>
        <v>0</v>
      </c>
      <c r="KR15" s="2">
        <f t="shared" si="16"/>
        <v>0</v>
      </c>
      <c r="KS15" s="2">
        <f t="shared" si="16"/>
        <v>0</v>
      </c>
      <c r="KT15" s="2">
        <f t="shared" si="16"/>
        <v>0</v>
      </c>
      <c r="KU15" s="2">
        <f t="shared" si="16"/>
        <v>0</v>
      </c>
      <c r="KV15" s="2">
        <f t="shared" si="16"/>
        <v>0</v>
      </c>
      <c r="KW15" s="2">
        <f t="shared" si="16"/>
        <v>0</v>
      </c>
      <c r="KX15" s="2">
        <f t="shared" si="16"/>
        <v>0</v>
      </c>
      <c r="KY15" s="2">
        <f t="shared" si="16"/>
        <v>0</v>
      </c>
      <c r="KZ15" s="2">
        <f t="shared" si="16"/>
        <v>0</v>
      </c>
      <c r="LA15" s="2">
        <f t="shared" si="16"/>
        <v>0</v>
      </c>
      <c r="LB15" s="2">
        <f t="shared" si="16"/>
        <v>0</v>
      </c>
      <c r="LC15" s="2">
        <f t="shared" si="16"/>
        <v>0</v>
      </c>
      <c r="LD15" s="2">
        <f t="shared" si="16"/>
        <v>0</v>
      </c>
      <c r="LE15" s="2">
        <f t="shared" si="16"/>
        <v>0</v>
      </c>
      <c r="LF15" s="2">
        <f t="shared" si="16"/>
        <v>0</v>
      </c>
      <c r="LG15" s="2">
        <f t="shared" si="16"/>
        <v>0</v>
      </c>
      <c r="LH15" s="2">
        <f t="shared" si="16"/>
        <v>0</v>
      </c>
      <c r="LI15" s="2">
        <f t="shared" si="16"/>
        <v>0</v>
      </c>
      <c r="LJ15" s="2">
        <f t="shared" si="16"/>
        <v>0</v>
      </c>
      <c r="LK15" s="2">
        <f t="shared" si="16"/>
        <v>0</v>
      </c>
      <c r="LL15" s="2">
        <f t="shared" si="16"/>
        <v>0</v>
      </c>
      <c r="LM15" s="2">
        <f t="shared" si="16"/>
        <v>0</v>
      </c>
      <c r="LN15" s="2">
        <f t="shared" si="16"/>
        <v>0</v>
      </c>
      <c r="LO15" s="2">
        <f t="shared" ref="LO15:NF15" si="17">(LO13-LO12)/LO12*100</f>
        <v>0</v>
      </c>
      <c r="LP15" s="2">
        <f t="shared" si="17"/>
        <v>0</v>
      </c>
      <c r="LQ15" s="2">
        <f t="shared" si="17"/>
        <v>0</v>
      </c>
      <c r="LR15" s="2">
        <f t="shared" si="17"/>
        <v>0</v>
      </c>
      <c r="LS15" s="2">
        <f t="shared" si="17"/>
        <v>0</v>
      </c>
      <c r="LT15" s="2">
        <f t="shared" si="17"/>
        <v>0</v>
      </c>
      <c r="LU15" s="2">
        <f t="shared" si="17"/>
        <v>0</v>
      </c>
      <c r="LV15" s="2">
        <f t="shared" si="17"/>
        <v>0</v>
      </c>
      <c r="LW15" s="2">
        <f t="shared" si="17"/>
        <v>0</v>
      </c>
      <c r="LX15" s="2">
        <f t="shared" si="17"/>
        <v>0</v>
      </c>
      <c r="LY15" s="2">
        <f t="shared" si="17"/>
        <v>0</v>
      </c>
      <c r="LZ15" s="2">
        <f t="shared" si="17"/>
        <v>0</v>
      </c>
      <c r="MA15" s="2">
        <f t="shared" si="17"/>
        <v>0</v>
      </c>
      <c r="MB15" s="2">
        <f t="shared" si="17"/>
        <v>0</v>
      </c>
      <c r="MC15" s="2">
        <f t="shared" si="17"/>
        <v>0</v>
      </c>
      <c r="MD15" s="2">
        <f t="shared" si="17"/>
        <v>0</v>
      </c>
      <c r="ME15" s="2">
        <f t="shared" si="17"/>
        <v>0</v>
      </c>
      <c r="MF15" s="2">
        <f t="shared" si="17"/>
        <v>0</v>
      </c>
      <c r="MG15" s="2">
        <f t="shared" si="17"/>
        <v>0</v>
      </c>
      <c r="MH15" s="2">
        <f t="shared" si="17"/>
        <v>0</v>
      </c>
      <c r="MI15" s="2">
        <f t="shared" si="17"/>
        <v>0</v>
      </c>
      <c r="MJ15" s="2">
        <f t="shared" si="17"/>
        <v>0</v>
      </c>
      <c r="MK15" s="2">
        <f t="shared" si="17"/>
        <v>0</v>
      </c>
      <c r="ML15" s="2">
        <f t="shared" si="17"/>
        <v>0</v>
      </c>
      <c r="MM15" s="2">
        <f t="shared" si="17"/>
        <v>0</v>
      </c>
      <c r="MN15" s="2">
        <f t="shared" si="17"/>
        <v>0</v>
      </c>
      <c r="MO15" s="2">
        <f t="shared" si="17"/>
        <v>0</v>
      </c>
      <c r="MP15" s="2">
        <f t="shared" si="17"/>
        <v>0</v>
      </c>
      <c r="MQ15" s="2">
        <f t="shared" si="17"/>
        <v>0</v>
      </c>
      <c r="MR15" s="2">
        <f t="shared" si="17"/>
        <v>0</v>
      </c>
      <c r="MS15" s="2">
        <f t="shared" si="17"/>
        <v>0</v>
      </c>
      <c r="MT15" s="2">
        <f t="shared" si="17"/>
        <v>0</v>
      </c>
      <c r="MU15" s="2">
        <f t="shared" si="17"/>
        <v>0</v>
      </c>
      <c r="MV15" s="2">
        <f t="shared" si="17"/>
        <v>0</v>
      </c>
      <c r="MW15" s="2">
        <f t="shared" si="17"/>
        <v>0</v>
      </c>
      <c r="MX15" s="2">
        <f t="shared" si="17"/>
        <v>0</v>
      </c>
      <c r="MY15" s="2">
        <f t="shared" si="17"/>
        <v>0</v>
      </c>
      <c r="MZ15" s="2">
        <f t="shared" si="17"/>
        <v>0</v>
      </c>
      <c r="NA15" s="2">
        <f t="shared" si="17"/>
        <v>0</v>
      </c>
      <c r="NB15" s="2">
        <f t="shared" si="17"/>
        <v>0</v>
      </c>
      <c r="NC15" s="2">
        <f t="shared" si="17"/>
        <v>0</v>
      </c>
      <c r="ND15" s="2">
        <f t="shared" si="17"/>
        <v>0</v>
      </c>
      <c r="NE15" s="2">
        <f t="shared" si="17"/>
        <v>0</v>
      </c>
      <c r="NF15" s="2">
        <f t="shared" si="17"/>
        <v>0</v>
      </c>
      <c r="NG15" s="2"/>
    </row>
    <row r="16" spans="4:375">
      <c r="E16" s="3" t="s">
        <v>67</v>
      </c>
      <c r="F16" s="45">
        <f>AVERAGE(F15:NF15)</f>
        <v>-3.7344811524866758E-17</v>
      </c>
    </row>
    <row r="17" spans="5:373">
      <c r="E17" s="3"/>
      <c r="F17" s="25"/>
    </row>
    <row r="18" spans="5:373">
      <c r="E18" s="3" t="s">
        <v>56</v>
      </c>
      <c r="F18" s="2" t="e">
        <f>ABS(F15/SUM('FAO-PM, sensibilidade'!$A21:$A41))</f>
        <v>#DIV/0!</v>
      </c>
      <c r="G18" s="2" t="e">
        <f>G15/SUM('FAO-PM, sensibilidade'!$A21:$A41)</f>
        <v>#DIV/0!</v>
      </c>
      <c r="H18" s="2" t="e">
        <f>H15/SUM('FAO-PM, sensibilidade'!$A21:$A41)</f>
        <v>#DIV/0!</v>
      </c>
      <c r="I18" s="2" t="e">
        <f>I15/SUM('FAO-PM, sensibilidade'!$A21:$A41)</f>
        <v>#DIV/0!</v>
      </c>
      <c r="J18" s="2" t="e">
        <f>J15/SUM('FAO-PM, sensibilidade'!$A21:$A41)</f>
        <v>#DIV/0!</v>
      </c>
      <c r="K18" s="2" t="e">
        <f>K15/SUM('FAO-PM, sensibilidade'!$A21:$A41)</f>
        <v>#DIV/0!</v>
      </c>
      <c r="L18" s="2" t="e">
        <f>L15/SUM('FAO-PM, sensibilidade'!$A21:$A41)</f>
        <v>#DIV/0!</v>
      </c>
      <c r="M18" s="2" t="e">
        <f>M15/SUM('FAO-PM, sensibilidade'!$A21:$A41)</f>
        <v>#DIV/0!</v>
      </c>
      <c r="N18" s="2" t="e">
        <f>N15/SUM('FAO-PM, sensibilidade'!$A21:$A41)</f>
        <v>#DIV/0!</v>
      </c>
      <c r="O18" s="2" t="e">
        <f>O15/SUM('FAO-PM, sensibilidade'!$A21:$A41)</f>
        <v>#DIV/0!</v>
      </c>
      <c r="P18" s="2" t="e">
        <f>P15/SUM('FAO-PM, sensibilidade'!$A21:$A41)</f>
        <v>#DIV/0!</v>
      </c>
      <c r="Q18" s="2" t="e">
        <f>Q15/SUM('FAO-PM, sensibilidade'!$A21:$A41)</f>
        <v>#DIV/0!</v>
      </c>
      <c r="R18" s="2" t="e">
        <f>R15/SUM('FAO-PM, sensibilidade'!$A21:$A41)</f>
        <v>#DIV/0!</v>
      </c>
      <c r="S18" s="2" t="e">
        <f>S15/SUM('FAO-PM, sensibilidade'!$A21:$A41)</f>
        <v>#DIV/0!</v>
      </c>
      <c r="T18" s="2" t="e">
        <f>T15/SUM('FAO-PM, sensibilidade'!$A21:$A41)</f>
        <v>#DIV/0!</v>
      </c>
      <c r="U18" s="2" t="e">
        <f>U15/SUM('FAO-PM, sensibilidade'!$A21:$A41)</f>
        <v>#DIV/0!</v>
      </c>
      <c r="V18" s="2" t="e">
        <f>V15/SUM('FAO-PM, sensibilidade'!$A21:$A41)</f>
        <v>#DIV/0!</v>
      </c>
      <c r="W18" s="2" t="e">
        <f>W15/SUM('FAO-PM, sensibilidade'!$A21:$A41)</f>
        <v>#DIV/0!</v>
      </c>
      <c r="X18" s="2" t="e">
        <f>X15/SUM('FAO-PM, sensibilidade'!$A21:$A41)</f>
        <v>#DIV/0!</v>
      </c>
      <c r="Y18" s="2" t="e">
        <f>Y15/SUM('FAO-PM, sensibilidade'!$A21:$A41)</f>
        <v>#DIV/0!</v>
      </c>
      <c r="Z18" s="2" t="e">
        <f>Z15/SUM('FAO-PM, sensibilidade'!$A21:$A41)</f>
        <v>#DIV/0!</v>
      </c>
      <c r="AA18" s="2" t="e">
        <f>AA15/SUM('FAO-PM, sensibilidade'!$A21:$A41)</f>
        <v>#DIV/0!</v>
      </c>
      <c r="AB18" s="2" t="e">
        <f>AB15/SUM('FAO-PM, sensibilidade'!$A21:$A41)</f>
        <v>#DIV/0!</v>
      </c>
      <c r="AC18" s="2" t="e">
        <f>AC15/SUM('FAO-PM, sensibilidade'!$A21:$A41)</f>
        <v>#DIV/0!</v>
      </c>
      <c r="AD18" s="2" t="e">
        <f>AD15/SUM('FAO-PM, sensibilidade'!$A21:$A41)</f>
        <v>#DIV/0!</v>
      </c>
      <c r="AE18" s="2" t="e">
        <f>AE15/SUM('FAO-PM, sensibilidade'!$A21:$A41)</f>
        <v>#DIV/0!</v>
      </c>
      <c r="AF18" s="2" t="e">
        <f>AF15/SUM('FAO-PM, sensibilidade'!$A21:$A41)</f>
        <v>#DIV/0!</v>
      </c>
      <c r="AG18" s="2" t="e">
        <f>AG15/SUM('FAO-PM, sensibilidade'!$A21:$A41)</f>
        <v>#DIV/0!</v>
      </c>
      <c r="AH18" s="2" t="e">
        <f>AH15/SUM('FAO-PM, sensibilidade'!$A21:$A41)</f>
        <v>#DIV/0!</v>
      </c>
      <c r="AI18" s="2" t="e">
        <f>AI15/SUM('FAO-PM, sensibilidade'!$A21:$A41)</f>
        <v>#DIV/0!</v>
      </c>
      <c r="AJ18" s="2" t="e">
        <f>AJ15/SUM('FAO-PM, sensibilidade'!$A21:$A41)</f>
        <v>#DIV/0!</v>
      </c>
      <c r="AK18" s="2" t="e">
        <f>AK15/SUM('FAO-PM, sensibilidade'!$A21:$A41)</f>
        <v>#DIV/0!</v>
      </c>
      <c r="AL18" s="2" t="e">
        <f>AL15/SUM('FAO-PM, sensibilidade'!$A21:$A41)</f>
        <v>#DIV/0!</v>
      </c>
      <c r="AM18" s="2" t="e">
        <f>AM15/SUM('FAO-PM, sensibilidade'!$A21:$A41)</f>
        <v>#DIV/0!</v>
      </c>
      <c r="AN18" s="2" t="e">
        <f>AN15/SUM('FAO-PM, sensibilidade'!$A21:$A41)</f>
        <v>#DIV/0!</v>
      </c>
      <c r="AO18" s="2" t="e">
        <f>AO15/SUM('FAO-PM, sensibilidade'!$A21:$A41)</f>
        <v>#DIV/0!</v>
      </c>
      <c r="AP18" s="2" t="e">
        <f>AP15/SUM('FAO-PM, sensibilidade'!$A21:$A41)</f>
        <v>#DIV/0!</v>
      </c>
      <c r="AQ18" s="2" t="e">
        <f>AQ15/SUM('FAO-PM, sensibilidade'!$A21:$A41)</f>
        <v>#DIV/0!</v>
      </c>
      <c r="AR18" s="2" t="e">
        <f>AR15/SUM('FAO-PM, sensibilidade'!$A21:$A41)</f>
        <v>#DIV/0!</v>
      </c>
      <c r="AS18" s="2" t="e">
        <f>AS15/SUM('FAO-PM, sensibilidade'!$A21:$A41)</f>
        <v>#DIV/0!</v>
      </c>
      <c r="AT18" s="2" t="e">
        <f>AT15/SUM('FAO-PM, sensibilidade'!$A21:$A41)</f>
        <v>#DIV/0!</v>
      </c>
      <c r="AU18" s="2" t="e">
        <f>AU15/SUM('FAO-PM, sensibilidade'!$A21:$A41)</f>
        <v>#DIV/0!</v>
      </c>
      <c r="AV18" s="2" t="e">
        <f>AV15/SUM('FAO-PM, sensibilidade'!$A21:$A41)</f>
        <v>#DIV/0!</v>
      </c>
      <c r="AW18" s="2" t="e">
        <f>AW15/SUM('FAO-PM, sensibilidade'!$A21:$A41)</f>
        <v>#DIV/0!</v>
      </c>
      <c r="AX18" s="2" t="e">
        <f>AX15/SUM('FAO-PM, sensibilidade'!$A21:$A41)</f>
        <v>#DIV/0!</v>
      </c>
      <c r="AY18" s="2" t="e">
        <f>AY15/SUM('FAO-PM, sensibilidade'!$A21:$A41)</f>
        <v>#DIV/0!</v>
      </c>
      <c r="AZ18" s="2" t="e">
        <f>AZ15/SUM('FAO-PM, sensibilidade'!$A21:$A41)</f>
        <v>#DIV/0!</v>
      </c>
      <c r="BA18" s="2" t="e">
        <f>BA15/SUM('FAO-PM, sensibilidade'!$A21:$A41)</f>
        <v>#DIV/0!</v>
      </c>
      <c r="BB18" s="2" t="e">
        <f>BB15/SUM('FAO-PM, sensibilidade'!$A21:$A41)</f>
        <v>#DIV/0!</v>
      </c>
      <c r="BC18" s="2" t="e">
        <f>BC15/SUM('FAO-PM, sensibilidade'!$A21:$A41)</f>
        <v>#DIV/0!</v>
      </c>
      <c r="BD18" s="2" t="e">
        <f>BD15/SUM('FAO-PM, sensibilidade'!$A21:$A41)</f>
        <v>#DIV/0!</v>
      </c>
      <c r="BE18" s="2" t="e">
        <f>BE15/SUM('FAO-PM, sensibilidade'!$A21:$A41)</f>
        <v>#DIV/0!</v>
      </c>
      <c r="BF18" s="2" t="e">
        <f>BF15/SUM('FAO-PM, sensibilidade'!$A21:$A41)</f>
        <v>#DIV/0!</v>
      </c>
      <c r="BG18" s="2" t="e">
        <f>BG15/SUM('FAO-PM, sensibilidade'!$A21:$A41)</f>
        <v>#DIV/0!</v>
      </c>
      <c r="BH18" s="2" t="e">
        <f>BH15/SUM('FAO-PM, sensibilidade'!$A21:$A41)</f>
        <v>#DIV/0!</v>
      </c>
      <c r="BI18" s="2" t="e">
        <f>BI15/SUM('FAO-PM, sensibilidade'!$A21:$A41)</f>
        <v>#DIV/0!</v>
      </c>
      <c r="BJ18" s="2" t="e">
        <f>BJ15/SUM('FAO-PM, sensibilidade'!$A21:$A41)</f>
        <v>#DIV/0!</v>
      </c>
      <c r="BK18" s="2" t="e">
        <f>BK15/SUM('FAO-PM, sensibilidade'!$A21:$A41)</f>
        <v>#DIV/0!</v>
      </c>
      <c r="BL18" s="2" t="e">
        <f>BL15/SUM('FAO-PM, sensibilidade'!$A21:$A41)</f>
        <v>#DIV/0!</v>
      </c>
      <c r="BM18" s="2" t="e">
        <f>BM15/SUM('FAO-PM, sensibilidade'!$A21:$A41)</f>
        <v>#DIV/0!</v>
      </c>
      <c r="BN18" s="2" t="e">
        <f>BN15/SUM('FAO-PM, sensibilidade'!$A21:$A41)</f>
        <v>#DIV/0!</v>
      </c>
      <c r="BO18" s="2" t="e">
        <f>BO15/SUM('FAO-PM, sensibilidade'!$A21:$A41)</f>
        <v>#DIV/0!</v>
      </c>
      <c r="BP18" s="2" t="e">
        <f>BP15/SUM('FAO-PM, sensibilidade'!$A21:$A41)</f>
        <v>#DIV/0!</v>
      </c>
      <c r="BQ18" s="2" t="e">
        <f>BQ15/SUM('FAO-PM, sensibilidade'!$A21:$A41)</f>
        <v>#DIV/0!</v>
      </c>
      <c r="BR18" s="2" t="e">
        <f>BR15/SUM('FAO-PM, sensibilidade'!$A21:$A41)</f>
        <v>#DIV/0!</v>
      </c>
      <c r="BS18" s="2" t="e">
        <f>BS15/SUM('FAO-PM, sensibilidade'!$A21:$A41)</f>
        <v>#DIV/0!</v>
      </c>
      <c r="BT18" s="2" t="e">
        <f>BT15/SUM('FAO-PM, sensibilidade'!$A21:$A41)</f>
        <v>#DIV/0!</v>
      </c>
      <c r="BU18" s="2" t="e">
        <f>BU15/SUM('FAO-PM, sensibilidade'!$A21:$A41)</f>
        <v>#DIV/0!</v>
      </c>
      <c r="BV18" s="2" t="e">
        <f>BV15/SUM('FAO-PM, sensibilidade'!$A21:$A41)</f>
        <v>#DIV/0!</v>
      </c>
      <c r="BW18" s="2" t="e">
        <f>BW15/SUM('FAO-PM, sensibilidade'!$A21:$A41)</f>
        <v>#DIV/0!</v>
      </c>
      <c r="BX18" s="2" t="e">
        <f>BX15/SUM('FAO-PM, sensibilidade'!$A21:$A41)</f>
        <v>#DIV/0!</v>
      </c>
      <c r="BY18" s="2" t="e">
        <f>BY15/SUM('FAO-PM, sensibilidade'!$A21:$A41)</f>
        <v>#DIV/0!</v>
      </c>
      <c r="BZ18" s="2" t="e">
        <f>BZ15/SUM('FAO-PM, sensibilidade'!$A21:$A41)</f>
        <v>#DIV/0!</v>
      </c>
      <c r="CA18" s="2" t="e">
        <f>CA15/SUM('FAO-PM, sensibilidade'!$A21:$A41)</f>
        <v>#DIV/0!</v>
      </c>
      <c r="CB18" s="2" t="e">
        <f>CB15/SUM('FAO-PM, sensibilidade'!$A21:$A41)</f>
        <v>#DIV/0!</v>
      </c>
      <c r="CC18" s="2" t="e">
        <f>CC15/SUM('FAO-PM, sensibilidade'!$A21:$A41)</f>
        <v>#DIV/0!</v>
      </c>
      <c r="CD18" s="2" t="e">
        <f>CD15/SUM('FAO-PM, sensibilidade'!$A21:$A41)</f>
        <v>#DIV/0!</v>
      </c>
      <c r="CE18" s="2" t="e">
        <f>CE15/SUM('FAO-PM, sensibilidade'!$A21:$A41)</f>
        <v>#DIV/0!</v>
      </c>
      <c r="CF18" s="2" t="e">
        <f>CF15/SUM('FAO-PM, sensibilidade'!$A21:$A41)</f>
        <v>#DIV/0!</v>
      </c>
      <c r="CG18" s="2" t="e">
        <f>CG15/SUM('FAO-PM, sensibilidade'!$A21:$A41)</f>
        <v>#DIV/0!</v>
      </c>
      <c r="CH18" s="2" t="e">
        <f>CH15/SUM('FAO-PM, sensibilidade'!$A21:$A41)</f>
        <v>#DIV/0!</v>
      </c>
      <c r="CI18" s="2" t="e">
        <f>CI15/SUM('FAO-PM, sensibilidade'!$A21:$A41)</f>
        <v>#DIV/0!</v>
      </c>
      <c r="CJ18" s="2" t="e">
        <f>CJ15/SUM('FAO-PM, sensibilidade'!$A21:$A41)</f>
        <v>#DIV/0!</v>
      </c>
      <c r="CK18" s="2" t="e">
        <f>CK15/SUM('FAO-PM, sensibilidade'!$A21:$A41)</f>
        <v>#DIV/0!</v>
      </c>
      <c r="CL18" s="2" t="e">
        <f>CL15/SUM('FAO-PM, sensibilidade'!$A21:$A41)</f>
        <v>#DIV/0!</v>
      </c>
      <c r="CM18" s="2" t="e">
        <f>CM15/SUM('FAO-PM, sensibilidade'!$A21:$A41)</f>
        <v>#DIV/0!</v>
      </c>
      <c r="CN18" s="2" t="e">
        <f>CN15/SUM('FAO-PM, sensibilidade'!$A21:$A41)</f>
        <v>#DIV/0!</v>
      </c>
      <c r="CO18" s="2" t="e">
        <f>CO15/SUM('FAO-PM, sensibilidade'!$A21:$A41)</f>
        <v>#DIV/0!</v>
      </c>
      <c r="CP18" s="2" t="e">
        <f>CP15/SUM('FAO-PM, sensibilidade'!$A21:$A41)</f>
        <v>#DIV/0!</v>
      </c>
      <c r="CQ18" s="2" t="e">
        <f>CQ15/SUM('FAO-PM, sensibilidade'!$A21:$A41)</f>
        <v>#DIV/0!</v>
      </c>
      <c r="CR18" s="2" t="e">
        <f>CR15/SUM('FAO-PM, sensibilidade'!$A21:$A41)</f>
        <v>#DIV/0!</v>
      </c>
      <c r="CS18" s="2" t="e">
        <f>CS15/SUM('FAO-PM, sensibilidade'!$A21:$A41)</f>
        <v>#DIV/0!</v>
      </c>
      <c r="CT18" s="2" t="e">
        <f>CT15/SUM('FAO-PM, sensibilidade'!$A21:$A41)</f>
        <v>#DIV/0!</v>
      </c>
      <c r="CU18" s="2" t="e">
        <f>CU15/SUM('FAO-PM, sensibilidade'!$A21:$A41)</f>
        <v>#DIV/0!</v>
      </c>
      <c r="CV18" s="2" t="e">
        <f>CV15/SUM('FAO-PM, sensibilidade'!$A21:$A41)</f>
        <v>#DIV/0!</v>
      </c>
      <c r="CW18" s="2" t="e">
        <f>CW15/SUM('FAO-PM, sensibilidade'!$A21:$A41)</f>
        <v>#DIV/0!</v>
      </c>
      <c r="CX18" s="2" t="e">
        <f>CX15/SUM('FAO-PM, sensibilidade'!$A21:$A41)</f>
        <v>#DIV/0!</v>
      </c>
      <c r="CY18" s="2" t="e">
        <f>CY15/SUM('FAO-PM, sensibilidade'!$A21:$A41)</f>
        <v>#DIV/0!</v>
      </c>
      <c r="CZ18" s="2" t="e">
        <f>CZ15/SUM('FAO-PM, sensibilidade'!$A21:$A41)</f>
        <v>#DIV/0!</v>
      </c>
      <c r="DA18" s="2" t="e">
        <f>DA15/SUM('FAO-PM, sensibilidade'!$A21:$A41)</f>
        <v>#DIV/0!</v>
      </c>
      <c r="DB18" s="2" t="e">
        <f>DB15/SUM('FAO-PM, sensibilidade'!$A21:$A41)</f>
        <v>#DIV/0!</v>
      </c>
      <c r="DC18" s="2" t="e">
        <f>DC15/SUM('FAO-PM, sensibilidade'!$A21:$A41)</f>
        <v>#DIV/0!</v>
      </c>
      <c r="DD18" s="2" t="e">
        <f>DD15/SUM('FAO-PM, sensibilidade'!$A21:$A41)</f>
        <v>#DIV/0!</v>
      </c>
      <c r="DE18" s="2" t="e">
        <f>DE15/SUM('FAO-PM, sensibilidade'!$A21:$A41)</f>
        <v>#DIV/0!</v>
      </c>
      <c r="DF18" s="2" t="e">
        <f>DF15/SUM('FAO-PM, sensibilidade'!$A21:$A41)</f>
        <v>#DIV/0!</v>
      </c>
      <c r="DG18" s="2" t="e">
        <f>DG15/SUM('FAO-PM, sensibilidade'!$A21:$A41)</f>
        <v>#DIV/0!</v>
      </c>
      <c r="DH18" s="2" t="e">
        <f>DH15/SUM('FAO-PM, sensibilidade'!$A21:$A41)</f>
        <v>#DIV/0!</v>
      </c>
      <c r="DI18" s="2" t="e">
        <f>DI15/SUM('FAO-PM, sensibilidade'!$A21:$A41)</f>
        <v>#DIV/0!</v>
      </c>
      <c r="DJ18" s="2" t="e">
        <f>DJ15/SUM('FAO-PM, sensibilidade'!$A21:$A41)</f>
        <v>#DIV/0!</v>
      </c>
      <c r="DK18" s="2" t="e">
        <f>DK15/SUM('FAO-PM, sensibilidade'!$A21:$A41)</f>
        <v>#DIV/0!</v>
      </c>
      <c r="DL18" s="2" t="e">
        <f>DL15/SUM('FAO-PM, sensibilidade'!$A21:$A41)</f>
        <v>#DIV/0!</v>
      </c>
      <c r="DM18" s="2" t="e">
        <f>DM15/SUM('FAO-PM, sensibilidade'!$A21:$A41)</f>
        <v>#DIV/0!</v>
      </c>
      <c r="DN18" s="2" t="e">
        <f>DN15/SUM('FAO-PM, sensibilidade'!$A21:$A41)</f>
        <v>#DIV/0!</v>
      </c>
      <c r="DO18" s="2" t="e">
        <f>DO15/SUM('FAO-PM, sensibilidade'!$A21:$A41)</f>
        <v>#DIV/0!</v>
      </c>
      <c r="DP18" s="2" t="e">
        <f>DP15/SUM('FAO-PM, sensibilidade'!$A21:$A41)</f>
        <v>#DIV/0!</v>
      </c>
      <c r="DQ18" s="2" t="e">
        <f>DQ15/SUM('FAO-PM, sensibilidade'!$A21:$A41)</f>
        <v>#DIV/0!</v>
      </c>
      <c r="DR18" s="2" t="e">
        <f>DR15/SUM('FAO-PM, sensibilidade'!$A21:$A41)</f>
        <v>#DIV/0!</v>
      </c>
      <c r="DS18" s="2" t="e">
        <f>DS15/SUM('FAO-PM, sensibilidade'!$A21:$A41)</f>
        <v>#DIV/0!</v>
      </c>
      <c r="DT18" s="2" t="e">
        <f>DT15/SUM('FAO-PM, sensibilidade'!$A21:$A41)</f>
        <v>#DIV/0!</v>
      </c>
      <c r="DU18" s="2" t="e">
        <f>DU15/SUM('FAO-PM, sensibilidade'!$A21:$A41)</f>
        <v>#DIV/0!</v>
      </c>
      <c r="DV18" s="2" t="e">
        <f>DV15/SUM('FAO-PM, sensibilidade'!$A21:$A41)</f>
        <v>#DIV/0!</v>
      </c>
      <c r="DW18" s="2" t="e">
        <f>DW15/SUM('FAO-PM, sensibilidade'!$A21:$A41)</f>
        <v>#DIV/0!</v>
      </c>
      <c r="DX18" s="2" t="e">
        <f>DX15/SUM('FAO-PM, sensibilidade'!$A21:$A41)</f>
        <v>#DIV/0!</v>
      </c>
      <c r="DY18" s="2" t="e">
        <f>DY15/SUM('FAO-PM, sensibilidade'!$A21:$A41)</f>
        <v>#DIV/0!</v>
      </c>
      <c r="DZ18" s="2" t="e">
        <f>DZ15/SUM('FAO-PM, sensibilidade'!$A21:$A41)</f>
        <v>#DIV/0!</v>
      </c>
      <c r="EA18" s="2" t="e">
        <f>EA15/SUM('FAO-PM, sensibilidade'!$A21:$A41)</f>
        <v>#DIV/0!</v>
      </c>
      <c r="EB18" s="2" t="e">
        <f>EB15/SUM('FAO-PM, sensibilidade'!$A21:$A41)</f>
        <v>#DIV/0!</v>
      </c>
      <c r="EC18" s="2" t="e">
        <f>EC15/SUM('FAO-PM, sensibilidade'!$A21:$A41)</f>
        <v>#DIV/0!</v>
      </c>
      <c r="ED18" s="2" t="e">
        <f>ED15/SUM('FAO-PM, sensibilidade'!$A21:$A41)</f>
        <v>#DIV/0!</v>
      </c>
      <c r="EE18" s="2" t="e">
        <f>EE15/SUM('FAO-PM, sensibilidade'!$A21:$A41)</f>
        <v>#DIV/0!</v>
      </c>
      <c r="EF18" s="2" t="e">
        <f>EF15/SUM('FAO-PM, sensibilidade'!$A21:$A41)</f>
        <v>#DIV/0!</v>
      </c>
      <c r="EG18" s="2" t="e">
        <f>EG15/SUM('FAO-PM, sensibilidade'!$A21:$A41)</f>
        <v>#DIV/0!</v>
      </c>
      <c r="EH18" s="2" t="e">
        <f>EH15/SUM('FAO-PM, sensibilidade'!$A21:$A41)</f>
        <v>#DIV/0!</v>
      </c>
      <c r="EI18" s="2" t="e">
        <f>EI15/SUM('FAO-PM, sensibilidade'!$A21:$A41)</f>
        <v>#DIV/0!</v>
      </c>
      <c r="EJ18" s="2" t="e">
        <f>EJ15/SUM('FAO-PM, sensibilidade'!$A21:$A41)</f>
        <v>#DIV/0!</v>
      </c>
      <c r="EK18" s="2" t="e">
        <f>EK15/SUM('FAO-PM, sensibilidade'!$A21:$A41)</f>
        <v>#DIV/0!</v>
      </c>
      <c r="EL18" s="2" t="e">
        <f>EL15/SUM('FAO-PM, sensibilidade'!$A21:$A41)</f>
        <v>#DIV/0!</v>
      </c>
      <c r="EM18" s="2" t="e">
        <f>EM15/SUM('FAO-PM, sensibilidade'!$A21:$A41)</f>
        <v>#DIV/0!</v>
      </c>
      <c r="EN18" s="2" t="e">
        <f>EN15/SUM('FAO-PM, sensibilidade'!$A21:$A41)</f>
        <v>#DIV/0!</v>
      </c>
      <c r="EO18" s="2" t="e">
        <f>EO15/SUM('FAO-PM, sensibilidade'!$A21:$A41)</f>
        <v>#DIV/0!</v>
      </c>
      <c r="EP18" s="2" t="e">
        <f>EP15/SUM('FAO-PM, sensibilidade'!$A21:$A41)</f>
        <v>#DIV/0!</v>
      </c>
      <c r="EQ18" s="2" t="e">
        <f>EQ15/SUM('FAO-PM, sensibilidade'!$A21:$A41)</f>
        <v>#DIV/0!</v>
      </c>
      <c r="ER18" s="2" t="e">
        <f>ER15/SUM('FAO-PM, sensibilidade'!$A21:$A41)</f>
        <v>#DIV/0!</v>
      </c>
      <c r="ES18" s="2" t="e">
        <f>ES15/SUM('FAO-PM, sensibilidade'!$A21:$A41)</f>
        <v>#DIV/0!</v>
      </c>
      <c r="ET18" s="2" t="e">
        <f>ET15/SUM('FAO-PM, sensibilidade'!$A21:$A41)</f>
        <v>#DIV/0!</v>
      </c>
      <c r="EU18" s="2" t="e">
        <f>EU15/SUM('FAO-PM, sensibilidade'!$A21:$A41)</f>
        <v>#DIV/0!</v>
      </c>
      <c r="EV18" s="2" t="e">
        <f>EV15/SUM('FAO-PM, sensibilidade'!$A21:$A41)</f>
        <v>#DIV/0!</v>
      </c>
      <c r="EW18" s="2" t="e">
        <f>EW15/SUM('FAO-PM, sensibilidade'!$A21:$A41)</f>
        <v>#DIV/0!</v>
      </c>
      <c r="EX18" s="2" t="e">
        <f>EX15/SUM('FAO-PM, sensibilidade'!$A21:$A41)</f>
        <v>#DIV/0!</v>
      </c>
      <c r="EY18" s="2" t="e">
        <f>EY15/SUM('FAO-PM, sensibilidade'!$A21:$A41)</f>
        <v>#DIV/0!</v>
      </c>
      <c r="EZ18" s="2" t="e">
        <f>EZ15/SUM('FAO-PM, sensibilidade'!$A21:$A41)</f>
        <v>#DIV/0!</v>
      </c>
      <c r="FA18" s="2" t="e">
        <f>FA15/SUM('FAO-PM, sensibilidade'!$A21:$A41)</f>
        <v>#DIV/0!</v>
      </c>
      <c r="FB18" s="2" t="e">
        <f>FB15/SUM('FAO-PM, sensibilidade'!$A21:$A41)</f>
        <v>#DIV/0!</v>
      </c>
      <c r="FC18" s="2" t="e">
        <f>FC15/SUM('FAO-PM, sensibilidade'!$A21:$A41)</f>
        <v>#DIV/0!</v>
      </c>
      <c r="FD18" s="2" t="e">
        <f>FD15/SUM('FAO-PM, sensibilidade'!$A21:$A41)</f>
        <v>#DIV/0!</v>
      </c>
      <c r="FE18" s="2" t="e">
        <f>FE15/SUM('FAO-PM, sensibilidade'!$A21:$A41)</f>
        <v>#DIV/0!</v>
      </c>
      <c r="FF18" s="2" t="e">
        <f>FF15/SUM('FAO-PM, sensibilidade'!$A21:$A41)</f>
        <v>#DIV/0!</v>
      </c>
      <c r="FG18" s="2" t="e">
        <f>FG15/SUM('FAO-PM, sensibilidade'!$A21:$A41)</f>
        <v>#DIV/0!</v>
      </c>
      <c r="FH18" s="2" t="e">
        <f>FH15/SUM('FAO-PM, sensibilidade'!$A21:$A41)</f>
        <v>#DIV/0!</v>
      </c>
      <c r="FI18" s="2" t="e">
        <f>FI15/SUM('FAO-PM, sensibilidade'!$A21:$A41)</f>
        <v>#DIV/0!</v>
      </c>
      <c r="FJ18" s="2" t="e">
        <f>FJ15/SUM('FAO-PM, sensibilidade'!$A21:$A41)</f>
        <v>#DIV/0!</v>
      </c>
      <c r="FK18" s="2" t="e">
        <f>FK15/SUM('FAO-PM, sensibilidade'!$A21:$A41)</f>
        <v>#DIV/0!</v>
      </c>
      <c r="FL18" s="2" t="e">
        <f>FL15/SUM('FAO-PM, sensibilidade'!$A21:$A41)</f>
        <v>#DIV/0!</v>
      </c>
      <c r="FM18" s="2" t="e">
        <f>FM15/SUM('FAO-PM, sensibilidade'!$A21:$A41)</f>
        <v>#DIV/0!</v>
      </c>
      <c r="FN18" s="2" t="e">
        <f>FN15/SUM('FAO-PM, sensibilidade'!$A21:$A41)</f>
        <v>#DIV/0!</v>
      </c>
      <c r="FO18" s="2" t="e">
        <f>FO15/SUM('FAO-PM, sensibilidade'!$A21:$A41)</f>
        <v>#DIV/0!</v>
      </c>
      <c r="FP18" s="2" t="e">
        <f>FP15/SUM('FAO-PM, sensibilidade'!$A21:$A41)</f>
        <v>#DIV/0!</v>
      </c>
      <c r="FQ18" s="2" t="e">
        <f>FQ15/SUM('FAO-PM, sensibilidade'!$A21:$A41)</f>
        <v>#DIV/0!</v>
      </c>
      <c r="FR18" s="2" t="e">
        <f>FR15/SUM('FAO-PM, sensibilidade'!$A21:$A41)</f>
        <v>#DIV/0!</v>
      </c>
      <c r="FS18" s="2" t="e">
        <f>FS15/SUM('FAO-PM, sensibilidade'!$A21:$A41)</f>
        <v>#DIV/0!</v>
      </c>
      <c r="FT18" s="2" t="e">
        <f>FT15/SUM('FAO-PM, sensibilidade'!$A21:$A41)</f>
        <v>#DIV/0!</v>
      </c>
      <c r="FU18" s="2" t="e">
        <f>FU15/SUM('FAO-PM, sensibilidade'!$A21:$A41)</f>
        <v>#DIV/0!</v>
      </c>
      <c r="FV18" s="2" t="e">
        <f>FV15/SUM('FAO-PM, sensibilidade'!$A21:$A41)</f>
        <v>#DIV/0!</v>
      </c>
      <c r="FW18" s="2" t="e">
        <f>FW15/SUM('FAO-PM, sensibilidade'!$A21:$A41)</f>
        <v>#DIV/0!</v>
      </c>
      <c r="FX18" s="2" t="e">
        <f>FX15/SUM('FAO-PM, sensibilidade'!$A21:$A41)</f>
        <v>#DIV/0!</v>
      </c>
      <c r="FY18" s="2" t="e">
        <f>FY15/SUM('FAO-PM, sensibilidade'!$A21:$A41)</f>
        <v>#DIV/0!</v>
      </c>
      <c r="FZ18" s="2" t="e">
        <f>FZ15/SUM('FAO-PM, sensibilidade'!$A21:$A41)</f>
        <v>#DIV/0!</v>
      </c>
      <c r="GA18" s="2" t="e">
        <f>GA15/SUM('FAO-PM, sensibilidade'!$A21:$A41)</f>
        <v>#DIV/0!</v>
      </c>
      <c r="GB18" s="2" t="e">
        <f>GB15/SUM('FAO-PM, sensibilidade'!$A21:$A41)</f>
        <v>#DIV/0!</v>
      </c>
      <c r="GC18" s="2" t="e">
        <f>GC15/SUM('FAO-PM, sensibilidade'!$A21:$A41)</f>
        <v>#DIV/0!</v>
      </c>
      <c r="GD18" s="2" t="e">
        <f>GD15/SUM('FAO-PM, sensibilidade'!$A21:$A41)</f>
        <v>#DIV/0!</v>
      </c>
      <c r="GE18" s="2" t="e">
        <f>GE15/SUM('FAO-PM, sensibilidade'!$A21:$A41)</f>
        <v>#DIV/0!</v>
      </c>
      <c r="GF18" s="2" t="e">
        <f>GF15/SUM('FAO-PM, sensibilidade'!$A21:$A41)</f>
        <v>#DIV/0!</v>
      </c>
      <c r="GG18" s="2" t="e">
        <f>GG15/SUM('FAO-PM, sensibilidade'!$A21:$A41)</f>
        <v>#DIV/0!</v>
      </c>
      <c r="GH18" s="2" t="e">
        <f>GH15/SUM('FAO-PM, sensibilidade'!$A21:$A41)</f>
        <v>#DIV/0!</v>
      </c>
      <c r="GI18" s="2" t="e">
        <f>GI15/SUM('FAO-PM, sensibilidade'!$A21:$A41)</f>
        <v>#DIV/0!</v>
      </c>
      <c r="GJ18" s="2" t="e">
        <f>GJ15/SUM('FAO-PM, sensibilidade'!$A21:$A41)</f>
        <v>#DIV/0!</v>
      </c>
      <c r="GK18" s="2" t="e">
        <f>GK15/SUM('FAO-PM, sensibilidade'!$A21:$A41)</f>
        <v>#DIV/0!</v>
      </c>
      <c r="GL18" s="2" t="e">
        <f>GL15/SUM('FAO-PM, sensibilidade'!$A21:$A41)</f>
        <v>#DIV/0!</v>
      </c>
      <c r="GM18" s="2" t="e">
        <f>GM15/SUM('FAO-PM, sensibilidade'!$A21:$A41)</f>
        <v>#DIV/0!</v>
      </c>
      <c r="GN18" s="2" t="e">
        <f>GN15/SUM('FAO-PM, sensibilidade'!$A21:$A41)</f>
        <v>#DIV/0!</v>
      </c>
      <c r="GO18" s="2" t="e">
        <f>GO15/SUM('FAO-PM, sensibilidade'!$A21:$A41)</f>
        <v>#DIV/0!</v>
      </c>
      <c r="GP18" s="2" t="e">
        <f>GP15/SUM('FAO-PM, sensibilidade'!$A21:$A41)</f>
        <v>#DIV/0!</v>
      </c>
      <c r="GQ18" s="2" t="e">
        <f>GQ15/SUM('FAO-PM, sensibilidade'!$A21:$A41)</f>
        <v>#DIV/0!</v>
      </c>
      <c r="GR18" s="2" t="e">
        <f>GR15/SUM('FAO-PM, sensibilidade'!$A21:$A41)</f>
        <v>#DIV/0!</v>
      </c>
      <c r="GS18" s="2" t="e">
        <f>GS15/SUM('FAO-PM, sensibilidade'!$A21:$A41)</f>
        <v>#DIV/0!</v>
      </c>
      <c r="GT18" s="2" t="e">
        <f>GT15/SUM('FAO-PM, sensibilidade'!$A21:$A41)</f>
        <v>#DIV/0!</v>
      </c>
      <c r="GU18" s="2" t="e">
        <f>GU15/SUM('FAO-PM, sensibilidade'!$A21:$A41)</f>
        <v>#DIV/0!</v>
      </c>
      <c r="GV18" s="2" t="e">
        <f>GV15/SUM('FAO-PM, sensibilidade'!$A21:$A41)</f>
        <v>#DIV/0!</v>
      </c>
      <c r="GW18" s="2" t="e">
        <f>GW15/SUM('FAO-PM, sensibilidade'!$A21:$A41)</f>
        <v>#DIV/0!</v>
      </c>
      <c r="GX18" s="2" t="e">
        <f>GX15/SUM('FAO-PM, sensibilidade'!$A21:$A41)</f>
        <v>#DIV/0!</v>
      </c>
      <c r="GY18" s="2" t="e">
        <f>GY15/SUM('FAO-PM, sensibilidade'!$A21:$A41)</f>
        <v>#DIV/0!</v>
      </c>
      <c r="GZ18" s="2" t="e">
        <f>GZ15/SUM('FAO-PM, sensibilidade'!$A21:$A41)</f>
        <v>#DIV/0!</v>
      </c>
      <c r="HA18" s="2" t="e">
        <f>HA15/SUM('FAO-PM, sensibilidade'!$A21:$A41)</f>
        <v>#DIV/0!</v>
      </c>
      <c r="HB18" s="2" t="e">
        <f>HB15/SUM('FAO-PM, sensibilidade'!$A21:$A41)</f>
        <v>#DIV/0!</v>
      </c>
      <c r="HC18" s="2" t="e">
        <f>HC15/SUM('FAO-PM, sensibilidade'!$A21:$A41)</f>
        <v>#DIV/0!</v>
      </c>
      <c r="HD18" s="2" t="e">
        <f>HD15/SUM('FAO-PM, sensibilidade'!$A21:$A41)</f>
        <v>#DIV/0!</v>
      </c>
      <c r="HE18" s="2" t="e">
        <f>HE15/SUM('FAO-PM, sensibilidade'!$A21:$A41)</f>
        <v>#DIV/0!</v>
      </c>
      <c r="HF18" s="2" t="e">
        <f>HF15/SUM('FAO-PM, sensibilidade'!$A21:$A41)</f>
        <v>#DIV/0!</v>
      </c>
      <c r="HG18" s="2" t="e">
        <f>HG15/SUM('FAO-PM, sensibilidade'!$A21:$A41)</f>
        <v>#DIV/0!</v>
      </c>
      <c r="HH18" s="2" t="e">
        <f>HH15/SUM('FAO-PM, sensibilidade'!$A21:$A41)</f>
        <v>#DIV/0!</v>
      </c>
      <c r="HI18" s="2" t="e">
        <f>HI15/SUM('FAO-PM, sensibilidade'!$A21:$A41)</f>
        <v>#DIV/0!</v>
      </c>
      <c r="HJ18" s="2" t="e">
        <f>HJ15/SUM('FAO-PM, sensibilidade'!$A21:$A41)</f>
        <v>#DIV/0!</v>
      </c>
      <c r="HK18" s="2" t="e">
        <f>HK15/SUM('FAO-PM, sensibilidade'!$A21:$A41)</f>
        <v>#DIV/0!</v>
      </c>
      <c r="HL18" s="2" t="e">
        <f>HL15/SUM('FAO-PM, sensibilidade'!$A21:$A41)</f>
        <v>#DIV/0!</v>
      </c>
      <c r="HM18" s="2" t="e">
        <f>HM15/SUM('FAO-PM, sensibilidade'!$A21:$A41)</f>
        <v>#DIV/0!</v>
      </c>
      <c r="HN18" s="2" t="e">
        <f>HN15/SUM('FAO-PM, sensibilidade'!$A21:$A41)</f>
        <v>#DIV/0!</v>
      </c>
      <c r="HO18" s="2" t="e">
        <f>HO15/SUM('FAO-PM, sensibilidade'!$A21:$A41)</f>
        <v>#DIV/0!</v>
      </c>
      <c r="HP18" s="2" t="e">
        <f>HP15/SUM('FAO-PM, sensibilidade'!$A21:$A41)</f>
        <v>#DIV/0!</v>
      </c>
      <c r="HQ18" s="2" t="e">
        <f>HQ15/SUM('FAO-PM, sensibilidade'!$A21:$A41)</f>
        <v>#DIV/0!</v>
      </c>
      <c r="HR18" s="2" t="e">
        <f>HR15/SUM('FAO-PM, sensibilidade'!$A21:$A41)</f>
        <v>#DIV/0!</v>
      </c>
      <c r="HS18" s="2" t="e">
        <f>HS15/SUM('FAO-PM, sensibilidade'!$A21:$A41)</f>
        <v>#DIV/0!</v>
      </c>
      <c r="HT18" s="2" t="e">
        <f>HT15/SUM('FAO-PM, sensibilidade'!$A21:$A41)</f>
        <v>#DIV/0!</v>
      </c>
      <c r="HU18" s="2" t="e">
        <f>HU15/SUM('FAO-PM, sensibilidade'!$A21:$A41)</f>
        <v>#DIV/0!</v>
      </c>
      <c r="HV18" s="2" t="e">
        <f>HV15/SUM('FAO-PM, sensibilidade'!$A21:$A41)</f>
        <v>#DIV/0!</v>
      </c>
      <c r="HW18" s="2" t="e">
        <f>HW15/SUM('FAO-PM, sensibilidade'!$A21:$A41)</f>
        <v>#DIV/0!</v>
      </c>
      <c r="HX18" s="2" t="e">
        <f>HX15/SUM('FAO-PM, sensibilidade'!$A21:$A41)</f>
        <v>#DIV/0!</v>
      </c>
      <c r="HY18" s="2" t="e">
        <f>HY15/SUM('FAO-PM, sensibilidade'!$A21:$A41)</f>
        <v>#DIV/0!</v>
      </c>
      <c r="HZ18" s="2" t="e">
        <f>HZ15/SUM('FAO-PM, sensibilidade'!$A21:$A41)</f>
        <v>#DIV/0!</v>
      </c>
      <c r="IA18" s="2" t="e">
        <f>IA15/SUM('FAO-PM, sensibilidade'!$A21:$A41)</f>
        <v>#DIV/0!</v>
      </c>
      <c r="IB18" s="2" t="e">
        <f>IB15/SUM('FAO-PM, sensibilidade'!$A21:$A41)</f>
        <v>#DIV/0!</v>
      </c>
      <c r="IC18" s="2" t="e">
        <f>IC15/SUM('FAO-PM, sensibilidade'!$A21:$A41)</f>
        <v>#DIV/0!</v>
      </c>
      <c r="ID18" s="2" t="e">
        <f>ID15/SUM('FAO-PM, sensibilidade'!$A21:$A41)</f>
        <v>#DIV/0!</v>
      </c>
      <c r="IE18" s="2" t="e">
        <f>IE15/SUM('FAO-PM, sensibilidade'!$A21:$A41)</f>
        <v>#DIV/0!</v>
      </c>
      <c r="IF18" s="2" t="e">
        <f>IF15/SUM('FAO-PM, sensibilidade'!$A21:$A41)</f>
        <v>#DIV/0!</v>
      </c>
      <c r="IG18" s="2" t="e">
        <f>IG15/SUM('FAO-PM, sensibilidade'!$A21:$A41)</f>
        <v>#DIV/0!</v>
      </c>
      <c r="IH18" s="2" t="e">
        <f>IH15/SUM('FAO-PM, sensibilidade'!$A21:$A41)</f>
        <v>#DIV/0!</v>
      </c>
      <c r="II18" s="2" t="e">
        <f>II15/SUM('FAO-PM, sensibilidade'!$A21:$A41)</f>
        <v>#DIV/0!</v>
      </c>
      <c r="IJ18" s="2" t="e">
        <f>IJ15/SUM('FAO-PM, sensibilidade'!$A21:$A41)</f>
        <v>#DIV/0!</v>
      </c>
      <c r="IK18" s="2" t="e">
        <f>IK15/SUM('FAO-PM, sensibilidade'!$A21:$A41)</f>
        <v>#DIV/0!</v>
      </c>
      <c r="IL18" s="2" t="e">
        <f>IL15/SUM('FAO-PM, sensibilidade'!$A21:$A41)</f>
        <v>#DIV/0!</v>
      </c>
      <c r="IM18" s="2" t="e">
        <f>IM15/SUM('FAO-PM, sensibilidade'!$A21:$A41)</f>
        <v>#DIV/0!</v>
      </c>
      <c r="IN18" s="2" t="e">
        <f>IN15/SUM('FAO-PM, sensibilidade'!$A21:$A41)</f>
        <v>#DIV/0!</v>
      </c>
      <c r="IO18" s="2" t="e">
        <f>IO15/SUM('FAO-PM, sensibilidade'!$A21:$A41)</f>
        <v>#DIV/0!</v>
      </c>
      <c r="IP18" s="2" t="e">
        <f>IP15/SUM('FAO-PM, sensibilidade'!$A21:$A41)</f>
        <v>#DIV/0!</v>
      </c>
      <c r="IQ18" s="2" t="e">
        <f>IQ15/SUM('FAO-PM, sensibilidade'!$A21:$A41)</f>
        <v>#DIV/0!</v>
      </c>
      <c r="IR18" s="2" t="e">
        <f>IR15/SUM('FAO-PM, sensibilidade'!$A21:$A41)</f>
        <v>#DIV/0!</v>
      </c>
      <c r="IS18" s="2" t="e">
        <f>IS15/SUM('FAO-PM, sensibilidade'!$A21:$A41)</f>
        <v>#DIV/0!</v>
      </c>
      <c r="IT18" s="2" t="e">
        <f>IT15/SUM('FAO-PM, sensibilidade'!$A21:$A41)</f>
        <v>#DIV/0!</v>
      </c>
      <c r="IU18" s="2" t="e">
        <f>IU15/SUM('FAO-PM, sensibilidade'!$A21:$A41)</f>
        <v>#DIV/0!</v>
      </c>
      <c r="IV18" s="2" t="e">
        <f>IV15/SUM('FAO-PM, sensibilidade'!$A21:$A41)</f>
        <v>#DIV/0!</v>
      </c>
      <c r="IW18" s="2" t="e">
        <f>IW15/SUM('FAO-PM, sensibilidade'!$A21:$A41)</f>
        <v>#DIV/0!</v>
      </c>
      <c r="IX18" s="2" t="e">
        <f>IX15/SUM('FAO-PM, sensibilidade'!$A21:$A41)</f>
        <v>#DIV/0!</v>
      </c>
      <c r="IY18" s="2" t="e">
        <f>IY15/SUM('FAO-PM, sensibilidade'!$A21:$A41)</f>
        <v>#DIV/0!</v>
      </c>
      <c r="IZ18" s="2" t="e">
        <f>IZ15/SUM('FAO-PM, sensibilidade'!$A21:$A41)</f>
        <v>#DIV/0!</v>
      </c>
      <c r="JA18" s="2" t="e">
        <f>JA15/SUM('FAO-PM, sensibilidade'!$A21:$A41)</f>
        <v>#DIV/0!</v>
      </c>
      <c r="JB18" s="2" t="e">
        <f>JB15/SUM('FAO-PM, sensibilidade'!$A21:$A41)</f>
        <v>#DIV/0!</v>
      </c>
      <c r="JC18" s="2" t="e">
        <f>JC15/SUM('FAO-PM, sensibilidade'!$A21:$A41)</f>
        <v>#DIV/0!</v>
      </c>
      <c r="JD18" s="2" t="e">
        <f>JD15/SUM('FAO-PM, sensibilidade'!$A21:$A41)</f>
        <v>#DIV/0!</v>
      </c>
      <c r="JE18" s="2" t="e">
        <f>JE15/SUM('FAO-PM, sensibilidade'!$A21:$A41)</f>
        <v>#DIV/0!</v>
      </c>
      <c r="JF18" s="2" t="e">
        <f>JF15/SUM('FAO-PM, sensibilidade'!$A21:$A41)</f>
        <v>#DIV/0!</v>
      </c>
      <c r="JG18" s="2" t="e">
        <f>JG15/SUM('FAO-PM, sensibilidade'!$A21:$A41)</f>
        <v>#DIV/0!</v>
      </c>
      <c r="JH18" s="2" t="e">
        <f>JH15/SUM('FAO-PM, sensibilidade'!$A21:$A41)</f>
        <v>#DIV/0!</v>
      </c>
      <c r="JI18" s="2" t="e">
        <f>JI15/SUM('FAO-PM, sensibilidade'!$A21:$A41)</f>
        <v>#DIV/0!</v>
      </c>
      <c r="JJ18" s="2" t="e">
        <f>JJ15/SUM('FAO-PM, sensibilidade'!$A21:$A41)</f>
        <v>#DIV/0!</v>
      </c>
      <c r="JK18" s="2" t="e">
        <f>JK15/SUM('FAO-PM, sensibilidade'!$A21:$A41)</f>
        <v>#DIV/0!</v>
      </c>
      <c r="JL18" s="2" t="e">
        <f>JL15/SUM('FAO-PM, sensibilidade'!$A21:$A41)</f>
        <v>#DIV/0!</v>
      </c>
      <c r="JM18" s="2" t="e">
        <f>JM15/SUM('FAO-PM, sensibilidade'!$A21:$A41)</f>
        <v>#DIV/0!</v>
      </c>
      <c r="JN18" s="2" t="e">
        <f>JN15/SUM('FAO-PM, sensibilidade'!$A21:$A41)</f>
        <v>#DIV/0!</v>
      </c>
      <c r="JO18" s="2" t="e">
        <f>JO15/SUM('FAO-PM, sensibilidade'!$A21:$A41)</f>
        <v>#DIV/0!</v>
      </c>
      <c r="JP18" s="2" t="e">
        <f>JP15/SUM('FAO-PM, sensibilidade'!$A21:$A41)</f>
        <v>#DIV/0!</v>
      </c>
      <c r="JQ18" s="2" t="e">
        <f>JQ15/SUM('FAO-PM, sensibilidade'!$A21:$A41)</f>
        <v>#DIV/0!</v>
      </c>
      <c r="JR18" s="2" t="e">
        <f>JR15/SUM('FAO-PM, sensibilidade'!$A21:$A41)</f>
        <v>#DIV/0!</v>
      </c>
      <c r="JS18" s="2" t="e">
        <f>JS15/SUM('FAO-PM, sensibilidade'!$A21:$A41)</f>
        <v>#DIV/0!</v>
      </c>
      <c r="JT18" s="2" t="e">
        <f>JT15/SUM('FAO-PM, sensibilidade'!$A21:$A41)</f>
        <v>#DIV/0!</v>
      </c>
      <c r="JU18" s="2" t="e">
        <f>JU15/SUM('FAO-PM, sensibilidade'!$A21:$A41)</f>
        <v>#DIV/0!</v>
      </c>
      <c r="JV18" s="2" t="e">
        <f>JV15/SUM('FAO-PM, sensibilidade'!$A21:$A41)</f>
        <v>#DIV/0!</v>
      </c>
      <c r="JW18" s="2" t="e">
        <f>JW15/SUM('FAO-PM, sensibilidade'!$A21:$A41)</f>
        <v>#DIV/0!</v>
      </c>
      <c r="JX18" s="2" t="e">
        <f>JX15/SUM('FAO-PM, sensibilidade'!$A21:$A41)</f>
        <v>#DIV/0!</v>
      </c>
      <c r="JY18" s="2" t="e">
        <f>JY15/SUM('FAO-PM, sensibilidade'!$A21:$A41)</f>
        <v>#DIV/0!</v>
      </c>
      <c r="JZ18" s="2" t="e">
        <f>JZ15/SUM('FAO-PM, sensibilidade'!$A21:$A41)</f>
        <v>#DIV/0!</v>
      </c>
      <c r="KA18" s="2" t="e">
        <f>KA15/SUM('FAO-PM, sensibilidade'!$A21:$A41)</f>
        <v>#DIV/0!</v>
      </c>
      <c r="KB18" s="2" t="e">
        <f>KB15/SUM('FAO-PM, sensibilidade'!$A21:$A41)</f>
        <v>#DIV/0!</v>
      </c>
      <c r="KC18" s="2" t="e">
        <f>KC15/SUM('FAO-PM, sensibilidade'!$A21:$A41)</f>
        <v>#DIV/0!</v>
      </c>
      <c r="KD18" s="2" t="e">
        <f>KD15/SUM('FAO-PM, sensibilidade'!$A21:$A41)</f>
        <v>#DIV/0!</v>
      </c>
      <c r="KE18" s="2" t="e">
        <f>KE15/SUM('FAO-PM, sensibilidade'!$A21:$A41)</f>
        <v>#DIV/0!</v>
      </c>
      <c r="KF18" s="2" t="e">
        <f>KF15/SUM('FAO-PM, sensibilidade'!$A21:$A41)</f>
        <v>#DIV/0!</v>
      </c>
      <c r="KG18" s="2" t="e">
        <f>KG15/SUM('FAO-PM, sensibilidade'!$A21:$A41)</f>
        <v>#DIV/0!</v>
      </c>
      <c r="KH18" s="2" t="e">
        <f>KH15/SUM('FAO-PM, sensibilidade'!$A21:$A41)</f>
        <v>#DIV/0!</v>
      </c>
      <c r="KI18" s="2" t="e">
        <f>KI15/SUM('FAO-PM, sensibilidade'!$A21:$A41)</f>
        <v>#DIV/0!</v>
      </c>
      <c r="KJ18" s="2" t="e">
        <f>KJ15/SUM('FAO-PM, sensibilidade'!$A21:$A41)</f>
        <v>#DIV/0!</v>
      </c>
      <c r="KK18" s="2" t="e">
        <f>KK15/SUM('FAO-PM, sensibilidade'!$A21:$A41)</f>
        <v>#DIV/0!</v>
      </c>
      <c r="KL18" s="2" t="e">
        <f>KL15/SUM('FAO-PM, sensibilidade'!$A21:$A41)</f>
        <v>#DIV/0!</v>
      </c>
      <c r="KM18" s="2" t="e">
        <f>KM15/SUM('FAO-PM, sensibilidade'!$A21:$A41)</f>
        <v>#DIV/0!</v>
      </c>
      <c r="KN18" s="2" t="e">
        <f>KN15/SUM('FAO-PM, sensibilidade'!$A21:$A41)</f>
        <v>#DIV/0!</v>
      </c>
      <c r="KO18" s="2" t="e">
        <f>KO15/SUM('FAO-PM, sensibilidade'!$A21:$A41)</f>
        <v>#DIV/0!</v>
      </c>
      <c r="KP18" s="2" t="e">
        <f>KP15/SUM('FAO-PM, sensibilidade'!$A21:$A41)</f>
        <v>#DIV/0!</v>
      </c>
      <c r="KQ18" s="2" t="e">
        <f>KQ15/SUM('FAO-PM, sensibilidade'!$A21:$A41)</f>
        <v>#DIV/0!</v>
      </c>
      <c r="KR18" s="2" t="e">
        <f>KR15/SUM('FAO-PM, sensibilidade'!$A21:$A41)</f>
        <v>#DIV/0!</v>
      </c>
      <c r="KS18" s="2" t="e">
        <f>KS15/SUM('FAO-PM, sensibilidade'!$A21:$A41)</f>
        <v>#DIV/0!</v>
      </c>
      <c r="KT18" s="2" t="e">
        <f>KT15/SUM('FAO-PM, sensibilidade'!$A21:$A41)</f>
        <v>#DIV/0!</v>
      </c>
      <c r="KU18" s="2" t="e">
        <f>KU15/SUM('FAO-PM, sensibilidade'!$A21:$A41)</f>
        <v>#DIV/0!</v>
      </c>
      <c r="KV18" s="2" t="e">
        <f>KV15/SUM('FAO-PM, sensibilidade'!$A21:$A41)</f>
        <v>#DIV/0!</v>
      </c>
      <c r="KW18" s="2" t="e">
        <f>KW15/SUM('FAO-PM, sensibilidade'!$A21:$A41)</f>
        <v>#DIV/0!</v>
      </c>
      <c r="KX18" s="2" t="e">
        <f>KX15/SUM('FAO-PM, sensibilidade'!$A21:$A41)</f>
        <v>#DIV/0!</v>
      </c>
      <c r="KY18" s="2" t="e">
        <f>KY15/SUM('FAO-PM, sensibilidade'!$A21:$A41)</f>
        <v>#DIV/0!</v>
      </c>
      <c r="KZ18" s="2" t="e">
        <f>KZ15/SUM('FAO-PM, sensibilidade'!$A21:$A41)</f>
        <v>#DIV/0!</v>
      </c>
      <c r="LA18" s="2" t="e">
        <f>LA15/SUM('FAO-PM, sensibilidade'!$A21:$A41)</f>
        <v>#DIV/0!</v>
      </c>
      <c r="LB18" s="2" t="e">
        <f>LB15/SUM('FAO-PM, sensibilidade'!$A21:$A41)</f>
        <v>#DIV/0!</v>
      </c>
      <c r="LC18" s="2" t="e">
        <f>LC15/SUM('FAO-PM, sensibilidade'!$A21:$A41)</f>
        <v>#DIV/0!</v>
      </c>
      <c r="LD18" s="2" t="e">
        <f>LD15/SUM('FAO-PM, sensibilidade'!$A21:$A41)</f>
        <v>#DIV/0!</v>
      </c>
      <c r="LE18" s="2" t="e">
        <f>LE15/SUM('FAO-PM, sensibilidade'!$A21:$A41)</f>
        <v>#DIV/0!</v>
      </c>
      <c r="LF18" s="2" t="e">
        <f>LF15/SUM('FAO-PM, sensibilidade'!$A21:$A41)</f>
        <v>#DIV/0!</v>
      </c>
      <c r="LG18" s="2" t="e">
        <f>LG15/SUM('FAO-PM, sensibilidade'!$A21:$A41)</f>
        <v>#DIV/0!</v>
      </c>
      <c r="LH18" s="2" t="e">
        <f>LH15/SUM('FAO-PM, sensibilidade'!$A21:$A41)</f>
        <v>#DIV/0!</v>
      </c>
      <c r="LI18" s="2" t="e">
        <f>LI15/SUM('FAO-PM, sensibilidade'!$A21:$A41)</f>
        <v>#DIV/0!</v>
      </c>
      <c r="LJ18" s="2" t="e">
        <f>LJ15/SUM('FAO-PM, sensibilidade'!$A21:$A41)</f>
        <v>#DIV/0!</v>
      </c>
      <c r="LK18" s="2" t="e">
        <f>LK15/SUM('FAO-PM, sensibilidade'!$A21:$A41)</f>
        <v>#DIV/0!</v>
      </c>
      <c r="LL18" s="2" t="e">
        <f>LL15/SUM('FAO-PM, sensibilidade'!$A21:$A41)</f>
        <v>#DIV/0!</v>
      </c>
      <c r="LM18" s="2" t="e">
        <f>LM15/SUM('FAO-PM, sensibilidade'!$A21:$A41)</f>
        <v>#DIV/0!</v>
      </c>
      <c r="LN18" s="2" t="e">
        <f>LN15/SUM('FAO-PM, sensibilidade'!$A21:$A41)</f>
        <v>#DIV/0!</v>
      </c>
      <c r="LO18" s="2" t="e">
        <f>LO15/SUM('FAO-PM, sensibilidade'!$A21:$A41)</f>
        <v>#DIV/0!</v>
      </c>
      <c r="LP18" s="2" t="e">
        <f>LP15/SUM('FAO-PM, sensibilidade'!$A21:$A41)</f>
        <v>#DIV/0!</v>
      </c>
      <c r="LQ18" s="2" t="e">
        <f>LQ15/SUM('FAO-PM, sensibilidade'!$A21:$A41)</f>
        <v>#DIV/0!</v>
      </c>
      <c r="LR18" s="2" t="e">
        <f>LR15/SUM('FAO-PM, sensibilidade'!$A21:$A41)</f>
        <v>#DIV/0!</v>
      </c>
      <c r="LS18" s="2" t="e">
        <f>LS15/SUM('FAO-PM, sensibilidade'!$A21:$A41)</f>
        <v>#DIV/0!</v>
      </c>
      <c r="LT18" s="2" t="e">
        <f>LT15/SUM('FAO-PM, sensibilidade'!$A21:$A41)</f>
        <v>#DIV/0!</v>
      </c>
      <c r="LU18" s="2" t="e">
        <f>LU15/SUM('FAO-PM, sensibilidade'!$A21:$A41)</f>
        <v>#DIV/0!</v>
      </c>
      <c r="LV18" s="2" t="e">
        <f>LV15/SUM('FAO-PM, sensibilidade'!$A21:$A41)</f>
        <v>#DIV/0!</v>
      </c>
      <c r="LW18" s="2" t="e">
        <f>LW15/SUM('FAO-PM, sensibilidade'!$A21:$A41)</f>
        <v>#DIV/0!</v>
      </c>
      <c r="LX18" s="2" t="e">
        <f>LX15/SUM('FAO-PM, sensibilidade'!$A21:$A41)</f>
        <v>#DIV/0!</v>
      </c>
      <c r="LY18" s="2" t="e">
        <f>LY15/SUM('FAO-PM, sensibilidade'!$A21:$A41)</f>
        <v>#DIV/0!</v>
      </c>
      <c r="LZ18" s="2" t="e">
        <f>LZ15/SUM('FAO-PM, sensibilidade'!$A21:$A41)</f>
        <v>#DIV/0!</v>
      </c>
      <c r="MA18" s="2" t="e">
        <f>MA15/SUM('FAO-PM, sensibilidade'!$A21:$A41)</f>
        <v>#DIV/0!</v>
      </c>
      <c r="MB18" s="2" t="e">
        <f>MB15/SUM('FAO-PM, sensibilidade'!$A21:$A41)</f>
        <v>#DIV/0!</v>
      </c>
      <c r="MC18" s="2" t="e">
        <f>MC15/SUM('FAO-PM, sensibilidade'!$A21:$A41)</f>
        <v>#DIV/0!</v>
      </c>
      <c r="MD18" s="2" t="e">
        <f>MD15/SUM('FAO-PM, sensibilidade'!$A21:$A41)</f>
        <v>#DIV/0!</v>
      </c>
      <c r="ME18" s="2" t="e">
        <f>ME15/SUM('FAO-PM, sensibilidade'!$A21:$A41)</f>
        <v>#DIV/0!</v>
      </c>
      <c r="MF18" s="2" t="e">
        <f>MF15/SUM('FAO-PM, sensibilidade'!$A21:$A41)</f>
        <v>#DIV/0!</v>
      </c>
      <c r="MG18" s="2" t="e">
        <f>MG15/SUM('FAO-PM, sensibilidade'!$A21:$A41)</f>
        <v>#DIV/0!</v>
      </c>
      <c r="MH18" s="2" t="e">
        <f>MH15/SUM('FAO-PM, sensibilidade'!$A21:$A41)</f>
        <v>#DIV/0!</v>
      </c>
      <c r="MI18" s="2" t="e">
        <f>MI15/SUM('FAO-PM, sensibilidade'!$A21:$A41)</f>
        <v>#DIV/0!</v>
      </c>
      <c r="MJ18" s="2" t="e">
        <f>MJ15/SUM('FAO-PM, sensibilidade'!$A21:$A41)</f>
        <v>#DIV/0!</v>
      </c>
      <c r="MK18" s="2" t="e">
        <f>MK15/SUM('FAO-PM, sensibilidade'!$A21:$A41)</f>
        <v>#DIV/0!</v>
      </c>
      <c r="ML18" s="2" t="e">
        <f>ML15/SUM('FAO-PM, sensibilidade'!$A21:$A41)</f>
        <v>#DIV/0!</v>
      </c>
      <c r="MM18" s="2" t="e">
        <f>MM15/SUM('FAO-PM, sensibilidade'!$A21:$A41)</f>
        <v>#DIV/0!</v>
      </c>
      <c r="MN18" s="2" t="e">
        <f>MN15/SUM('FAO-PM, sensibilidade'!$A21:$A41)</f>
        <v>#DIV/0!</v>
      </c>
      <c r="MO18" s="2" t="e">
        <f>MO15/SUM('FAO-PM, sensibilidade'!$A21:$A41)</f>
        <v>#DIV/0!</v>
      </c>
      <c r="MP18" s="2" t="e">
        <f>MP15/SUM('FAO-PM, sensibilidade'!$A21:$A41)</f>
        <v>#DIV/0!</v>
      </c>
      <c r="MQ18" s="2" t="e">
        <f>MQ15/SUM('FAO-PM, sensibilidade'!$A21:$A41)</f>
        <v>#DIV/0!</v>
      </c>
      <c r="MR18" s="2" t="e">
        <f>MR15/SUM('FAO-PM, sensibilidade'!$A21:$A41)</f>
        <v>#DIV/0!</v>
      </c>
      <c r="MS18" s="2" t="e">
        <f>MS15/SUM('FAO-PM, sensibilidade'!$A21:$A41)</f>
        <v>#DIV/0!</v>
      </c>
      <c r="MT18" s="2" t="e">
        <f>MT15/SUM('FAO-PM, sensibilidade'!$A21:$A41)</f>
        <v>#DIV/0!</v>
      </c>
      <c r="MU18" s="2" t="e">
        <f>MU15/SUM('FAO-PM, sensibilidade'!$A21:$A41)</f>
        <v>#DIV/0!</v>
      </c>
      <c r="MV18" s="2" t="e">
        <f>MV15/SUM('FAO-PM, sensibilidade'!$A21:$A41)</f>
        <v>#DIV/0!</v>
      </c>
      <c r="MW18" s="2" t="e">
        <f>MW15/SUM('FAO-PM, sensibilidade'!$A21:$A41)</f>
        <v>#DIV/0!</v>
      </c>
      <c r="MX18" s="2" t="e">
        <f>MX15/SUM('FAO-PM, sensibilidade'!$A21:$A41)</f>
        <v>#DIV/0!</v>
      </c>
      <c r="MY18" s="2" t="e">
        <f>MY15/SUM('FAO-PM, sensibilidade'!$A21:$A41)</f>
        <v>#DIV/0!</v>
      </c>
      <c r="MZ18" s="2" t="e">
        <f>MZ15/SUM('FAO-PM, sensibilidade'!$A21:$A41)</f>
        <v>#DIV/0!</v>
      </c>
      <c r="NA18" s="2" t="e">
        <f>NA15/SUM('FAO-PM, sensibilidade'!$A21:$A41)</f>
        <v>#DIV/0!</v>
      </c>
      <c r="NB18" s="2" t="e">
        <f>NB15/SUM('FAO-PM, sensibilidade'!$A21:$A41)</f>
        <v>#DIV/0!</v>
      </c>
      <c r="NC18" s="2" t="e">
        <f>NC15/SUM('FAO-PM, sensibilidade'!$A21:$A41)</f>
        <v>#DIV/0!</v>
      </c>
      <c r="ND18" s="2" t="e">
        <f>ND15/SUM('FAO-PM, sensibilidade'!$A21:$A41)</f>
        <v>#DIV/0!</v>
      </c>
      <c r="NE18" s="2" t="e">
        <f>NE15/SUM('FAO-PM, sensibilidade'!$A21:$A41)</f>
        <v>#DIV/0!</v>
      </c>
      <c r="NF18" s="2" t="e">
        <f>NF15/SUM('FAO-PM, sensibilidade'!$A21:$A41)</f>
        <v>#DIV/0!</v>
      </c>
      <c r="NG18" s="2"/>
      <c r="NH18" s="2" t="e">
        <f>AVERAGE(F18:NF18)</f>
        <v>#DIV/0!</v>
      </c>
      <c r="NI18" s="5" t="s">
        <v>60</v>
      </c>
    </row>
    <row r="19" spans="5:373">
      <c r="E19" s="3" t="s">
        <v>66</v>
      </c>
      <c r="F19" s="44" t="e">
        <f>AVERAGE(F18:NF18)</f>
        <v>#DIV/0!</v>
      </c>
      <c r="NH19" s="2" t="e">
        <f>AVERAGE(FA18:JR18)</f>
        <v>#DIV/0!</v>
      </c>
      <c r="NI19" s="5" t="s">
        <v>61</v>
      </c>
    </row>
    <row r="20" spans="5:373">
      <c r="NH20" s="2" t="e">
        <f>AVERAGE(JR18:NF18,F18:EZ18)</f>
        <v>#DIV/0!</v>
      </c>
      <c r="NI20" s="5" t="s">
        <v>62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616D0-D867-49CA-8A99-9E1ED11ACB8D}">
  <dimension ref="A2:NS23"/>
  <sheetViews>
    <sheetView workbookViewId="0">
      <selection activeCell="A18" sqref="A18"/>
    </sheetView>
  </sheetViews>
  <sheetFormatPr defaultRowHeight="13.2"/>
  <cols>
    <col min="1" max="1" width="47.88671875" customWidth="1"/>
    <col min="2" max="2" width="8.6640625" customWidth="1"/>
    <col min="12" max="12" width="8.6640625" customWidth="1"/>
  </cols>
  <sheetData>
    <row r="2" spans="1:383" ht="15.6">
      <c r="J2" s="41" t="s">
        <v>58</v>
      </c>
    </row>
    <row r="6" spans="1:383">
      <c r="A6" s="3" t="s">
        <v>11</v>
      </c>
      <c r="B6" s="9">
        <v>44197</v>
      </c>
      <c r="C6" s="9">
        <f>B6+1</f>
        <v>44198</v>
      </c>
      <c r="D6" s="9">
        <f t="shared" ref="D6:BO6" si="0">C6+1</f>
        <v>44199</v>
      </c>
      <c r="E6" s="9">
        <f t="shared" si="0"/>
        <v>44200</v>
      </c>
      <c r="F6" s="9">
        <f t="shared" si="0"/>
        <v>44201</v>
      </c>
      <c r="G6" s="9">
        <f t="shared" si="0"/>
        <v>44202</v>
      </c>
      <c r="H6" s="9">
        <f t="shared" si="0"/>
        <v>44203</v>
      </c>
      <c r="I6" s="9">
        <f t="shared" si="0"/>
        <v>44204</v>
      </c>
      <c r="J6" s="9">
        <f t="shared" si="0"/>
        <v>44205</v>
      </c>
      <c r="K6" s="9">
        <f t="shared" si="0"/>
        <v>44206</v>
      </c>
      <c r="L6" s="9">
        <f t="shared" si="0"/>
        <v>44207</v>
      </c>
      <c r="M6" s="9">
        <f t="shared" si="0"/>
        <v>44208</v>
      </c>
      <c r="N6" s="9">
        <f t="shared" si="0"/>
        <v>44209</v>
      </c>
      <c r="O6" s="9">
        <f t="shared" si="0"/>
        <v>44210</v>
      </c>
      <c r="P6" s="9">
        <f t="shared" si="0"/>
        <v>44211</v>
      </c>
      <c r="Q6" s="9">
        <f t="shared" si="0"/>
        <v>44212</v>
      </c>
      <c r="R6" s="9">
        <f t="shared" si="0"/>
        <v>44213</v>
      </c>
      <c r="S6" s="9">
        <f t="shared" si="0"/>
        <v>44214</v>
      </c>
      <c r="T6" s="9">
        <f t="shared" si="0"/>
        <v>44215</v>
      </c>
      <c r="U6" s="9">
        <f t="shared" si="0"/>
        <v>44216</v>
      </c>
      <c r="V6" s="9">
        <f t="shared" si="0"/>
        <v>44217</v>
      </c>
      <c r="W6" s="9">
        <f t="shared" si="0"/>
        <v>44218</v>
      </c>
      <c r="X6" s="9">
        <f t="shared" si="0"/>
        <v>44219</v>
      </c>
      <c r="Y6" s="9">
        <f t="shared" si="0"/>
        <v>44220</v>
      </c>
      <c r="Z6" s="9">
        <f t="shared" si="0"/>
        <v>44221</v>
      </c>
      <c r="AA6" s="9">
        <f t="shared" si="0"/>
        <v>44222</v>
      </c>
      <c r="AB6" s="9">
        <f t="shared" si="0"/>
        <v>44223</v>
      </c>
      <c r="AC6" s="9">
        <f t="shared" si="0"/>
        <v>44224</v>
      </c>
      <c r="AD6" s="9">
        <f t="shared" si="0"/>
        <v>44225</v>
      </c>
      <c r="AE6" s="9">
        <f t="shared" si="0"/>
        <v>44226</v>
      </c>
      <c r="AF6" s="9">
        <f t="shared" si="0"/>
        <v>44227</v>
      </c>
      <c r="AG6" s="9">
        <f t="shared" si="0"/>
        <v>44228</v>
      </c>
      <c r="AH6" s="9">
        <f t="shared" si="0"/>
        <v>44229</v>
      </c>
      <c r="AI6" s="9">
        <f t="shared" si="0"/>
        <v>44230</v>
      </c>
      <c r="AJ6" s="9">
        <f t="shared" si="0"/>
        <v>44231</v>
      </c>
      <c r="AK6" s="9">
        <f t="shared" si="0"/>
        <v>44232</v>
      </c>
      <c r="AL6" s="9">
        <f t="shared" si="0"/>
        <v>44233</v>
      </c>
      <c r="AM6" s="9">
        <f t="shared" si="0"/>
        <v>44234</v>
      </c>
      <c r="AN6" s="9">
        <f t="shared" si="0"/>
        <v>44235</v>
      </c>
      <c r="AO6" s="9">
        <f t="shared" si="0"/>
        <v>44236</v>
      </c>
      <c r="AP6" s="9">
        <f t="shared" si="0"/>
        <v>44237</v>
      </c>
      <c r="AQ6" s="9">
        <f t="shared" si="0"/>
        <v>44238</v>
      </c>
      <c r="AR6" s="9">
        <f t="shared" si="0"/>
        <v>44239</v>
      </c>
      <c r="AS6" s="9">
        <f t="shared" si="0"/>
        <v>44240</v>
      </c>
      <c r="AT6" s="9">
        <f t="shared" si="0"/>
        <v>44241</v>
      </c>
      <c r="AU6" s="9">
        <f t="shared" si="0"/>
        <v>44242</v>
      </c>
      <c r="AV6" s="9">
        <f t="shared" si="0"/>
        <v>44243</v>
      </c>
      <c r="AW6" s="9">
        <f t="shared" si="0"/>
        <v>44244</v>
      </c>
      <c r="AX6" s="9">
        <f t="shared" si="0"/>
        <v>44245</v>
      </c>
      <c r="AY6" s="9">
        <f t="shared" si="0"/>
        <v>44246</v>
      </c>
      <c r="AZ6" s="9">
        <f t="shared" si="0"/>
        <v>44247</v>
      </c>
      <c r="BA6" s="9">
        <f t="shared" si="0"/>
        <v>44248</v>
      </c>
      <c r="BB6" s="9">
        <f t="shared" si="0"/>
        <v>44249</v>
      </c>
      <c r="BC6" s="9">
        <f t="shared" si="0"/>
        <v>44250</v>
      </c>
      <c r="BD6" s="9">
        <f t="shared" si="0"/>
        <v>44251</v>
      </c>
      <c r="BE6" s="9">
        <f t="shared" si="0"/>
        <v>44252</v>
      </c>
      <c r="BF6" s="9">
        <f t="shared" si="0"/>
        <v>44253</v>
      </c>
      <c r="BG6" s="9">
        <f t="shared" si="0"/>
        <v>44254</v>
      </c>
      <c r="BH6" s="9">
        <f t="shared" si="0"/>
        <v>44255</v>
      </c>
      <c r="BI6" s="9">
        <f t="shared" si="0"/>
        <v>44256</v>
      </c>
      <c r="BJ6" s="9">
        <f t="shared" si="0"/>
        <v>44257</v>
      </c>
      <c r="BK6" s="9">
        <f t="shared" si="0"/>
        <v>44258</v>
      </c>
      <c r="BL6" s="9">
        <f t="shared" si="0"/>
        <v>44259</v>
      </c>
      <c r="BM6" s="9">
        <f t="shared" si="0"/>
        <v>44260</v>
      </c>
      <c r="BN6" s="9">
        <f t="shared" si="0"/>
        <v>44261</v>
      </c>
      <c r="BO6" s="9">
        <f t="shared" si="0"/>
        <v>44262</v>
      </c>
      <c r="BP6" s="9">
        <f t="shared" ref="BP6:EA6" si="1">BO6+1</f>
        <v>44263</v>
      </c>
      <c r="BQ6" s="9">
        <f t="shared" si="1"/>
        <v>44264</v>
      </c>
      <c r="BR6" s="9">
        <f t="shared" si="1"/>
        <v>44265</v>
      </c>
      <c r="BS6" s="9">
        <f t="shared" si="1"/>
        <v>44266</v>
      </c>
      <c r="BT6" s="9">
        <f t="shared" si="1"/>
        <v>44267</v>
      </c>
      <c r="BU6" s="9">
        <f t="shared" si="1"/>
        <v>44268</v>
      </c>
      <c r="BV6" s="9">
        <f t="shared" si="1"/>
        <v>44269</v>
      </c>
      <c r="BW6" s="9">
        <f t="shared" si="1"/>
        <v>44270</v>
      </c>
      <c r="BX6" s="9">
        <f t="shared" si="1"/>
        <v>44271</v>
      </c>
      <c r="BY6" s="9">
        <f t="shared" si="1"/>
        <v>44272</v>
      </c>
      <c r="BZ6" s="9">
        <f t="shared" si="1"/>
        <v>44273</v>
      </c>
      <c r="CA6" s="9">
        <f t="shared" si="1"/>
        <v>44274</v>
      </c>
      <c r="CB6" s="9">
        <f t="shared" si="1"/>
        <v>44275</v>
      </c>
      <c r="CC6" s="9">
        <f t="shared" si="1"/>
        <v>44276</v>
      </c>
      <c r="CD6" s="9">
        <f t="shared" si="1"/>
        <v>44277</v>
      </c>
      <c r="CE6" s="9">
        <f t="shared" si="1"/>
        <v>44278</v>
      </c>
      <c r="CF6" s="9">
        <f t="shared" si="1"/>
        <v>44279</v>
      </c>
      <c r="CG6" s="9">
        <f t="shared" si="1"/>
        <v>44280</v>
      </c>
      <c r="CH6" s="9">
        <f t="shared" si="1"/>
        <v>44281</v>
      </c>
      <c r="CI6" s="9">
        <f t="shared" si="1"/>
        <v>44282</v>
      </c>
      <c r="CJ6" s="9">
        <f t="shared" si="1"/>
        <v>44283</v>
      </c>
      <c r="CK6" s="9">
        <f t="shared" si="1"/>
        <v>44284</v>
      </c>
      <c r="CL6" s="9">
        <f t="shared" si="1"/>
        <v>44285</v>
      </c>
      <c r="CM6" s="9">
        <f t="shared" si="1"/>
        <v>44286</v>
      </c>
      <c r="CN6" s="9">
        <f t="shared" si="1"/>
        <v>44287</v>
      </c>
      <c r="CO6" s="9">
        <f t="shared" si="1"/>
        <v>44288</v>
      </c>
      <c r="CP6" s="9">
        <f t="shared" si="1"/>
        <v>44289</v>
      </c>
      <c r="CQ6" s="9">
        <f t="shared" si="1"/>
        <v>44290</v>
      </c>
      <c r="CR6" s="9">
        <f t="shared" si="1"/>
        <v>44291</v>
      </c>
      <c r="CS6" s="9">
        <f t="shared" si="1"/>
        <v>44292</v>
      </c>
      <c r="CT6" s="9">
        <f t="shared" si="1"/>
        <v>44293</v>
      </c>
      <c r="CU6" s="9">
        <f t="shared" si="1"/>
        <v>44294</v>
      </c>
      <c r="CV6" s="9">
        <f t="shared" si="1"/>
        <v>44295</v>
      </c>
      <c r="CW6" s="9">
        <f t="shared" si="1"/>
        <v>44296</v>
      </c>
      <c r="CX6" s="9">
        <f t="shared" si="1"/>
        <v>44297</v>
      </c>
      <c r="CY6" s="9">
        <f t="shared" si="1"/>
        <v>44298</v>
      </c>
      <c r="CZ6" s="9">
        <f t="shared" si="1"/>
        <v>44299</v>
      </c>
      <c r="DA6" s="9">
        <f t="shared" si="1"/>
        <v>44300</v>
      </c>
      <c r="DB6" s="9">
        <f t="shared" si="1"/>
        <v>44301</v>
      </c>
      <c r="DC6" s="9">
        <f t="shared" si="1"/>
        <v>44302</v>
      </c>
      <c r="DD6" s="9">
        <f t="shared" si="1"/>
        <v>44303</v>
      </c>
      <c r="DE6" s="9">
        <f t="shared" si="1"/>
        <v>44304</v>
      </c>
      <c r="DF6" s="9">
        <f t="shared" si="1"/>
        <v>44305</v>
      </c>
      <c r="DG6" s="9">
        <f t="shared" si="1"/>
        <v>44306</v>
      </c>
      <c r="DH6" s="9">
        <f t="shared" si="1"/>
        <v>44307</v>
      </c>
      <c r="DI6" s="9">
        <f t="shared" si="1"/>
        <v>44308</v>
      </c>
      <c r="DJ6" s="9">
        <f t="shared" si="1"/>
        <v>44309</v>
      </c>
      <c r="DK6" s="9">
        <f t="shared" si="1"/>
        <v>44310</v>
      </c>
      <c r="DL6" s="9">
        <f t="shared" si="1"/>
        <v>44311</v>
      </c>
      <c r="DM6" s="9">
        <f t="shared" si="1"/>
        <v>44312</v>
      </c>
      <c r="DN6" s="9">
        <f t="shared" si="1"/>
        <v>44313</v>
      </c>
      <c r="DO6" s="9">
        <f t="shared" si="1"/>
        <v>44314</v>
      </c>
      <c r="DP6" s="9">
        <f t="shared" si="1"/>
        <v>44315</v>
      </c>
      <c r="DQ6" s="9">
        <f t="shared" si="1"/>
        <v>44316</v>
      </c>
      <c r="DR6" s="9">
        <f t="shared" si="1"/>
        <v>44317</v>
      </c>
      <c r="DS6" s="9">
        <f t="shared" si="1"/>
        <v>44318</v>
      </c>
      <c r="DT6" s="9">
        <f t="shared" si="1"/>
        <v>44319</v>
      </c>
      <c r="DU6" s="9">
        <f t="shared" si="1"/>
        <v>44320</v>
      </c>
      <c r="DV6" s="9">
        <f t="shared" si="1"/>
        <v>44321</v>
      </c>
      <c r="DW6" s="9">
        <f t="shared" si="1"/>
        <v>44322</v>
      </c>
      <c r="DX6" s="9">
        <f t="shared" si="1"/>
        <v>44323</v>
      </c>
      <c r="DY6" s="9">
        <f t="shared" si="1"/>
        <v>44324</v>
      </c>
      <c r="DZ6" s="9">
        <f t="shared" si="1"/>
        <v>44325</v>
      </c>
      <c r="EA6" s="9">
        <f t="shared" si="1"/>
        <v>44326</v>
      </c>
      <c r="EB6" s="9">
        <f t="shared" ref="EB6:GM6" si="2">EA6+1</f>
        <v>44327</v>
      </c>
      <c r="EC6" s="9">
        <f t="shared" si="2"/>
        <v>44328</v>
      </c>
      <c r="ED6" s="9">
        <f t="shared" si="2"/>
        <v>44329</v>
      </c>
      <c r="EE6" s="9">
        <f t="shared" si="2"/>
        <v>44330</v>
      </c>
      <c r="EF6" s="9">
        <f t="shared" si="2"/>
        <v>44331</v>
      </c>
      <c r="EG6" s="9">
        <f t="shared" si="2"/>
        <v>44332</v>
      </c>
      <c r="EH6" s="9">
        <f t="shared" si="2"/>
        <v>44333</v>
      </c>
      <c r="EI6" s="9">
        <f t="shared" si="2"/>
        <v>44334</v>
      </c>
      <c r="EJ6" s="9">
        <f t="shared" si="2"/>
        <v>44335</v>
      </c>
      <c r="EK6" s="9">
        <f t="shared" si="2"/>
        <v>44336</v>
      </c>
      <c r="EL6" s="9">
        <f t="shared" si="2"/>
        <v>44337</v>
      </c>
      <c r="EM6" s="9">
        <f t="shared" si="2"/>
        <v>44338</v>
      </c>
      <c r="EN6" s="9">
        <f t="shared" si="2"/>
        <v>44339</v>
      </c>
      <c r="EO6" s="9">
        <f t="shared" si="2"/>
        <v>44340</v>
      </c>
      <c r="EP6" s="9">
        <f t="shared" si="2"/>
        <v>44341</v>
      </c>
      <c r="EQ6" s="9">
        <f t="shared" si="2"/>
        <v>44342</v>
      </c>
      <c r="ER6" s="9">
        <f t="shared" si="2"/>
        <v>44343</v>
      </c>
      <c r="ES6" s="9">
        <f t="shared" si="2"/>
        <v>44344</v>
      </c>
      <c r="ET6" s="9">
        <f t="shared" si="2"/>
        <v>44345</v>
      </c>
      <c r="EU6" s="9">
        <f t="shared" si="2"/>
        <v>44346</v>
      </c>
      <c r="EV6" s="9">
        <f t="shared" si="2"/>
        <v>44347</v>
      </c>
      <c r="EW6" s="9">
        <f t="shared" si="2"/>
        <v>44348</v>
      </c>
      <c r="EX6" s="9">
        <f t="shared" si="2"/>
        <v>44349</v>
      </c>
      <c r="EY6" s="9">
        <f t="shared" si="2"/>
        <v>44350</v>
      </c>
      <c r="EZ6" s="9">
        <f t="shared" si="2"/>
        <v>44351</v>
      </c>
      <c r="FA6" s="9">
        <f t="shared" si="2"/>
        <v>44352</v>
      </c>
      <c r="FB6" s="9">
        <f t="shared" si="2"/>
        <v>44353</v>
      </c>
      <c r="FC6" s="9">
        <f t="shared" si="2"/>
        <v>44354</v>
      </c>
      <c r="FD6" s="9">
        <f t="shared" si="2"/>
        <v>44355</v>
      </c>
      <c r="FE6" s="9">
        <f t="shared" si="2"/>
        <v>44356</v>
      </c>
      <c r="FF6" s="9">
        <f t="shared" si="2"/>
        <v>44357</v>
      </c>
      <c r="FG6" s="9">
        <f t="shared" si="2"/>
        <v>44358</v>
      </c>
      <c r="FH6" s="9">
        <f t="shared" si="2"/>
        <v>44359</v>
      </c>
      <c r="FI6" s="9">
        <f t="shared" si="2"/>
        <v>44360</v>
      </c>
      <c r="FJ6" s="9">
        <f t="shared" si="2"/>
        <v>44361</v>
      </c>
      <c r="FK6" s="9">
        <f t="shared" si="2"/>
        <v>44362</v>
      </c>
      <c r="FL6" s="9">
        <f t="shared" si="2"/>
        <v>44363</v>
      </c>
      <c r="FM6" s="9">
        <f t="shared" si="2"/>
        <v>44364</v>
      </c>
      <c r="FN6" s="9">
        <f t="shared" si="2"/>
        <v>44365</v>
      </c>
      <c r="FO6" s="9">
        <f t="shared" si="2"/>
        <v>44366</v>
      </c>
      <c r="FP6" s="9">
        <f t="shared" si="2"/>
        <v>44367</v>
      </c>
      <c r="FQ6" s="9">
        <f t="shared" si="2"/>
        <v>44368</v>
      </c>
      <c r="FR6" s="9">
        <f t="shared" si="2"/>
        <v>44369</v>
      </c>
      <c r="FS6" s="9">
        <f t="shared" si="2"/>
        <v>44370</v>
      </c>
      <c r="FT6" s="9">
        <f t="shared" si="2"/>
        <v>44371</v>
      </c>
      <c r="FU6" s="9">
        <f t="shared" si="2"/>
        <v>44372</v>
      </c>
      <c r="FV6" s="9">
        <f t="shared" si="2"/>
        <v>44373</v>
      </c>
      <c r="FW6" s="9">
        <f t="shared" si="2"/>
        <v>44374</v>
      </c>
      <c r="FX6" s="9">
        <f t="shared" si="2"/>
        <v>44375</v>
      </c>
      <c r="FY6" s="9">
        <f t="shared" si="2"/>
        <v>44376</v>
      </c>
      <c r="FZ6" s="9">
        <f t="shared" si="2"/>
        <v>44377</v>
      </c>
      <c r="GA6" s="9">
        <f t="shared" si="2"/>
        <v>44378</v>
      </c>
      <c r="GB6" s="9">
        <f t="shared" si="2"/>
        <v>44379</v>
      </c>
      <c r="GC6" s="9">
        <f t="shared" si="2"/>
        <v>44380</v>
      </c>
      <c r="GD6" s="9">
        <f t="shared" si="2"/>
        <v>44381</v>
      </c>
      <c r="GE6" s="9">
        <f t="shared" si="2"/>
        <v>44382</v>
      </c>
      <c r="GF6" s="9">
        <f t="shared" si="2"/>
        <v>44383</v>
      </c>
      <c r="GG6" s="9">
        <f t="shared" si="2"/>
        <v>44384</v>
      </c>
      <c r="GH6" s="9">
        <f t="shared" si="2"/>
        <v>44385</v>
      </c>
      <c r="GI6" s="9">
        <f t="shared" si="2"/>
        <v>44386</v>
      </c>
      <c r="GJ6" s="9">
        <f t="shared" si="2"/>
        <v>44387</v>
      </c>
      <c r="GK6" s="9">
        <f t="shared" si="2"/>
        <v>44388</v>
      </c>
      <c r="GL6" s="9">
        <f t="shared" si="2"/>
        <v>44389</v>
      </c>
      <c r="GM6" s="9">
        <f t="shared" si="2"/>
        <v>44390</v>
      </c>
      <c r="GN6" s="9">
        <f t="shared" ref="GN6:IY6" si="3">GM6+1</f>
        <v>44391</v>
      </c>
      <c r="GO6" s="9">
        <f t="shared" si="3"/>
        <v>44392</v>
      </c>
      <c r="GP6" s="9">
        <f t="shared" si="3"/>
        <v>44393</v>
      </c>
      <c r="GQ6" s="9">
        <f t="shared" si="3"/>
        <v>44394</v>
      </c>
      <c r="GR6" s="9">
        <f t="shared" si="3"/>
        <v>44395</v>
      </c>
      <c r="GS6" s="9">
        <f t="shared" si="3"/>
        <v>44396</v>
      </c>
      <c r="GT6" s="9">
        <f t="shared" si="3"/>
        <v>44397</v>
      </c>
      <c r="GU6" s="9">
        <f t="shared" si="3"/>
        <v>44398</v>
      </c>
      <c r="GV6" s="9">
        <f t="shared" si="3"/>
        <v>44399</v>
      </c>
      <c r="GW6" s="9">
        <f t="shared" si="3"/>
        <v>44400</v>
      </c>
      <c r="GX6" s="9">
        <f t="shared" si="3"/>
        <v>44401</v>
      </c>
      <c r="GY6" s="9">
        <f t="shared" si="3"/>
        <v>44402</v>
      </c>
      <c r="GZ6" s="9">
        <f t="shared" si="3"/>
        <v>44403</v>
      </c>
      <c r="HA6" s="9">
        <f t="shared" si="3"/>
        <v>44404</v>
      </c>
      <c r="HB6" s="9">
        <f t="shared" si="3"/>
        <v>44405</v>
      </c>
      <c r="HC6" s="9">
        <f t="shared" si="3"/>
        <v>44406</v>
      </c>
      <c r="HD6" s="9">
        <f t="shared" si="3"/>
        <v>44407</v>
      </c>
      <c r="HE6" s="9">
        <f t="shared" si="3"/>
        <v>44408</v>
      </c>
      <c r="HF6" s="9">
        <f t="shared" si="3"/>
        <v>44409</v>
      </c>
      <c r="HG6" s="9">
        <f t="shared" si="3"/>
        <v>44410</v>
      </c>
      <c r="HH6" s="9">
        <f t="shared" si="3"/>
        <v>44411</v>
      </c>
      <c r="HI6" s="9">
        <f t="shared" si="3"/>
        <v>44412</v>
      </c>
      <c r="HJ6" s="9">
        <f t="shared" si="3"/>
        <v>44413</v>
      </c>
      <c r="HK6" s="9">
        <f t="shared" si="3"/>
        <v>44414</v>
      </c>
      <c r="HL6" s="9">
        <f t="shared" si="3"/>
        <v>44415</v>
      </c>
      <c r="HM6" s="9">
        <f t="shared" si="3"/>
        <v>44416</v>
      </c>
      <c r="HN6" s="9">
        <f t="shared" si="3"/>
        <v>44417</v>
      </c>
      <c r="HO6" s="9">
        <f t="shared" si="3"/>
        <v>44418</v>
      </c>
      <c r="HP6" s="9">
        <f t="shared" si="3"/>
        <v>44419</v>
      </c>
      <c r="HQ6" s="9">
        <f t="shared" si="3"/>
        <v>44420</v>
      </c>
      <c r="HR6" s="9">
        <f t="shared" si="3"/>
        <v>44421</v>
      </c>
      <c r="HS6" s="9">
        <f t="shared" si="3"/>
        <v>44422</v>
      </c>
      <c r="HT6" s="9">
        <f t="shared" si="3"/>
        <v>44423</v>
      </c>
      <c r="HU6" s="9">
        <f t="shared" si="3"/>
        <v>44424</v>
      </c>
      <c r="HV6" s="9">
        <f t="shared" si="3"/>
        <v>44425</v>
      </c>
      <c r="HW6" s="9">
        <f t="shared" si="3"/>
        <v>44426</v>
      </c>
      <c r="HX6" s="9">
        <f t="shared" si="3"/>
        <v>44427</v>
      </c>
      <c r="HY6" s="9">
        <f t="shared" si="3"/>
        <v>44428</v>
      </c>
      <c r="HZ6" s="9">
        <f t="shared" si="3"/>
        <v>44429</v>
      </c>
      <c r="IA6" s="9">
        <f t="shared" si="3"/>
        <v>44430</v>
      </c>
      <c r="IB6" s="9">
        <f t="shared" si="3"/>
        <v>44431</v>
      </c>
      <c r="IC6" s="9">
        <f t="shared" si="3"/>
        <v>44432</v>
      </c>
      <c r="ID6" s="9">
        <f t="shared" si="3"/>
        <v>44433</v>
      </c>
      <c r="IE6" s="9">
        <f t="shared" si="3"/>
        <v>44434</v>
      </c>
      <c r="IF6" s="9">
        <f t="shared" si="3"/>
        <v>44435</v>
      </c>
      <c r="IG6" s="9">
        <f t="shared" si="3"/>
        <v>44436</v>
      </c>
      <c r="IH6" s="9">
        <f t="shared" si="3"/>
        <v>44437</v>
      </c>
      <c r="II6" s="9">
        <f t="shared" si="3"/>
        <v>44438</v>
      </c>
      <c r="IJ6" s="9">
        <f t="shared" si="3"/>
        <v>44439</v>
      </c>
      <c r="IK6" s="9">
        <f t="shared" si="3"/>
        <v>44440</v>
      </c>
      <c r="IL6" s="9">
        <f t="shared" si="3"/>
        <v>44441</v>
      </c>
      <c r="IM6" s="9">
        <f t="shared" si="3"/>
        <v>44442</v>
      </c>
      <c r="IN6" s="9">
        <f t="shared" si="3"/>
        <v>44443</v>
      </c>
      <c r="IO6" s="9">
        <f t="shared" si="3"/>
        <v>44444</v>
      </c>
      <c r="IP6" s="9">
        <f t="shared" si="3"/>
        <v>44445</v>
      </c>
      <c r="IQ6" s="9">
        <f t="shared" si="3"/>
        <v>44446</v>
      </c>
      <c r="IR6" s="9">
        <f t="shared" si="3"/>
        <v>44447</v>
      </c>
      <c r="IS6" s="9">
        <f t="shared" si="3"/>
        <v>44448</v>
      </c>
      <c r="IT6" s="9">
        <f t="shared" si="3"/>
        <v>44449</v>
      </c>
      <c r="IU6" s="9">
        <f t="shared" si="3"/>
        <v>44450</v>
      </c>
      <c r="IV6" s="9">
        <f t="shared" si="3"/>
        <v>44451</v>
      </c>
      <c r="IW6" s="9">
        <f t="shared" si="3"/>
        <v>44452</v>
      </c>
      <c r="IX6" s="9">
        <f t="shared" si="3"/>
        <v>44453</v>
      </c>
      <c r="IY6" s="9">
        <f t="shared" si="3"/>
        <v>44454</v>
      </c>
      <c r="IZ6" s="9">
        <f t="shared" ref="IZ6:LK6" si="4">IY6+1</f>
        <v>44455</v>
      </c>
      <c r="JA6" s="9">
        <f t="shared" si="4"/>
        <v>44456</v>
      </c>
      <c r="JB6" s="9">
        <f t="shared" si="4"/>
        <v>44457</v>
      </c>
      <c r="JC6" s="9">
        <f t="shared" si="4"/>
        <v>44458</v>
      </c>
      <c r="JD6" s="9">
        <f t="shared" si="4"/>
        <v>44459</v>
      </c>
      <c r="JE6" s="9">
        <f t="shared" si="4"/>
        <v>44460</v>
      </c>
      <c r="JF6" s="9">
        <f t="shared" si="4"/>
        <v>44461</v>
      </c>
      <c r="JG6" s="9">
        <f t="shared" si="4"/>
        <v>44462</v>
      </c>
      <c r="JH6" s="9">
        <f t="shared" si="4"/>
        <v>44463</v>
      </c>
      <c r="JI6" s="9">
        <f t="shared" si="4"/>
        <v>44464</v>
      </c>
      <c r="JJ6" s="9">
        <f t="shared" si="4"/>
        <v>44465</v>
      </c>
      <c r="JK6" s="9">
        <f t="shared" si="4"/>
        <v>44466</v>
      </c>
      <c r="JL6" s="9">
        <f t="shared" si="4"/>
        <v>44467</v>
      </c>
      <c r="JM6" s="9">
        <f t="shared" si="4"/>
        <v>44468</v>
      </c>
      <c r="JN6" s="9">
        <f t="shared" si="4"/>
        <v>44469</v>
      </c>
      <c r="JO6" s="9">
        <f t="shared" si="4"/>
        <v>44470</v>
      </c>
      <c r="JP6" s="9">
        <f t="shared" si="4"/>
        <v>44471</v>
      </c>
      <c r="JQ6" s="9">
        <f t="shared" si="4"/>
        <v>44472</v>
      </c>
      <c r="JR6" s="9">
        <f t="shared" si="4"/>
        <v>44473</v>
      </c>
      <c r="JS6" s="9">
        <f t="shared" si="4"/>
        <v>44474</v>
      </c>
      <c r="JT6" s="9">
        <f t="shared" si="4"/>
        <v>44475</v>
      </c>
      <c r="JU6" s="9">
        <f t="shared" si="4"/>
        <v>44476</v>
      </c>
      <c r="JV6" s="9">
        <f t="shared" si="4"/>
        <v>44477</v>
      </c>
      <c r="JW6" s="9">
        <f t="shared" si="4"/>
        <v>44478</v>
      </c>
      <c r="JX6" s="9">
        <f t="shared" si="4"/>
        <v>44479</v>
      </c>
      <c r="JY6" s="9">
        <f t="shared" si="4"/>
        <v>44480</v>
      </c>
      <c r="JZ6" s="9">
        <f t="shared" si="4"/>
        <v>44481</v>
      </c>
      <c r="KA6" s="9">
        <f t="shared" si="4"/>
        <v>44482</v>
      </c>
      <c r="KB6" s="9">
        <f t="shared" si="4"/>
        <v>44483</v>
      </c>
      <c r="KC6" s="9">
        <f t="shared" si="4"/>
        <v>44484</v>
      </c>
      <c r="KD6" s="9">
        <f t="shared" si="4"/>
        <v>44485</v>
      </c>
      <c r="KE6" s="9">
        <f t="shared" si="4"/>
        <v>44486</v>
      </c>
      <c r="KF6" s="9">
        <f t="shared" si="4"/>
        <v>44487</v>
      </c>
      <c r="KG6" s="9">
        <f t="shared" si="4"/>
        <v>44488</v>
      </c>
      <c r="KH6" s="9">
        <f t="shared" si="4"/>
        <v>44489</v>
      </c>
      <c r="KI6" s="9">
        <f t="shared" si="4"/>
        <v>44490</v>
      </c>
      <c r="KJ6" s="9">
        <f t="shared" si="4"/>
        <v>44491</v>
      </c>
      <c r="KK6" s="9">
        <f t="shared" si="4"/>
        <v>44492</v>
      </c>
      <c r="KL6" s="9">
        <f t="shared" si="4"/>
        <v>44493</v>
      </c>
      <c r="KM6" s="9">
        <f t="shared" si="4"/>
        <v>44494</v>
      </c>
      <c r="KN6" s="9">
        <f t="shared" si="4"/>
        <v>44495</v>
      </c>
      <c r="KO6" s="9">
        <f t="shared" si="4"/>
        <v>44496</v>
      </c>
      <c r="KP6" s="9">
        <f t="shared" si="4"/>
        <v>44497</v>
      </c>
      <c r="KQ6" s="9">
        <f t="shared" si="4"/>
        <v>44498</v>
      </c>
      <c r="KR6" s="9">
        <f t="shared" si="4"/>
        <v>44499</v>
      </c>
      <c r="KS6" s="9">
        <f t="shared" si="4"/>
        <v>44500</v>
      </c>
      <c r="KT6" s="9">
        <f t="shared" si="4"/>
        <v>44501</v>
      </c>
      <c r="KU6" s="9">
        <f t="shared" si="4"/>
        <v>44502</v>
      </c>
      <c r="KV6" s="9">
        <f t="shared" si="4"/>
        <v>44503</v>
      </c>
      <c r="KW6" s="9">
        <f t="shared" si="4"/>
        <v>44504</v>
      </c>
      <c r="KX6" s="9">
        <f t="shared" si="4"/>
        <v>44505</v>
      </c>
      <c r="KY6" s="9">
        <f t="shared" si="4"/>
        <v>44506</v>
      </c>
      <c r="KZ6" s="9">
        <f t="shared" si="4"/>
        <v>44507</v>
      </c>
      <c r="LA6" s="9">
        <f t="shared" si="4"/>
        <v>44508</v>
      </c>
      <c r="LB6" s="9">
        <f t="shared" si="4"/>
        <v>44509</v>
      </c>
      <c r="LC6" s="9">
        <f t="shared" si="4"/>
        <v>44510</v>
      </c>
      <c r="LD6" s="9">
        <f t="shared" si="4"/>
        <v>44511</v>
      </c>
      <c r="LE6" s="9">
        <f t="shared" si="4"/>
        <v>44512</v>
      </c>
      <c r="LF6" s="9">
        <f t="shared" si="4"/>
        <v>44513</v>
      </c>
      <c r="LG6" s="9">
        <f t="shared" si="4"/>
        <v>44514</v>
      </c>
      <c r="LH6" s="9">
        <f t="shared" si="4"/>
        <v>44515</v>
      </c>
      <c r="LI6" s="9">
        <f t="shared" si="4"/>
        <v>44516</v>
      </c>
      <c r="LJ6" s="9">
        <f t="shared" si="4"/>
        <v>44517</v>
      </c>
      <c r="LK6" s="9">
        <f t="shared" si="4"/>
        <v>44518</v>
      </c>
      <c r="LL6" s="9">
        <f t="shared" ref="LL6:NB6" si="5">LK6+1</f>
        <v>44519</v>
      </c>
      <c r="LM6" s="9">
        <f t="shared" si="5"/>
        <v>44520</v>
      </c>
      <c r="LN6" s="9">
        <f t="shared" si="5"/>
        <v>44521</v>
      </c>
      <c r="LO6" s="9">
        <f t="shared" si="5"/>
        <v>44522</v>
      </c>
      <c r="LP6" s="9">
        <f t="shared" si="5"/>
        <v>44523</v>
      </c>
      <c r="LQ6" s="9">
        <f t="shared" si="5"/>
        <v>44524</v>
      </c>
      <c r="LR6" s="9">
        <f t="shared" si="5"/>
        <v>44525</v>
      </c>
      <c r="LS6" s="9">
        <f t="shared" si="5"/>
        <v>44526</v>
      </c>
      <c r="LT6" s="9">
        <f t="shared" si="5"/>
        <v>44527</v>
      </c>
      <c r="LU6" s="9">
        <f t="shared" si="5"/>
        <v>44528</v>
      </c>
      <c r="LV6" s="9">
        <f t="shared" si="5"/>
        <v>44529</v>
      </c>
      <c r="LW6" s="9">
        <f t="shared" si="5"/>
        <v>44530</v>
      </c>
      <c r="LX6" s="9">
        <f t="shared" si="5"/>
        <v>44531</v>
      </c>
      <c r="LY6" s="9">
        <f t="shared" si="5"/>
        <v>44532</v>
      </c>
      <c r="LZ6" s="9">
        <f t="shared" si="5"/>
        <v>44533</v>
      </c>
      <c r="MA6" s="9">
        <f t="shared" si="5"/>
        <v>44534</v>
      </c>
      <c r="MB6" s="9">
        <f t="shared" si="5"/>
        <v>44535</v>
      </c>
      <c r="MC6" s="9">
        <f t="shared" si="5"/>
        <v>44536</v>
      </c>
      <c r="MD6" s="9">
        <f t="shared" si="5"/>
        <v>44537</v>
      </c>
      <c r="ME6" s="9">
        <f t="shared" si="5"/>
        <v>44538</v>
      </c>
      <c r="MF6" s="9">
        <f t="shared" si="5"/>
        <v>44539</v>
      </c>
      <c r="MG6" s="9">
        <f t="shared" si="5"/>
        <v>44540</v>
      </c>
      <c r="MH6" s="9">
        <f t="shared" si="5"/>
        <v>44541</v>
      </c>
      <c r="MI6" s="9">
        <f t="shared" si="5"/>
        <v>44542</v>
      </c>
      <c r="MJ6" s="9">
        <f t="shared" si="5"/>
        <v>44543</v>
      </c>
      <c r="MK6" s="9">
        <f t="shared" si="5"/>
        <v>44544</v>
      </c>
      <c r="ML6" s="9">
        <f t="shared" si="5"/>
        <v>44545</v>
      </c>
      <c r="MM6" s="9">
        <f t="shared" si="5"/>
        <v>44546</v>
      </c>
      <c r="MN6" s="9">
        <f t="shared" si="5"/>
        <v>44547</v>
      </c>
      <c r="MO6" s="9">
        <f t="shared" si="5"/>
        <v>44548</v>
      </c>
      <c r="MP6" s="9">
        <f t="shared" si="5"/>
        <v>44549</v>
      </c>
      <c r="MQ6" s="9">
        <f t="shared" si="5"/>
        <v>44550</v>
      </c>
      <c r="MR6" s="9">
        <f t="shared" si="5"/>
        <v>44551</v>
      </c>
      <c r="MS6" s="9">
        <f t="shared" si="5"/>
        <v>44552</v>
      </c>
      <c r="MT6" s="9">
        <f t="shared" si="5"/>
        <v>44553</v>
      </c>
      <c r="MU6" s="9">
        <f t="shared" si="5"/>
        <v>44554</v>
      </c>
      <c r="MV6" s="9">
        <f t="shared" si="5"/>
        <v>44555</v>
      </c>
      <c r="MW6" s="9">
        <f t="shared" si="5"/>
        <v>44556</v>
      </c>
      <c r="MX6" s="9">
        <f t="shared" si="5"/>
        <v>44557</v>
      </c>
      <c r="MY6" s="9">
        <f t="shared" si="5"/>
        <v>44558</v>
      </c>
      <c r="MZ6" s="9">
        <f t="shared" si="5"/>
        <v>44559</v>
      </c>
      <c r="NA6" s="9">
        <f t="shared" si="5"/>
        <v>44560</v>
      </c>
      <c r="NB6" s="9">
        <f t="shared" si="5"/>
        <v>44561</v>
      </c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</row>
    <row r="7" spans="1:383">
      <c r="A7" s="30" t="s">
        <v>57</v>
      </c>
      <c r="B7" s="32">
        <v>14.749877975308438</v>
      </c>
      <c r="C7" s="32">
        <v>14.80521161964181</v>
      </c>
      <c r="D7" s="32">
        <v>14.864979590131888</v>
      </c>
      <c r="E7" s="32">
        <v>14.929168109065499</v>
      </c>
      <c r="F7" s="32">
        <v>14.997762127401733</v>
      </c>
      <c r="G7" s="32">
        <v>15.070745297566665</v>
      </c>
      <c r="H7" s="32">
        <v>15.148099945364004</v>
      </c>
      <c r="I7" s="32">
        <v>15.229807041175279</v>
      </c>
      <c r="J7" s="32">
        <v>15.315846170628124</v>
      </c>
      <c r="K7" s="32">
        <v>15.406195504915392</v>
      </c>
      <c r="L7" s="32">
        <v>15.50083177095086</v>
      </c>
      <c r="M7" s="32">
        <v>15.599730221549489</v>
      </c>
      <c r="N7" s="32">
        <v>15.702864605821057</v>
      </c>
      <c r="O7" s="32">
        <v>15.810207139966145</v>
      </c>
      <c r="P7" s="32">
        <v>15.921728478662546</v>
      </c>
      <c r="Q7" s="32">
        <v>16.037397687228349</v>
      </c>
      <c r="R7" s="32">
        <v>16.157182214745163</v>
      </c>
      <c r="S7" s="32">
        <v>16.281047868321394</v>
      </c>
      <c r="T7" s="32">
        <v>16.4089587886712</v>
      </c>
      <c r="U7" s="32">
        <v>16.540877427179375</v>
      </c>
      <c r="V7" s="32">
        <v>16.676764524616836</v>
      </c>
      <c r="W7" s="32">
        <v>16.816579091664547</v>
      </c>
      <c r="X7" s="32">
        <v>16.960278391397051</v>
      </c>
      <c r="Y7" s="32">
        <v>17.107817923868502</v>
      </c>
      <c r="Z7" s="32">
        <v>17.259151412936525</v>
      </c>
      <c r="AA7" s="32">
        <v>17.414230795450319</v>
      </c>
      <c r="AB7" s="32">
        <v>17.573006212920301</v>
      </c>
      <c r="AC7" s="32">
        <v>17.735426005777708</v>
      </c>
      <c r="AD7" s="32">
        <v>17.901436710322557</v>
      </c>
      <c r="AE7" s="32">
        <v>18.070983058448643</v>
      </c>
      <c r="AF7" s="32">
        <v>18.244007980224399</v>
      </c>
      <c r="AG7" s="32">
        <v>18.420452609398048</v>
      </c>
      <c r="AH7" s="32">
        <v>18.600256291885394</v>
      </c>
      <c r="AI7" s="32">
        <v>18.783356597288172</v>
      </c>
      <c r="AJ7" s="32">
        <v>18.96968933348068</v>
      </c>
      <c r="AK7" s="32">
        <v>19.15918856429202</v>
      </c>
      <c r="AL7" s="32">
        <v>19.351786630301028</v>
      </c>
      <c r="AM7" s="32">
        <v>19.547414172751044</v>
      </c>
      <c r="AN7" s="32">
        <v>19.746000160581151</v>
      </c>
      <c r="AO7" s="32">
        <v>19.947471920561295</v>
      </c>
      <c r="AP7" s="32">
        <v>20.151755170508387</v>
      </c>
      <c r="AQ7" s="32">
        <v>20.35877405555134</v>
      </c>
      <c r="AR7" s="32">
        <v>20.568451187403543</v>
      </c>
      <c r="AS7" s="32">
        <v>20.780707686592265</v>
      </c>
      <c r="AT7" s="32">
        <v>20.995463227585685</v>
      </c>
      <c r="AU7" s="32">
        <v>21.212636086749761</v>
      </c>
      <c r="AV7" s="32">
        <v>21.432143193058689</v>
      </c>
      <c r="AW7" s="32">
        <v>21.653900181475208</v>
      </c>
      <c r="AX7" s="32">
        <v>21.877821448908879</v>
      </c>
      <c r="AY7" s="32">
        <v>22.103820212653662</v>
      </c>
      <c r="AZ7" s="32">
        <v>22.331808571198792</v>
      </c>
      <c r="BA7" s="32">
        <v>22.56169756730057</v>
      </c>
      <c r="BB7" s="32">
        <v>22.793397253196488</v>
      </c>
      <c r="BC7" s="32">
        <v>23.026816757836947</v>
      </c>
      <c r="BD7" s="32">
        <v>23.261864356004978</v>
      </c>
      <c r="BE7" s="32">
        <v>23.498447539188426</v>
      </c>
      <c r="BF7" s="32">
        <v>23.736473088065086</v>
      </c>
      <c r="BG7" s="32">
        <v>23.975847146456715</v>
      </c>
      <c r="BH7" s="32">
        <v>24.216475296603782</v>
      </c>
      <c r="BI7" s="32">
        <v>24.458262635609664</v>
      </c>
      <c r="BJ7" s="32">
        <v>24.701113852899699</v>
      </c>
      <c r="BK7" s="32">
        <v>24.944933308537937</v>
      </c>
      <c r="BL7" s="32">
        <v>25.189625112242314</v>
      </c>
      <c r="BM7" s="32">
        <v>25.435093202936855</v>
      </c>
      <c r="BN7" s="32">
        <v>25.681241428678707</v>
      </c>
      <c r="BO7" s="32">
        <v>25.92797362679622</v>
      </c>
      <c r="BP7" s="32">
        <v>26.175193704074456</v>
      </c>
      <c r="BQ7" s="32">
        <v>26.422805716823767</v>
      </c>
      <c r="BR7" s="32">
        <v>26.670713950668137</v>
      </c>
      <c r="BS7" s="32">
        <v>26.918822999890175</v>
      </c>
      <c r="BT7" s="32">
        <v>27.16703784617139</v>
      </c>
      <c r="BU7" s="32">
        <v>27.415263936567573</v>
      </c>
      <c r="BV7" s="32">
        <v>27.663407260561513</v>
      </c>
      <c r="BW7" s="32">
        <v>27.911374426037767</v>
      </c>
      <c r="BX7" s="32">
        <v>28.159072734026747</v>
      </c>
      <c r="BY7" s="32">
        <v>28.406410252069175</v>
      </c>
      <c r="BZ7" s="32">
        <v>28.653295886055318</v>
      </c>
      <c r="CA7" s="32">
        <v>28.89963945039765</v>
      </c>
      <c r="CB7" s="32">
        <v>29.145351736400048</v>
      </c>
      <c r="CC7" s="32">
        <v>29.390344578691252</v>
      </c>
      <c r="CD7" s="32">
        <v>29.634530919596074</v>
      </c>
      <c r="CE7" s="32">
        <v>29.877824871322392</v>
      </c>
      <c r="CF7" s="32">
        <v>30.12014177584895</v>
      </c>
      <c r="CG7" s="32">
        <v>30.361398262404158</v>
      </c>
      <c r="CH7" s="32">
        <v>30.601512302433143</v>
      </c>
      <c r="CI7" s="32">
        <v>30.840403261956823</v>
      </c>
      <c r="CJ7" s="32">
        <v>31.077991951233621</v>
      </c>
      <c r="CK7" s="32">
        <v>31.314200671642027</v>
      </c>
      <c r="CL7" s="32">
        <v>31.54895325970918</v>
      </c>
      <c r="CM7" s="32">
        <v>31.782175128218682</v>
      </c>
      <c r="CN7" s="32">
        <v>32.013793304338414</v>
      </c>
      <c r="CO7" s="32">
        <v>32.243736464717308</v>
      </c>
      <c r="CP7" s="32">
        <v>32.471934967507728</v>
      </c>
      <c r="CQ7" s="32">
        <v>32.698320881278946</v>
      </c>
      <c r="CR7" s="32">
        <v>32.922828010794696</v>
      </c>
      <c r="CS7" s="32">
        <v>33.145391919637014</v>
      </c>
      <c r="CT7" s="32">
        <v>33.365949949665968</v>
      </c>
      <c r="CU7" s="32">
        <v>33.584441237314245</v>
      </c>
      <c r="CV7" s="32">
        <v>33.800806726723145</v>
      </c>
      <c r="CW7" s="32">
        <v>34.014989179735274</v>
      </c>
      <c r="CX7" s="32">
        <v>34.22693318276734</v>
      </c>
      <c r="CY7" s="32">
        <v>34.436585150594688</v>
      </c>
      <c r="CZ7" s="32">
        <v>34.643893327087014</v>
      </c>
      <c r="DA7" s="32">
        <v>34.848807782942913</v>
      </c>
      <c r="DB7" s="32">
        <v>35.051280410478398</v>
      </c>
      <c r="DC7" s="32">
        <v>35.251264915531969</v>
      </c>
      <c r="DD7" s="32">
        <v>35.448716806556355</v>
      </c>
      <c r="DE7" s="32">
        <v>35.643593380973698</v>
      </c>
      <c r="DF7" s="32">
        <v>35.835853708878268</v>
      </c>
      <c r="DG7" s="32">
        <v>36.025458614176394</v>
      </c>
      <c r="DH7" s="32">
        <v>36.2123706532604</v>
      </c>
      <c r="DI7" s="32">
        <v>36.396554091318244</v>
      </c>
      <c r="DJ7" s="32">
        <v>36.577974876386634</v>
      </c>
      <c r="DK7" s="32">
        <v>36.756600611259913</v>
      </c>
      <c r="DL7" s="32">
        <v>36.932400523372017</v>
      </c>
      <c r="DM7" s="32">
        <v>37.10534543277263</v>
      </c>
      <c r="DN7" s="32">
        <v>37.275407718322725</v>
      </c>
      <c r="DO7" s="32">
        <v>37.442561282237769</v>
      </c>
      <c r="DP7" s="32">
        <v>37.606781513109603</v>
      </c>
      <c r="DQ7" s="32">
        <v>37.768045247540691</v>
      </c>
      <c r="DR7" s="32">
        <v>37.926330730525557</v>
      </c>
      <c r="DS7" s="32">
        <v>38.081617574716496</v>
      </c>
      <c r="DT7" s="32">
        <v>38.233886718710359</v>
      </c>
      <c r="DU7" s="32">
        <v>38.383120384494291</v>
      </c>
      <c r="DV7" s="32">
        <v>38.529302034187715</v>
      </c>
      <c r="DW7" s="32">
        <v>38.672416326216947</v>
      </c>
      <c r="DX7" s="32">
        <v>38.812449071057756</v>
      </c>
      <c r="DY7" s="32">
        <v>38.949387186679125</v>
      </c>
      <c r="DZ7" s="32">
        <v>39.083218653819252</v>
      </c>
      <c r="EA7" s="32">
        <v>39.213932471221923</v>
      </c>
      <c r="EB7" s="32">
        <v>39.341518610957856</v>
      </c>
      <c r="EC7" s="32">
        <v>39.465967973952061</v>
      </c>
      <c r="ED7" s="32">
        <v>39.587272345833874</v>
      </c>
      <c r="EE7" s="32">
        <v>39.70542435322124</v>
      </c>
      <c r="EF7" s="32">
        <v>39.820417420546214</v>
      </c>
      <c r="EG7" s="32">
        <v>39.932245727522677</v>
      </c>
      <c r="EH7" s="32">
        <v>40.040904167351592</v>
      </c>
      <c r="EI7" s="32">
        <v>40.14638830575268</v>
      </c>
      <c r="EJ7" s="32">
        <v>40.248694340905224</v>
      </c>
      <c r="EK7" s="32">
        <v>40.347819064373439</v>
      </c>
      <c r="EL7" s="32">
        <v>40.443759823085443</v>
      </c>
      <c r="EM7" s="32">
        <v>40.536514482427343</v>
      </c>
      <c r="EN7" s="32">
        <v>40.626081390506762</v>
      </c>
      <c r="EO7" s="32">
        <v>40.712459343632986</v>
      </c>
      <c r="EP7" s="32">
        <v>40.795647553053485</v>
      </c>
      <c r="EQ7" s="32">
        <v>40.875645612979078</v>
      </c>
      <c r="ER7" s="32">
        <v>40.952453469923292</v>
      </c>
      <c r="ES7" s="32">
        <v>41.026071393373812</v>
      </c>
      <c r="ET7" s="32">
        <v>41.096499947807459</v>
      </c>
      <c r="EU7" s="32">
        <v>41.163739966053434</v>
      </c>
      <c r="EV7" s="32">
        <v>41.227792524003107</v>
      </c>
      <c r="EW7" s="32">
        <v>41.288658916658598</v>
      </c>
      <c r="EX7" s="32">
        <v>41.346340635507175</v>
      </c>
      <c r="EY7" s="32">
        <v>41.400839347202833</v>
      </c>
      <c r="EZ7" s="32">
        <v>41.452156873531969</v>
      </c>
      <c r="FA7" s="32">
        <v>41.500295172636037</v>
      </c>
      <c r="FB7" s="32">
        <v>41.545256321460165</v>
      </c>
      <c r="FC7" s="32">
        <v>41.587042499393618</v>
      </c>
      <c r="FD7" s="32">
        <v>41.625655973065939</v>
      </c>
      <c r="FE7" s="32">
        <v>41.661099082260179</v>
      </c>
      <c r="FF7" s="32">
        <v>41.693374226903885</v>
      </c>
      <c r="FG7" s="32">
        <v>41.72248385509743</v>
      </c>
      <c r="FH7" s="32">
        <v>41.74843045213963</v>
      </c>
      <c r="FI7" s="32">
        <v>41.771216530510955</v>
      </c>
      <c r="FJ7" s="32">
        <v>41.790844620775992</v>
      </c>
      <c r="FK7" s="32">
        <v>41.807317263368454</v>
      </c>
      <c r="FL7" s="32">
        <v>41.820637001224235</v>
      </c>
      <c r="FM7" s="32">
        <v>41.830806373231198</v>
      </c>
      <c r="FN7" s="32">
        <v>41.83782790846702</v>
      </c>
      <c r="FO7" s="32">
        <v>41.841704121200657</v>
      </c>
      <c r="FP7" s="32">
        <v>41.842437506636536</v>
      </c>
      <c r="FQ7" s="32">
        <v>41.840030537385253</v>
      </c>
      <c r="FR7" s="32">
        <v>41.834485660648774</v>
      </c>
      <c r="FS7" s="32">
        <v>41.825805296113131</v>
      </c>
      <c r="FT7" s="32">
        <v>41.813991834546286</v>
      </c>
      <c r="FU7" s="32">
        <v>41.799047637103556</v>
      </c>
      <c r="FV7" s="32">
        <v>41.780975035348234</v>
      </c>
      <c r="FW7" s="32">
        <v>41.75977633199922</v>
      </c>
      <c r="FX7" s="32">
        <v>41.735453802422683</v>
      </c>
      <c r="FY7" s="32">
        <v>41.708009696888432</v>
      </c>
      <c r="FZ7" s="32">
        <v>41.677446243616401</v>
      </c>
      <c r="GA7" s="32">
        <v>41.643765652641825</v>
      </c>
      <c r="GB7" s="32">
        <v>41.606970120531344</v>
      </c>
      <c r="GC7" s="32">
        <v>41.567061835985015</v>
      </c>
      <c r="GD7" s="32">
        <v>41.524042986361557</v>
      </c>
      <c r="GE7" s="32">
        <v>41.477915765166102</v>
      </c>
      <c r="GF7" s="32">
        <v>41.42868238054092</v>
      </c>
      <c r="GG7" s="32">
        <v>41.376345064800397</v>
      </c>
      <c r="GH7" s="32">
        <v>41.320906085051682</v>
      </c>
      <c r="GI7" s="32">
        <v>41.2623677549416</v>
      </c>
      <c r="GJ7" s="32">
        <v>41.200732447570061</v>
      </c>
      <c r="GK7" s="32">
        <v>41.136002609607388</v>
      </c>
      <c r="GL7" s="32">
        <v>41.06818077665195</v>
      </c>
      <c r="GM7" s="32">
        <v>40.997269589860323</v>
      </c>
      <c r="GN7" s="32">
        <v>40.923271813879801</v>
      </c>
      <c r="GO7" s="32">
        <v>40.846190356108337</v>
      </c>
      <c r="GP7" s="32">
        <v>40.766028287302753</v>
      </c>
      <c r="GQ7" s="32">
        <v>40.68278886355133</v>
      </c>
      <c r="GR7" s="32">
        <v>40.59647554962082</v>
      </c>
      <c r="GS7" s="32">
        <v>40.50709204368291</v>
      </c>
      <c r="GT7" s="32">
        <v>40.414642303418375</v>
      </c>
      <c r="GU7" s="32">
        <v>40.31913057349103</v>
      </c>
      <c r="GV7" s="32">
        <v>40.220561414376959</v>
      </c>
      <c r="GW7" s="32">
        <v>40.118939732527373</v>
      </c>
      <c r="GX7" s="32">
        <v>40.01427081183666</v>
      </c>
      <c r="GY7" s="32">
        <v>39.906560346379969</v>
      </c>
      <c r="GZ7" s="32">
        <v>39.795814474377629</v>
      </c>
      <c r="HA7" s="32">
        <v>39.682039813336338</v>
      </c>
      <c r="HB7" s="32">
        <v>39.565243496310245</v>
      </c>
      <c r="HC7" s="32">
        <v>39.445433209218066</v>
      </c>
      <c r="HD7" s="32">
        <v>39.322617229145074</v>
      </c>
      <c r="HE7" s="32">
        <v>39.196804463553121</v>
      </c>
      <c r="HF7" s="32">
        <v>39.068004490314422</v>
      </c>
      <c r="HG7" s="32">
        <v>38.936227598479491</v>
      </c>
      <c r="HH7" s="32">
        <v>38.80148482968351</v>
      </c>
      <c r="HI7" s="32">
        <v>38.663788020089754</v>
      </c>
      <c r="HJ7" s="32">
        <v>38.523149842764198</v>
      </c>
      <c r="HK7" s="32">
        <v>38.379583850370054</v>
      </c>
      <c r="HL7" s="32">
        <v>38.233104518067314</v>
      </c>
      <c r="HM7" s="32">
        <v>38.083727286497968</v>
      </c>
      <c r="HN7" s="32">
        <v>37.93146860473486</v>
      </c>
      <c r="HO7" s="32">
        <v>37.776345973068615</v>
      </c>
      <c r="HP7" s="32">
        <v>37.618377985505042</v>
      </c>
      <c r="HQ7" s="32">
        <v>37.457584371843474</v>
      </c>
      <c r="HR7" s="32">
        <v>37.293986039204952</v>
      </c>
      <c r="HS7" s="32">
        <v>37.127605112878079</v>
      </c>
      <c r="HT7" s="32">
        <v>36.958464976350669</v>
      </c>
      <c r="HU7" s="32">
        <v>36.786590310394473</v>
      </c>
      <c r="HV7" s="32">
        <v>36.612007131071415</v>
      </c>
      <c r="HW7" s="32">
        <v>36.434742826530815</v>
      </c>
      <c r="HX7" s="32">
        <v>36.254826192468464</v>
      </c>
      <c r="HY7" s="32">
        <v>36.072287466120535</v>
      </c>
      <c r="HZ7" s="32">
        <v>35.887158358667712</v>
      </c>
      <c r="IA7" s="32">
        <v>35.699472085928285</v>
      </c>
      <c r="IB7" s="32">
        <v>35.509263397221588</v>
      </c>
      <c r="IC7" s="32">
        <v>35.316568602287859</v>
      </c>
      <c r="ID7" s="32">
        <v>35.121425596154019</v>
      </c>
      <c r="IE7" s="32">
        <v>34.923873881840073</v>
      </c>
      <c r="IF7" s="32">
        <v>34.723954590805434</v>
      </c>
      <c r="IG7" s="32">
        <v>34.521710501039919</v>
      </c>
      <c r="IH7" s="32">
        <v>34.317186052709964</v>
      </c>
      <c r="II7" s="32">
        <v>34.110427361276244</v>
      </c>
      <c r="IJ7" s="32">
        <v>33.901482228005413</v>
      </c>
      <c r="IK7" s="32">
        <v>33.690400147805086</v>
      </c>
      <c r="IL7" s="32">
        <v>33.477232314317888</v>
      </c>
      <c r="IM7" s="32">
        <v>33.262031622217435</v>
      </c>
      <c r="IN7" s="32">
        <v>33.044852666656233</v>
      </c>
      <c r="IO7" s="32">
        <v>32.825751739822842</v>
      </c>
      <c r="IP7" s="32">
        <v>32.604786824573054</v>
      </c>
      <c r="IQ7" s="32">
        <v>32.382017585107711</v>
      </c>
      <c r="IR7" s="32">
        <v>32.157505354676914</v>
      </c>
      <c r="IS7" s="32">
        <v>31.931313120298832</v>
      </c>
      <c r="IT7" s="32">
        <v>31.703505504488657</v>
      </c>
      <c r="IU7" s="32">
        <v>31.474148744001401</v>
      </c>
      <c r="IV7" s="32">
        <v>31.243310665599719</v>
      </c>
      <c r="IW7" s="32">
        <v>31.011060658866356</v>
      </c>
      <c r="IX7" s="32">
        <v>30.777469646087976</v>
      </c>
      <c r="IY7" s="32">
        <v>30.542610049245326</v>
      </c>
      <c r="IZ7" s="32">
        <v>30.306555754152079</v>
      </c>
      <c r="JA7" s="32">
        <v>30.069382071792379</v>
      </c>
      <c r="JB7" s="32">
        <v>29.831165696914447</v>
      </c>
      <c r="JC7" s="32">
        <v>29.591984663944675</v>
      </c>
      <c r="JD7" s="32">
        <v>29.351918300294273</v>
      </c>
      <c r="JE7" s="32">
        <v>29.111047177136701</v>
      </c>
      <c r="JF7" s="32">
        <v>28.869453057741296</v>
      </c>
      <c r="JG7" s="32">
        <v>28.627218843454884</v>
      </c>
      <c r="JH7" s="32">
        <v>28.384428517429232</v>
      </c>
      <c r="JI7" s="32">
        <v>28.14116708619817</v>
      </c>
      <c r="JJ7" s="32">
        <v>27.897520519214201</v>
      </c>
      <c r="JK7" s="32">
        <v>27.653575686459206</v>
      </c>
      <c r="JL7" s="32">
        <v>27.409420294249628</v>
      </c>
      <c r="JM7" s="32">
        <v>27.16514281936081</v>
      </c>
      <c r="JN7" s="32">
        <v>26.920832441599693</v>
      </c>
      <c r="JO7" s="32">
        <v>26.67657897495943</v>
      </c>
      <c r="JP7" s="32">
        <v>26.432472797492817</v>
      </c>
      <c r="JQ7" s="32">
        <v>26.188604780045345</v>
      </c>
      <c r="JR7" s="32">
        <v>25.945066213991151</v>
      </c>
      <c r="JS7" s="32">
        <v>25.701948738118336</v>
      </c>
      <c r="JT7" s="32">
        <v>25.45934426481206</v>
      </c>
      <c r="JU7" s="32">
        <v>25.217344905685817</v>
      </c>
      <c r="JV7" s="32">
        <v>24.9760428968128</v>
      </c>
      <c r="JW7" s="32">
        <v>24.735530523710452</v>
      </c>
      <c r="JX7" s="32">
        <v>24.495900046231878</v>
      </c>
      <c r="JY7" s="32">
        <v>24.257243623518239</v>
      </c>
      <c r="JZ7" s="32">
        <v>24.019653239165997</v>
      </c>
      <c r="KA7" s="32">
        <v>23.783220626762656</v>
      </c>
      <c r="KB7" s="32">
        <v>23.548037195943476</v>
      </c>
      <c r="KC7" s="32">
        <v>23.314193959120509</v>
      </c>
      <c r="KD7" s="32">
        <v>23.081781459033589</v>
      </c>
      <c r="KE7" s="32">
        <v>22.850889697270699</v>
      </c>
      <c r="KF7" s="32">
        <v>22.621608063902894</v>
      </c>
      <c r="KG7" s="32">
        <v>22.394025268375685</v>
      </c>
      <c r="KH7" s="32">
        <v>22.16822927179593</v>
      </c>
      <c r="KI7" s="32">
        <v>21.944307220749305</v>
      </c>
      <c r="KJ7" s="32">
        <v>21.722345382779412</v>
      </c>
      <c r="KK7" s="32">
        <v>21.502429083655255</v>
      </c>
      <c r="KL7" s="32">
        <v>21.284642646548836</v>
      </c>
      <c r="KM7" s="32">
        <v>21.069069333239639</v>
      </c>
      <c r="KN7" s="32">
        <v>20.855791287456999</v>
      </c>
      <c r="KO7" s="32">
        <v>20.644889480465313</v>
      </c>
      <c r="KP7" s="32">
        <v>20.436443658991475</v>
      </c>
      <c r="KQ7" s="32">
        <v>20.230532295586212</v>
      </c>
      <c r="KR7" s="32">
        <v>20.027232541505175</v>
      </c>
      <c r="KS7" s="32">
        <v>19.82662018218738</v>
      </c>
      <c r="KT7" s="32">
        <v>19.628769595401756</v>
      </c>
      <c r="KU7" s="32">
        <v>19.433753712124272</v>
      </c>
      <c r="KV7" s="32">
        <v>19.241643980199811</v>
      </c>
      <c r="KW7" s="32">
        <v>19.052510330835126</v>
      </c>
      <c r="KX7" s="32">
        <v>18.866421147959667</v>
      </c>
      <c r="KY7" s="32">
        <v>18.683443240482703</v>
      </c>
      <c r="KZ7" s="32">
        <v>18.503641817465862</v>
      </c>
      <c r="LA7" s="32">
        <v>18.327080466220544</v>
      </c>
      <c r="LB7" s="32">
        <v>18.153821133330581</v>
      </c>
      <c r="LC7" s="32">
        <v>17.98392410859033</v>
      </c>
      <c r="LD7" s="32">
        <v>17.817448011838913</v>
      </c>
      <c r="LE7" s="32">
        <v>17.654449782661167</v>
      </c>
      <c r="LF7" s="32">
        <v>17.49498467291593</v>
      </c>
      <c r="LG7" s="32">
        <v>17.339106242042465</v>
      </c>
      <c r="LH7" s="32">
        <v>17.186866355085282</v>
      </c>
      <c r="LI7" s="32">
        <v>17.038315183368393</v>
      </c>
      <c r="LJ7" s="32">
        <v>16.89350120773954</v>
      </c>
      <c r="LK7" s="32">
        <v>16.752471224295512</v>
      </c>
      <c r="LL7" s="32">
        <v>16.615270352490082</v>
      </c>
      <c r="LM7" s="32">
        <v>16.481942045516639</v>
      </c>
      <c r="LN7" s="32">
        <v>16.352528102848872</v>
      </c>
      <c r="LO7" s="32">
        <v>16.227068684813663</v>
      </c>
      <c r="LP7" s="32">
        <v>16.105602329062613</v>
      </c>
      <c r="LQ7" s="32">
        <v>15.988165968800294</v>
      </c>
      <c r="LR7" s="32">
        <v>15.874794952620196</v>
      </c>
      <c r="LS7" s="32">
        <v>15.765523065792507</v>
      </c>
      <c r="LT7" s="32">
        <v>15.660382552841567</v>
      </c>
      <c r="LU7" s="32">
        <v>15.559404141245416</v>
      </c>
      <c r="LV7" s="32">
        <v>15.462617066085008</v>
      </c>
      <c r="LW7" s="32">
        <v>15.370049095466563</v>
      </c>
      <c r="LX7" s="32">
        <v>15.281726556537318</v>
      </c>
      <c r="LY7" s="32">
        <v>15.197674361912735</v>
      </c>
      <c r="LZ7" s="32">
        <v>15.117916036331394</v>
      </c>
      <c r="MA7" s="32">
        <v>15.042473743353685</v>
      </c>
      <c r="MB7" s="32">
        <v>14.971368311920507</v>
      </c>
      <c r="MC7" s="32">
        <v>14.90461926258987</v>
      </c>
      <c r="MD7" s="32">
        <v>14.842244833271499</v>
      </c>
      <c r="ME7" s="32">
        <v>14.784262004283248</v>
      </c>
      <c r="MF7" s="32">
        <v>14.730686522557324</v>
      </c>
      <c r="MG7" s="32">
        <v>14.681532924830126</v>
      </c>
      <c r="MH7" s="32">
        <v>14.636814559655766</v>
      </c>
      <c r="MI7" s="32">
        <v>14.596543608090947</v>
      </c>
      <c r="MJ7" s="32">
        <v>14.560731102907306</v>
      </c>
      <c r="MK7" s="32">
        <v>14.529386946196718</v>
      </c>
      <c r="ML7" s="32">
        <v>14.502519925245151</v>
      </c>
      <c r="MM7" s="32">
        <v>14.480137726561921</v>
      </c>
      <c r="MN7" s="32">
        <v>14.462246947962882</v>
      </c>
      <c r="MO7" s="32">
        <v>14.448853108618467</v>
      </c>
      <c r="MP7" s="32">
        <v>14.439960656990896</v>
      </c>
      <c r="MQ7" s="32">
        <v>14.435572976598001</v>
      </c>
      <c r="MR7" s="32">
        <v>14.435692389555806</v>
      </c>
      <c r="MS7" s="32">
        <v>14.440320157865671</v>
      </c>
      <c r="MT7" s="32">
        <v>14.449456482427021</v>
      </c>
      <c r="MU7" s="32">
        <v>14.463100499771226</v>
      </c>
      <c r="MV7" s="32">
        <v>14.481250276526936</v>
      </c>
      <c r="MW7" s="32">
        <v>14.503902801642207</v>
      </c>
      <c r="MX7" s="32">
        <v>14.531053976403129</v>
      </c>
      <c r="MY7" s="32">
        <v>14.562698602303147</v>
      </c>
      <c r="MZ7" s="32">
        <v>14.598830366831386</v>
      </c>
      <c r="NA7" s="32">
        <v>14.639441827261612</v>
      </c>
      <c r="NB7" s="32">
        <v>14.684524392536821</v>
      </c>
      <c r="NC7" s="6"/>
    </row>
    <row r="8" spans="1:383" ht="15.6">
      <c r="A8" s="35" t="s">
        <v>12</v>
      </c>
      <c r="B8" s="10">
        <v>11.44</v>
      </c>
      <c r="C8" s="10">
        <v>12.83</v>
      </c>
      <c r="D8" s="10">
        <v>11.53</v>
      </c>
      <c r="E8" s="10">
        <v>13.48</v>
      </c>
      <c r="F8" s="10">
        <v>9.8000000000000007</v>
      </c>
      <c r="G8" s="10">
        <v>7.32</v>
      </c>
      <c r="H8" s="10">
        <v>9.66</v>
      </c>
      <c r="I8" s="10">
        <v>7.74</v>
      </c>
      <c r="J8" s="10">
        <v>4.21</v>
      </c>
      <c r="K8" s="10">
        <v>10.4</v>
      </c>
      <c r="L8" s="10">
        <v>12.06</v>
      </c>
      <c r="M8" s="10">
        <v>12.7</v>
      </c>
      <c r="N8" s="10">
        <v>16.579999999999998</v>
      </c>
      <c r="O8" s="10">
        <v>13.93</v>
      </c>
      <c r="P8" s="10">
        <v>16.27</v>
      </c>
      <c r="Q8" s="10">
        <v>17.489999999999998</v>
      </c>
      <c r="R8" s="10">
        <v>19.079999999999998</v>
      </c>
      <c r="S8" s="10">
        <v>18.46</v>
      </c>
      <c r="T8" s="10">
        <v>12.84</v>
      </c>
      <c r="U8" s="10">
        <v>15.34</v>
      </c>
      <c r="V8" s="10">
        <v>16.87</v>
      </c>
      <c r="W8" s="10">
        <v>15.82</v>
      </c>
      <c r="X8" s="10">
        <v>13.92</v>
      </c>
      <c r="Y8" s="10">
        <v>15.56</v>
      </c>
      <c r="Z8" s="10">
        <v>16.52</v>
      </c>
      <c r="AA8" s="10">
        <v>18.260000000000002</v>
      </c>
      <c r="AB8" s="10">
        <v>15.84</v>
      </c>
      <c r="AC8" s="10">
        <v>21.12</v>
      </c>
      <c r="AD8" s="10">
        <v>15.5</v>
      </c>
      <c r="AE8" s="10">
        <v>17.690000000000001</v>
      </c>
      <c r="AF8" s="10">
        <v>15.72</v>
      </c>
      <c r="AG8" s="10">
        <v>17.420000000000002</v>
      </c>
      <c r="AH8" s="10">
        <v>15.76</v>
      </c>
      <c r="AI8" s="10">
        <v>13.98</v>
      </c>
      <c r="AJ8" s="10">
        <v>12.27</v>
      </c>
      <c r="AK8" s="10">
        <v>11.02</v>
      </c>
      <c r="AL8" s="10">
        <v>10.81</v>
      </c>
      <c r="AM8" s="10">
        <v>12.11</v>
      </c>
      <c r="AN8" s="10">
        <v>16.14</v>
      </c>
      <c r="AO8" s="10">
        <v>14.64</v>
      </c>
      <c r="AP8" s="10">
        <v>15.73</v>
      </c>
      <c r="AQ8" s="10">
        <v>16.78</v>
      </c>
      <c r="AR8" s="10">
        <v>18.940000000000001</v>
      </c>
      <c r="AS8" s="10">
        <v>21.51</v>
      </c>
      <c r="AT8" s="10">
        <v>23.5</v>
      </c>
      <c r="AU8" s="10">
        <v>21.27</v>
      </c>
      <c r="AV8" s="10">
        <v>20.56</v>
      </c>
      <c r="AW8" s="10">
        <v>21.21</v>
      </c>
      <c r="AX8" s="10">
        <v>20.67</v>
      </c>
      <c r="AY8" s="10">
        <v>17.03</v>
      </c>
      <c r="AZ8" s="10">
        <v>18.510000000000002</v>
      </c>
      <c r="BA8" s="10">
        <v>15.31</v>
      </c>
      <c r="BB8" s="10">
        <v>18.52</v>
      </c>
      <c r="BC8" s="10">
        <v>19.36</v>
      </c>
      <c r="BD8" s="10">
        <v>20.49</v>
      </c>
      <c r="BE8" s="10">
        <v>15.06</v>
      </c>
      <c r="BF8" s="10">
        <v>18.739999999999998</v>
      </c>
      <c r="BG8" s="10">
        <v>18.36</v>
      </c>
      <c r="BH8" s="10">
        <v>20.149999999999999</v>
      </c>
      <c r="BI8" s="10">
        <v>20.32</v>
      </c>
      <c r="BJ8" s="10">
        <v>21.37</v>
      </c>
      <c r="BK8" s="10">
        <v>21.26</v>
      </c>
      <c r="BL8" s="10">
        <v>17.05</v>
      </c>
      <c r="BM8" s="10">
        <v>14.7</v>
      </c>
      <c r="BN8" s="10">
        <v>20.94</v>
      </c>
      <c r="BO8" s="10">
        <v>22.04</v>
      </c>
      <c r="BP8" s="10">
        <v>15.95</v>
      </c>
      <c r="BQ8" s="10">
        <v>18.73</v>
      </c>
      <c r="BR8" s="10">
        <v>19.940000000000001</v>
      </c>
      <c r="BS8" s="10">
        <v>19.190000000000001</v>
      </c>
      <c r="BT8" s="10">
        <v>17.16</v>
      </c>
      <c r="BU8" s="10">
        <v>18.28</v>
      </c>
      <c r="BV8" s="10">
        <v>20.77</v>
      </c>
      <c r="BW8" s="10">
        <v>22.02</v>
      </c>
      <c r="BX8" s="10">
        <v>23.1</v>
      </c>
      <c r="BY8" s="10">
        <v>23.03</v>
      </c>
      <c r="BZ8" s="10">
        <v>19.11</v>
      </c>
      <c r="CA8" s="10">
        <v>19.059999999999999</v>
      </c>
      <c r="CB8" s="10">
        <v>16.190000000000001</v>
      </c>
      <c r="CC8" s="10">
        <v>18.739999999999998</v>
      </c>
      <c r="CD8" s="10">
        <v>23.38</v>
      </c>
      <c r="CE8" s="10">
        <v>23.81</v>
      </c>
      <c r="CF8" s="10">
        <v>23.08</v>
      </c>
      <c r="CG8" s="10">
        <v>22.32</v>
      </c>
      <c r="CH8" s="10">
        <v>20.5</v>
      </c>
      <c r="CI8" s="10">
        <v>23.97</v>
      </c>
      <c r="CJ8" s="10">
        <v>25.72</v>
      </c>
      <c r="CK8" s="10">
        <v>23.28</v>
      </c>
      <c r="CL8" s="10">
        <v>24.54</v>
      </c>
      <c r="CM8" s="10">
        <v>29.74</v>
      </c>
      <c r="CN8" s="10">
        <v>20.62</v>
      </c>
      <c r="CO8" s="10">
        <v>20.51</v>
      </c>
      <c r="CP8" s="10">
        <v>23.26</v>
      </c>
      <c r="CQ8" s="10">
        <v>24.56</v>
      </c>
      <c r="CR8" s="10">
        <v>25.49</v>
      </c>
      <c r="CS8" s="10">
        <v>27.43</v>
      </c>
      <c r="CT8" s="10">
        <v>27.9</v>
      </c>
      <c r="CU8" s="10">
        <v>22.46</v>
      </c>
      <c r="CV8" s="10">
        <v>23.4</v>
      </c>
      <c r="CW8" s="10">
        <v>20.57</v>
      </c>
      <c r="CX8" s="10">
        <v>22.02</v>
      </c>
      <c r="CY8" s="10">
        <v>24.05</v>
      </c>
      <c r="CZ8" s="10">
        <v>24.9</v>
      </c>
      <c r="DA8" s="10">
        <v>23.09</v>
      </c>
      <c r="DB8" s="10">
        <v>23.59</v>
      </c>
      <c r="DC8" s="10">
        <v>24.79</v>
      </c>
      <c r="DD8" s="10">
        <v>23.88</v>
      </c>
      <c r="DE8" s="10">
        <v>26.08</v>
      </c>
      <c r="DF8" s="10">
        <v>24.74</v>
      </c>
      <c r="DG8" s="10">
        <v>22.14</v>
      </c>
      <c r="DH8" s="10">
        <v>20.93</v>
      </c>
      <c r="DI8" s="10">
        <v>23.47</v>
      </c>
      <c r="DJ8" s="10">
        <v>23.3</v>
      </c>
      <c r="DK8" s="10">
        <v>23.13</v>
      </c>
      <c r="DL8" s="10">
        <v>22.69</v>
      </c>
      <c r="DM8" s="10">
        <v>21.68</v>
      </c>
      <c r="DN8" s="10">
        <v>22.89</v>
      </c>
      <c r="DO8" s="10">
        <v>20.72</v>
      </c>
      <c r="DP8" s="10">
        <v>19.25</v>
      </c>
      <c r="DQ8" s="10">
        <v>19.559999999999999</v>
      </c>
      <c r="DR8" s="10">
        <v>19.54</v>
      </c>
      <c r="DS8" s="10">
        <v>22.9</v>
      </c>
      <c r="DT8" s="10">
        <v>26.23</v>
      </c>
      <c r="DU8" s="10">
        <v>27.8</v>
      </c>
      <c r="DV8" s="10">
        <v>28.27</v>
      </c>
      <c r="DW8" s="10">
        <v>28.26</v>
      </c>
      <c r="DX8" s="10">
        <v>29.22</v>
      </c>
      <c r="DY8" s="10">
        <v>28.52</v>
      </c>
      <c r="DZ8" s="10">
        <v>20.09</v>
      </c>
      <c r="EA8" s="10">
        <v>18.52</v>
      </c>
      <c r="EB8" s="10">
        <v>21.93</v>
      </c>
      <c r="EC8" s="10">
        <v>23.24</v>
      </c>
      <c r="ED8" s="10">
        <v>23.3</v>
      </c>
      <c r="EE8" s="10">
        <v>25.77</v>
      </c>
      <c r="EF8" s="10">
        <v>26.5</v>
      </c>
      <c r="EG8" s="10">
        <v>25.68</v>
      </c>
      <c r="EH8" s="10">
        <v>28.42</v>
      </c>
      <c r="EI8" s="10">
        <v>26.97</v>
      </c>
      <c r="EJ8" s="10">
        <v>30.07</v>
      </c>
      <c r="EK8" s="10">
        <v>33.93</v>
      </c>
      <c r="EL8" s="10">
        <v>28.75</v>
      </c>
      <c r="EM8" s="10">
        <v>22.86</v>
      </c>
      <c r="EN8" s="10">
        <v>22.87</v>
      </c>
      <c r="EO8" s="10">
        <v>25.16</v>
      </c>
      <c r="EP8" s="10">
        <v>30.88</v>
      </c>
      <c r="EQ8" s="10">
        <v>32.03</v>
      </c>
      <c r="ER8" s="10">
        <v>25.34</v>
      </c>
      <c r="ES8" s="10">
        <v>32.33</v>
      </c>
      <c r="ET8" s="10">
        <v>34.43</v>
      </c>
      <c r="EU8" s="10">
        <v>35.770000000000003</v>
      </c>
      <c r="EV8" s="10">
        <v>31.13</v>
      </c>
      <c r="EW8" s="10">
        <v>23.15</v>
      </c>
      <c r="EX8" s="10">
        <v>28.68</v>
      </c>
      <c r="EY8" s="10">
        <v>27.9</v>
      </c>
      <c r="EZ8" s="10">
        <v>31.29</v>
      </c>
      <c r="FA8" s="10">
        <v>33.01</v>
      </c>
      <c r="FB8" s="10">
        <v>33.74</v>
      </c>
      <c r="FC8" s="10">
        <v>35.770000000000003</v>
      </c>
      <c r="FD8" s="10">
        <v>36.090000000000003</v>
      </c>
      <c r="FE8" s="10">
        <v>36.69</v>
      </c>
      <c r="FF8" s="10">
        <v>35.92</v>
      </c>
      <c r="FG8" s="10">
        <v>34.07</v>
      </c>
      <c r="FH8" s="10">
        <v>32.979999999999997</v>
      </c>
      <c r="FI8" s="10">
        <v>33.76</v>
      </c>
      <c r="FJ8" s="10">
        <v>35.17</v>
      </c>
      <c r="FK8" s="10">
        <v>34.83</v>
      </c>
      <c r="FL8" s="10">
        <v>29.67</v>
      </c>
      <c r="FM8" s="10">
        <v>25.19</v>
      </c>
      <c r="FN8" s="10">
        <v>25.04</v>
      </c>
      <c r="FO8" s="10">
        <v>23.9</v>
      </c>
      <c r="FP8" s="10">
        <v>25.01</v>
      </c>
      <c r="FQ8" s="10">
        <v>24.64</v>
      </c>
      <c r="FR8" s="10">
        <v>27.46</v>
      </c>
      <c r="FS8" s="10">
        <v>31.71</v>
      </c>
      <c r="FT8" s="10">
        <v>35.78</v>
      </c>
      <c r="FU8" s="10">
        <v>36.869999999999997</v>
      </c>
      <c r="FV8" s="10">
        <v>34.11</v>
      </c>
      <c r="FW8" s="10">
        <v>28.71</v>
      </c>
      <c r="FX8" s="10">
        <v>28.91</v>
      </c>
      <c r="FY8" s="10">
        <v>30.92</v>
      </c>
      <c r="FZ8" s="10">
        <v>34.31</v>
      </c>
      <c r="GA8" s="10">
        <v>35.4</v>
      </c>
      <c r="GB8" s="10">
        <v>35.03</v>
      </c>
      <c r="GC8" s="10">
        <v>31.14</v>
      </c>
      <c r="GD8" s="10">
        <v>31.69</v>
      </c>
      <c r="GE8" s="10">
        <v>30.88</v>
      </c>
      <c r="GF8" s="10">
        <v>29.1</v>
      </c>
      <c r="GG8" s="10">
        <v>27.86</v>
      </c>
      <c r="GH8" s="10">
        <v>34.729999999999997</v>
      </c>
      <c r="GI8" s="10">
        <v>39.99</v>
      </c>
      <c r="GJ8" s="10">
        <v>42.07</v>
      </c>
      <c r="GK8" s="10">
        <v>39.47</v>
      </c>
      <c r="GL8" s="10">
        <v>26.81</v>
      </c>
      <c r="GM8" s="10">
        <v>32.729999999999997</v>
      </c>
      <c r="GN8" s="10">
        <v>36.520000000000003</v>
      </c>
      <c r="GO8" s="10">
        <v>39.229999999999997</v>
      </c>
      <c r="GP8" s="10">
        <v>40.4</v>
      </c>
      <c r="GQ8" s="10">
        <v>38.71</v>
      </c>
      <c r="GR8" s="10">
        <v>35.9</v>
      </c>
      <c r="GS8" s="10">
        <v>34.200000000000003</v>
      </c>
      <c r="GT8" s="10">
        <v>33.549999999999997</v>
      </c>
      <c r="GU8" s="10">
        <v>36.85</v>
      </c>
      <c r="GV8" s="10">
        <v>37.94</v>
      </c>
      <c r="GW8" s="10">
        <v>31.16</v>
      </c>
      <c r="GX8" s="10">
        <v>31.45</v>
      </c>
      <c r="GY8" s="10">
        <v>29.53</v>
      </c>
      <c r="GZ8" s="10">
        <v>34.11</v>
      </c>
      <c r="HA8" s="10">
        <v>35.909999999999997</v>
      </c>
      <c r="HB8" s="10">
        <v>36.869999999999997</v>
      </c>
      <c r="HC8" s="10">
        <v>36.159999999999997</v>
      </c>
      <c r="HD8" s="10">
        <v>32.44</v>
      </c>
      <c r="HE8" s="10">
        <v>26.95</v>
      </c>
      <c r="HF8" s="10">
        <v>29.38</v>
      </c>
      <c r="HG8" s="10">
        <v>33.090000000000003</v>
      </c>
      <c r="HH8" s="10">
        <v>34.520000000000003</v>
      </c>
      <c r="HI8" s="10">
        <v>33.24</v>
      </c>
      <c r="HJ8" s="10">
        <v>35.119999999999997</v>
      </c>
      <c r="HK8" s="10">
        <v>32.229999999999997</v>
      </c>
      <c r="HL8" s="10">
        <v>29.31</v>
      </c>
      <c r="HM8" s="10">
        <v>33.28</v>
      </c>
      <c r="HN8" s="10">
        <v>35.549999999999997</v>
      </c>
      <c r="HO8" s="10">
        <v>37.67</v>
      </c>
      <c r="HP8" s="10">
        <v>39.619999999999997</v>
      </c>
      <c r="HQ8" s="10">
        <v>38.31</v>
      </c>
      <c r="HR8" s="10">
        <v>43.02</v>
      </c>
      <c r="HS8" s="10">
        <v>45.07</v>
      </c>
      <c r="HT8" s="10">
        <v>40.53</v>
      </c>
      <c r="HU8" s="10">
        <v>38.159999999999997</v>
      </c>
      <c r="HV8" s="10">
        <v>39</v>
      </c>
      <c r="HW8" s="10">
        <v>36.979999999999997</v>
      </c>
      <c r="HX8" s="10">
        <v>35.11</v>
      </c>
      <c r="HY8" s="10">
        <v>34.11</v>
      </c>
      <c r="HZ8" s="10">
        <v>35</v>
      </c>
      <c r="IA8" s="10">
        <v>40.299999999999997</v>
      </c>
      <c r="IB8" s="10">
        <v>40.56</v>
      </c>
      <c r="IC8" s="10">
        <v>35.75</v>
      </c>
      <c r="ID8" s="10">
        <v>34.43</v>
      </c>
      <c r="IE8" s="10">
        <v>36.35</v>
      </c>
      <c r="IF8" s="10">
        <v>32.69</v>
      </c>
      <c r="IG8" s="10">
        <v>31.77</v>
      </c>
      <c r="IH8" s="10">
        <v>29.71</v>
      </c>
      <c r="II8" s="10">
        <v>32.06</v>
      </c>
      <c r="IJ8" s="10">
        <v>34.880000000000003</v>
      </c>
      <c r="IK8" s="10">
        <v>30.27</v>
      </c>
      <c r="IL8" s="10">
        <v>31.15</v>
      </c>
      <c r="IM8" s="10">
        <v>33.119999999999997</v>
      </c>
      <c r="IN8" s="10">
        <v>35.65</v>
      </c>
      <c r="IO8" s="10">
        <v>36.17</v>
      </c>
      <c r="IP8" s="10">
        <v>33.39</v>
      </c>
      <c r="IQ8" s="10">
        <v>32.15</v>
      </c>
      <c r="IR8" s="10">
        <v>28.5</v>
      </c>
      <c r="IS8" s="10">
        <v>30.36</v>
      </c>
      <c r="IT8" s="10">
        <v>31.05</v>
      </c>
      <c r="IU8" s="10">
        <v>33.81</v>
      </c>
      <c r="IV8" s="10">
        <v>34.200000000000003</v>
      </c>
      <c r="IW8" s="10">
        <v>27.42</v>
      </c>
      <c r="IX8" s="10">
        <v>22</v>
      </c>
      <c r="IY8" s="10">
        <v>27.73</v>
      </c>
      <c r="IZ8" s="10">
        <v>30.73</v>
      </c>
      <c r="JA8" s="10">
        <v>29.45</v>
      </c>
      <c r="JB8" s="10">
        <v>27.62</v>
      </c>
      <c r="JC8" s="10">
        <v>31.01</v>
      </c>
      <c r="JD8" s="10">
        <v>30.8</v>
      </c>
      <c r="JE8" s="10">
        <v>28.19</v>
      </c>
      <c r="JF8" s="10">
        <v>29.88</v>
      </c>
      <c r="JG8" s="10">
        <v>24.64</v>
      </c>
      <c r="JH8" s="10">
        <v>26.56</v>
      </c>
      <c r="JI8" s="10">
        <v>26.47</v>
      </c>
      <c r="JJ8" s="10">
        <v>28.3</v>
      </c>
      <c r="JK8" s="10">
        <v>28.8</v>
      </c>
      <c r="JL8" s="10">
        <v>25.94</v>
      </c>
      <c r="JM8" s="10">
        <v>29.01</v>
      </c>
      <c r="JN8" s="10">
        <v>32.44</v>
      </c>
      <c r="JO8" s="10">
        <v>29.25</v>
      </c>
      <c r="JP8" s="10">
        <v>26.88</v>
      </c>
      <c r="JQ8" s="10">
        <v>21.38</v>
      </c>
      <c r="JR8" s="10">
        <v>23.57</v>
      </c>
      <c r="JS8" s="10">
        <v>24.65</v>
      </c>
      <c r="JT8" s="10">
        <v>29.33</v>
      </c>
      <c r="JU8" s="10">
        <v>31.98</v>
      </c>
      <c r="JV8" s="10">
        <v>32.270000000000003</v>
      </c>
      <c r="JW8" s="10">
        <v>30.4</v>
      </c>
      <c r="JX8" s="10">
        <v>30.62</v>
      </c>
      <c r="JY8" s="10">
        <v>28.9</v>
      </c>
      <c r="JZ8" s="10">
        <v>29.77</v>
      </c>
      <c r="KA8" s="10">
        <v>31.92</v>
      </c>
      <c r="KB8" s="10">
        <v>30.93</v>
      </c>
      <c r="KC8" s="10">
        <v>29.5</v>
      </c>
      <c r="KD8" s="10">
        <v>26.36</v>
      </c>
      <c r="KE8" s="10">
        <v>28.17</v>
      </c>
      <c r="KF8" s="10">
        <v>29.68</v>
      </c>
      <c r="KG8" s="10">
        <v>31.59</v>
      </c>
      <c r="KH8" s="10">
        <v>30.02</v>
      </c>
      <c r="KI8" s="10">
        <v>23.44</v>
      </c>
      <c r="KJ8" s="10">
        <v>24.94</v>
      </c>
      <c r="KK8" s="10">
        <v>25.55</v>
      </c>
      <c r="KL8" s="10">
        <v>28.01</v>
      </c>
      <c r="KM8" s="10">
        <v>25.79</v>
      </c>
      <c r="KN8" s="10">
        <v>26.6</v>
      </c>
      <c r="KO8" s="10">
        <v>27.61</v>
      </c>
      <c r="KP8" s="10">
        <v>26.46</v>
      </c>
      <c r="KQ8" s="10">
        <v>23.14</v>
      </c>
      <c r="KR8" s="10">
        <v>19.829999999999998</v>
      </c>
      <c r="KS8" s="10">
        <v>22.84</v>
      </c>
      <c r="KT8" s="10">
        <v>21.45</v>
      </c>
      <c r="KU8" s="10">
        <v>18.73</v>
      </c>
      <c r="KV8" s="10">
        <v>17.850000000000001</v>
      </c>
      <c r="KW8" s="10">
        <v>17.39</v>
      </c>
      <c r="KX8" s="10">
        <v>18.68</v>
      </c>
      <c r="KY8" s="10">
        <v>16.95</v>
      </c>
      <c r="KZ8" s="10">
        <v>19.78</v>
      </c>
      <c r="LA8" s="10">
        <v>23.12</v>
      </c>
      <c r="LB8" s="10">
        <v>22.95</v>
      </c>
      <c r="LC8" s="10">
        <v>23.75</v>
      </c>
      <c r="LD8" s="10">
        <v>22.94</v>
      </c>
      <c r="LE8" s="10">
        <v>21.18</v>
      </c>
      <c r="LF8" s="10">
        <v>23.14</v>
      </c>
      <c r="LG8" s="10">
        <v>24.23</v>
      </c>
      <c r="LH8" s="10">
        <v>23.08</v>
      </c>
      <c r="LI8" s="10">
        <v>19.829999999999998</v>
      </c>
      <c r="LJ8" s="10">
        <v>17.489999999999998</v>
      </c>
      <c r="LK8" s="10">
        <v>18.739999999999998</v>
      </c>
      <c r="LL8" s="10">
        <v>18.53</v>
      </c>
      <c r="LM8" s="10">
        <v>18.09</v>
      </c>
      <c r="LN8" s="10">
        <v>18.45</v>
      </c>
      <c r="LO8" s="10">
        <v>15.94</v>
      </c>
      <c r="LP8" s="10">
        <v>13.99</v>
      </c>
      <c r="LQ8" s="10">
        <v>15.8</v>
      </c>
      <c r="LR8" s="10">
        <v>15.52</v>
      </c>
      <c r="LS8" s="10">
        <v>15.45</v>
      </c>
      <c r="LT8" s="10">
        <v>14.92</v>
      </c>
      <c r="LU8" s="10">
        <v>13.7</v>
      </c>
      <c r="LV8" s="10">
        <v>14.97</v>
      </c>
      <c r="LW8" s="10">
        <v>16.27</v>
      </c>
      <c r="LX8" s="10">
        <v>17.170000000000002</v>
      </c>
      <c r="LY8" s="10">
        <v>15.18</v>
      </c>
      <c r="LZ8" s="10">
        <v>16.34</v>
      </c>
      <c r="MA8" s="10">
        <v>15.25</v>
      </c>
      <c r="MB8" s="10">
        <v>15.22</v>
      </c>
      <c r="MC8" s="10">
        <v>17.05</v>
      </c>
      <c r="MD8" s="10">
        <v>15.17</v>
      </c>
      <c r="ME8" s="10">
        <v>14.69</v>
      </c>
      <c r="MF8" s="10">
        <v>15.54</v>
      </c>
      <c r="MG8" s="10">
        <v>15.46</v>
      </c>
      <c r="MH8" s="10">
        <v>20.010000000000002</v>
      </c>
      <c r="MI8" s="10">
        <v>21.6</v>
      </c>
      <c r="MJ8" s="10">
        <v>20.170000000000002</v>
      </c>
      <c r="MK8" s="10">
        <v>19.66</v>
      </c>
      <c r="ML8" s="10">
        <v>18.13</v>
      </c>
      <c r="MM8" s="10">
        <v>16.079999999999998</v>
      </c>
      <c r="MN8" s="10">
        <v>17.23</v>
      </c>
      <c r="MO8" s="10">
        <v>17.260000000000002</v>
      </c>
      <c r="MP8" s="10">
        <v>18.41</v>
      </c>
      <c r="MQ8" s="10">
        <v>14.77</v>
      </c>
      <c r="MR8" s="10">
        <v>19.149999999999999</v>
      </c>
      <c r="MS8" s="10">
        <v>19.16</v>
      </c>
      <c r="MT8" s="10">
        <v>16.010000000000002</v>
      </c>
      <c r="MU8" s="10">
        <v>17.309999999999999</v>
      </c>
      <c r="MV8" s="10">
        <v>15.99</v>
      </c>
      <c r="MW8" s="10">
        <v>18.62</v>
      </c>
      <c r="MX8" s="10">
        <v>19.43</v>
      </c>
      <c r="MY8" s="10">
        <v>18.690000000000001</v>
      </c>
      <c r="MZ8" s="10">
        <v>15.72</v>
      </c>
      <c r="NA8" s="10">
        <v>18.420000000000002</v>
      </c>
      <c r="NB8" s="15">
        <v>23.18</v>
      </c>
      <c r="NC8" s="18"/>
    </row>
    <row r="9" spans="1:383" ht="15.6">
      <c r="A9" s="35" t="s">
        <v>13</v>
      </c>
      <c r="B9" s="10">
        <v>2.52</v>
      </c>
      <c r="C9" s="10">
        <v>0.84</v>
      </c>
      <c r="D9" s="10">
        <v>-2.69</v>
      </c>
      <c r="E9" s="10">
        <v>-0.47</v>
      </c>
      <c r="F9" s="10">
        <v>-2.16</v>
      </c>
      <c r="G9" s="10">
        <v>-0.68</v>
      </c>
      <c r="H9" s="10">
        <v>3.9</v>
      </c>
      <c r="I9" s="10">
        <v>3.48</v>
      </c>
      <c r="J9" s="10">
        <v>1.22</v>
      </c>
      <c r="K9" s="10">
        <v>0.38</v>
      </c>
      <c r="L9" s="10">
        <v>-1.04</v>
      </c>
      <c r="M9" s="10">
        <v>-4.21</v>
      </c>
      <c r="N9" s="10">
        <v>-3.99</v>
      </c>
      <c r="O9" s="10">
        <v>0.46</v>
      </c>
      <c r="P9" s="10">
        <v>-1.91</v>
      </c>
      <c r="Q9" s="10">
        <v>-2.73</v>
      </c>
      <c r="R9" s="10">
        <v>-2.02</v>
      </c>
      <c r="S9" s="10">
        <v>-0.62</v>
      </c>
      <c r="T9" s="10">
        <v>0.8</v>
      </c>
      <c r="U9" s="10">
        <v>8.7899999999999991</v>
      </c>
      <c r="V9" s="10">
        <v>10.62</v>
      </c>
      <c r="W9" s="10">
        <v>7.61</v>
      </c>
      <c r="X9" s="10">
        <v>6.49</v>
      </c>
      <c r="Y9" s="10">
        <v>9.09</v>
      </c>
      <c r="Z9" s="10">
        <v>12</v>
      </c>
      <c r="AA9" s="10">
        <v>13.31</v>
      </c>
      <c r="AB9" s="10">
        <v>12.24</v>
      </c>
      <c r="AC9" s="10">
        <v>10.26</v>
      </c>
      <c r="AD9" s="10">
        <v>10.27</v>
      </c>
      <c r="AE9" s="10">
        <v>9.25</v>
      </c>
      <c r="AF9" s="10">
        <v>9.3800000000000008</v>
      </c>
      <c r="AG9" s="10">
        <v>11.65</v>
      </c>
      <c r="AH9" s="10">
        <v>11.36</v>
      </c>
      <c r="AI9" s="10">
        <v>11.18</v>
      </c>
      <c r="AJ9" s="10">
        <v>9.4600000000000009</v>
      </c>
      <c r="AK9" s="10">
        <v>9.01</v>
      </c>
      <c r="AL9" s="10">
        <v>8.69</v>
      </c>
      <c r="AM9" s="10">
        <v>4.24</v>
      </c>
      <c r="AN9" s="10">
        <v>9.43</v>
      </c>
      <c r="AO9" s="10">
        <v>9.94</v>
      </c>
      <c r="AP9" s="10">
        <v>10.75</v>
      </c>
      <c r="AQ9" s="10">
        <v>12.34</v>
      </c>
      <c r="AR9" s="10">
        <v>8.4</v>
      </c>
      <c r="AS9" s="10">
        <v>6.09</v>
      </c>
      <c r="AT9" s="10">
        <v>5</v>
      </c>
      <c r="AU9" s="10">
        <v>7.05</v>
      </c>
      <c r="AV9" s="10">
        <v>8.98</v>
      </c>
      <c r="AW9" s="10">
        <v>6</v>
      </c>
      <c r="AX9" s="10">
        <v>8.94</v>
      </c>
      <c r="AY9" s="10">
        <v>9.5299999999999994</v>
      </c>
      <c r="AZ9" s="10">
        <v>10.4</v>
      </c>
      <c r="BA9" s="10">
        <v>5.44</v>
      </c>
      <c r="BB9" s="10">
        <v>3.8</v>
      </c>
      <c r="BC9" s="10">
        <v>7.53</v>
      </c>
      <c r="BD9" s="10">
        <v>6.55</v>
      </c>
      <c r="BE9" s="10">
        <v>9.9</v>
      </c>
      <c r="BF9" s="10">
        <v>10.42</v>
      </c>
      <c r="BG9" s="10">
        <v>6.91</v>
      </c>
      <c r="BH9" s="10">
        <v>8.1199999999999992</v>
      </c>
      <c r="BI9" s="10">
        <v>8.98</v>
      </c>
      <c r="BJ9" s="10">
        <v>8.8699999999999992</v>
      </c>
      <c r="BK9" s="10">
        <v>8.7899999999999991</v>
      </c>
      <c r="BL9" s="10">
        <v>10.17</v>
      </c>
      <c r="BM9" s="10">
        <v>8.61</v>
      </c>
      <c r="BN9" s="10">
        <v>9.01</v>
      </c>
      <c r="BO9" s="10">
        <v>6.32</v>
      </c>
      <c r="BP9" s="10">
        <v>6.62</v>
      </c>
      <c r="BQ9" s="10">
        <v>4.34</v>
      </c>
      <c r="BR9" s="10">
        <v>3.8</v>
      </c>
      <c r="BS9" s="10">
        <v>6.01</v>
      </c>
      <c r="BT9" s="10">
        <v>7.16</v>
      </c>
      <c r="BU9" s="10">
        <v>4.0199999999999996</v>
      </c>
      <c r="BV9" s="10">
        <v>5.3</v>
      </c>
      <c r="BW9" s="10">
        <v>6.84</v>
      </c>
      <c r="BX9" s="10">
        <v>9.15</v>
      </c>
      <c r="BY9" s="10">
        <v>10.98</v>
      </c>
      <c r="BZ9" s="10">
        <v>9.14</v>
      </c>
      <c r="CA9" s="10">
        <v>5.42</v>
      </c>
      <c r="CB9" s="10">
        <v>4.3499999999999996</v>
      </c>
      <c r="CC9" s="10">
        <v>1.99</v>
      </c>
      <c r="CD9" s="10">
        <v>2.17</v>
      </c>
      <c r="CE9" s="10">
        <v>4.05</v>
      </c>
      <c r="CF9" s="10">
        <v>4.67</v>
      </c>
      <c r="CG9" s="10">
        <v>4.2300000000000004</v>
      </c>
      <c r="CH9" s="10">
        <v>6.64</v>
      </c>
      <c r="CI9" s="10">
        <v>7.75</v>
      </c>
      <c r="CJ9" s="10">
        <v>10.71</v>
      </c>
      <c r="CK9" s="10">
        <v>13.02</v>
      </c>
      <c r="CL9" s="10">
        <v>13.88</v>
      </c>
      <c r="CM9" s="10">
        <v>13.62</v>
      </c>
      <c r="CN9" s="10">
        <v>11.85</v>
      </c>
      <c r="CO9" s="10">
        <v>10.48</v>
      </c>
      <c r="CP9" s="10">
        <v>8.7899999999999991</v>
      </c>
      <c r="CQ9" s="10">
        <v>10.67</v>
      </c>
      <c r="CR9" s="10">
        <v>9.65</v>
      </c>
      <c r="CS9" s="10">
        <v>8.7799999999999994</v>
      </c>
      <c r="CT9" s="10">
        <v>7.98</v>
      </c>
      <c r="CU9" s="10">
        <v>10.38</v>
      </c>
      <c r="CV9" s="10">
        <v>12.53</v>
      </c>
      <c r="CW9" s="10">
        <v>12.36</v>
      </c>
      <c r="CX9" s="10">
        <v>10.130000000000001</v>
      </c>
      <c r="CY9" s="10">
        <v>7.7</v>
      </c>
      <c r="CZ9" s="10">
        <v>11.94</v>
      </c>
      <c r="DA9" s="10">
        <v>14.27</v>
      </c>
      <c r="DB9" s="10">
        <v>12.95</v>
      </c>
      <c r="DC9" s="10">
        <v>9.66</v>
      </c>
      <c r="DD9" s="10">
        <v>8.86</v>
      </c>
      <c r="DE9" s="10">
        <v>8.77</v>
      </c>
      <c r="DF9" s="10">
        <v>11.6</v>
      </c>
      <c r="DG9" s="10">
        <v>10.61</v>
      </c>
      <c r="DH9" s="10">
        <v>9.69</v>
      </c>
      <c r="DI9" s="10">
        <v>11.57</v>
      </c>
      <c r="DJ9" s="10">
        <v>12</v>
      </c>
      <c r="DK9" s="10">
        <v>12.67</v>
      </c>
      <c r="DL9" s="10">
        <v>13.06</v>
      </c>
      <c r="DM9" s="10">
        <v>12.49</v>
      </c>
      <c r="DN9" s="10">
        <v>11.18</v>
      </c>
      <c r="DO9" s="10">
        <v>9.07</v>
      </c>
      <c r="DP9" s="10">
        <v>7.38</v>
      </c>
      <c r="DQ9" s="10">
        <v>5.86</v>
      </c>
      <c r="DR9" s="10">
        <v>5.76</v>
      </c>
      <c r="DS9" s="10">
        <v>4.3600000000000003</v>
      </c>
      <c r="DT9" s="10">
        <v>5.73</v>
      </c>
      <c r="DU9" s="10">
        <v>7.46</v>
      </c>
      <c r="DV9" s="10">
        <v>7.32</v>
      </c>
      <c r="DW9" s="10">
        <v>9.4700000000000006</v>
      </c>
      <c r="DX9" s="10">
        <v>7.87</v>
      </c>
      <c r="DY9" s="10">
        <v>11.46</v>
      </c>
      <c r="DZ9" s="10">
        <v>9.4600000000000009</v>
      </c>
      <c r="EA9" s="10">
        <v>8.3800000000000008</v>
      </c>
      <c r="EB9" s="10">
        <v>6.74</v>
      </c>
      <c r="EC9" s="10">
        <v>9.86</v>
      </c>
      <c r="ED9" s="10">
        <v>8.52</v>
      </c>
      <c r="EE9" s="10">
        <v>10.52</v>
      </c>
      <c r="EF9" s="10">
        <v>10.23</v>
      </c>
      <c r="EG9" s="10">
        <v>12.72</v>
      </c>
      <c r="EH9" s="10">
        <v>10.53</v>
      </c>
      <c r="EI9" s="10">
        <v>9.73</v>
      </c>
      <c r="EJ9" s="10">
        <v>9.57</v>
      </c>
      <c r="EK9" s="10">
        <v>11.1</v>
      </c>
      <c r="EL9" s="10">
        <v>11.04</v>
      </c>
      <c r="EM9" s="10">
        <v>9.17</v>
      </c>
      <c r="EN9" s="10">
        <v>8.23</v>
      </c>
      <c r="EO9" s="10">
        <v>8.58</v>
      </c>
      <c r="EP9" s="10">
        <v>7.8</v>
      </c>
      <c r="EQ9" s="10">
        <v>11.68</v>
      </c>
      <c r="ER9" s="10">
        <v>13</v>
      </c>
      <c r="ES9" s="10">
        <v>11.25</v>
      </c>
      <c r="ET9" s="10">
        <v>12.64</v>
      </c>
      <c r="EU9" s="10">
        <v>12.21</v>
      </c>
      <c r="EV9" s="10">
        <v>16.02</v>
      </c>
      <c r="EW9" s="10">
        <v>13.31</v>
      </c>
      <c r="EX9" s="10">
        <v>9.86</v>
      </c>
      <c r="EY9" s="10">
        <v>10.84</v>
      </c>
      <c r="EZ9" s="10">
        <v>8.43</v>
      </c>
      <c r="FA9" s="10">
        <v>11.96</v>
      </c>
      <c r="FB9" s="10">
        <v>10.55</v>
      </c>
      <c r="FC9" s="10">
        <v>11.87</v>
      </c>
      <c r="FD9" s="10">
        <v>11.5</v>
      </c>
      <c r="FE9" s="10">
        <v>12.46</v>
      </c>
      <c r="FF9" s="10">
        <v>12.53</v>
      </c>
      <c r="FG9" s="10">
        <v>12.8</v>
      </c>
      <c r="FH9" s="10">
        <v>15.11</v>
      </c>
      <c r="FI9" s="10">
        <v>16.93</v>
      </c>
      <c r="FJ9" s="10">
        <v>14.15</v>
      </c>
      <c r="FK9" s="10">
        <v>16.63</v>
      </c>
      <c r="FL9" s="10">
        <v>16.579999999999998</v>
      </c>
      <c r="FM9" s="10">
        <v>15.26</v>
      </c>
      <c r="FN9" s="10">
        <v>12.95</v>
      </c>
      <c r="FO9" s="10">
        <v>13.85</v>
      </c>
      <c r="FP9" s="10">
        <v>13.27</v>
      </c>
      <c r="FQ9" s="10">
        <v>13.27</v>
      </c>
      <c r="FR9" s="10">
        <v>11.3</v>
      </c>
      <c r="FS9" s="10">
        <v>12.21</v>
      </c>
      <c r="FT9" s="10">
        <v>12.6</v>
      </c>
      <c r="FU9" s="10">
        <v>16.88</v>
      </c>
      <c r="FV9" s="10">
        <v>15.05</v>
      </c>
      <c r="FW9" s="10">
        <v>12.94</v>
      </c>
      <c r="FX9" s="10">
        <v>10.41</v>
      </c>
      <c r="FY9" s="10">
        <v>11.61</v>
      </c>
      <c r="FZ9" s="10">
        <v>10.52</v>
      </c>
      <c r="GA9" s="10">
        <v>11.47</v>
      </c>
      <c r="GB9" s="10">
        <v>12.47</v>
      </c>
      <c r="GC9" s="10">
        <v>15.67</v>
      </c>
      <c r="GD9" s="10">
        <v>13.8</v>
      </c>
      <c r="GE9" s="10">
        <v>15.3</v>
      </c>
      <c r="GF9" s="10">
        <v>14.79</v>
      </c>
      <c r="GG9" s="10">
        <v>11.75</v>
      </c>
      <c r="GH9" s="10">
        <v>12.29</v>
      </c>
      <c r="GI9" s="10">
        <v>13.59</v>
      </c>
      <c r="GJ9" s="10">
        <v>17.12</v>
      </c>
      <c r="GK9" s="10">
        <v>17.5</v>
      </c>
      <c r="GL9" s="10">
        <v>13.17</v>
      </c>
      <c r="GM9" s="10">
        <v>12.36</v>
      </c>
      <c r="GN9" s="10">
        <v>13.3</v>
      </c>
      <c r="GO9" s="10">
        <v>17.649999999999999</v>
      </c>
      <c r="GP9" s="10">
        <v>17.34</v>
      </c>
      <c r="GQ9" s="10">
        <v>17.850000000000001</v>
      </c>
      <c r="GR9" s="10">
        <v>16.61</v>
      </c>
      <c r="GS9" s="10">
        <v>15.05</v>
      </c>
      <c r="GT9" s="10">
        <v>15.88</v>
      </c>
      <c r="GU9" s="10">
        <v>13.64</v>
      </c>
      <c r="GV9" s="10">
        <v>12.85</v>
      </c>
      <c r="GW9" s="10">
        <v>15</v>
      </c>
      <c r="GX9" s="10">
        <v>12.91</v>
      </c>
      <c r="GY9" s="10">
        <v>15.48</v>
      </c>
      <c r="GZ9" s="10">
        <v>18.22</v>
      </c>
      <c r="HA9" s="10">
        <v>14.64</v>
      </c>
      <c r="HB9" s="10">
        <v>14.79</v>
      </c>
      <c r="HC9" s="10">
        <v>15.6</v>
      </c>
      <c r="HD9" s="10">
        <v>13.04</v>
      </c>
      <c r="HE9" s="10">
        <v>13.98</v>
      </c>
      <c r="HF9" s="10">
        <v>12.25</v>
      </c>
      <c r="HG9" s="10">
        <v>16.37</v>
      </c>
      <c r="HH9" s="10">
        <v>14.84</v>
      </c>
      <c r="HI9" s="10">
        <v>17.28</v>
      </c>
      <c r="HJ9" s="10">
        <v>14.7</v>
      </c>
      <c r="HK9" s="10">
        <v>16.149999999999999</v>
      </c>
      <c r="HL9" s="10">
        <v>15.53</v>
      </c>
      <c r="HM9" s="10">
        <v>11.7</v>
      </c>
      <c r="HN9" s="10">
        <v>11.72</v>
      </c>
      <c r="HO9" s="10">
        <v>14.44</v>
      </c>
      <c r="HP9" s="10">
        <v>16.190000000000001</v>
      </c>
      <c r="HQ9" s="10">
        <v>16.11</v>
      </c>
      <c r="HR9" s="10">
        <v>17.55</v>
      </c>
      <c r="HS9" s="10">
        <v>19.97</v>
      </c>
      <c r="HT9" s="10">
        <v>18.37</v>
      </c>
      <c r="HU9" s="10">
        <v>14.8</v>
      </c>
      <c r="HV9" s="10">
        <v>16.62</v>
      </c>
      <c r="HW9" s="10">
        <v>15.43</v>
      </c>
      <c r="HX9" s="10">
        <v>12.63</v>
      </c>
      <c r="HY9" s="10">
        <v>11.48</v>
      </c>
      <c r="HZ9" s="10">
        <v>13.1</v>
      </c>
      <c r="IA9" s="10">
        <v>14.66</v>
      </c>
      <c r="IB9" s="10">
        <v>16.98</v>
      </c>
      <c r="IC9" s="10">
        <v>16.86</v>
      </c>
      <c r="ID9" s="10">
        <v>18.18</v>
      </c>
      <c r="IE9" s="10">
        <v>15.27</v>
      </c>
      <c r="IF9" s="10">
        <v>14.24</v>
      </c>
      <c r="IG9" s="10">
        <v>14.65</v>
      </c>
      <c r="IH9" s="10">
        <v>14.46</v>
      </c>
      <c r="II9" s="10">
        <v>15.44</v>
      </c>
      <c r="IJ9" s="10">
        <v>15.39</v>
      </c>
      <c r="IK9" s="10">
        <v>15.87</v>
      </c>
      <c r="IL9" s="10">
        <v>15.59</v>
      </c>
      <c r="IM9" s="10">
        <v>15.43</v>
      </c>
      <c r="IN9" s="10">
        <v>14.37</v>
      </c>
      <c r="IO9" s="10">
        <v>16.8</v>
      </c>
      <c r="IP9" s="10">
        <v>19.97</v>
      </c>
      <c r="IQ9" s="10">
        <v>18.309999999999999</v>
      </c>
      <c r="IR9" s="10">
        <v>16.89</v>
      </c>
      <c r="IS9" s="10">
        <v>16.690000000000001</v>
      </c>
      <c r="IT9" s="10">
        <v>15.4</v>
      </c>
      <c r="IU9" s="10">
        <v>16.28</v>
      </c>
      <c r="IV9" s="10">
        <v>13.76</v>
      </c>
      <c r="IW9" s="10">
        <v>16.89</v>
      </c>
      <c r="IX9" s="10">
        <v>15.76</v>
      </c>
      <c r="IY9" s="10">
        <v>15.17</v>
      </c>
      <c r="IZ9" s="10">
        <v>16.91</v>
      </c>
      <c r="JA9" s="10">
        <v>15.23</v>
      </c>
      <c r="JB9" s="10">
        <v>13.16</v>
      </c>
      <c r="JC9" s="10">
        <v>12.14</v>
      </c>
      <c r="JD9" s="10">
        <v>13.4</v>
      </c>
      <c r="JE9" s="10">
        <v>16.86</v>
      </c>
      <c r="JF9" s="10">
        <v>16.760000000000002</v>
      </c>
      <c r="JG9" s="10">
        <v>14.03</v>
      </c>
      <c r="JH9" s="10">
        <v>14.75</v>
      </c>
      <c r="JI9" s="10">
        <v>14.47</v>
      </c>
      <c r="JJ9" s="10">
        <v>12.52</v>
      </c>
      <c r="JK9" s="10">
        <v>13.64</v>
      </c>
      <c r="JL9" s="10">
        <v>12.24</v>
      </c>
      <c r="JM9" s="10">
        <v>10.210000000000001</v>
      </c>
      <c r="JN9" s="10">
        <v>10.63</v>
      </c>
      <c r="JO9" s="10">
        <v>12.4</v>
      </c>
      <c r="JP9" s="10">
        <v>13.1</v>
      </c>
      <c r="JQ9" s="10">
        <v>10.41</v>
      </c>
      <c r="JR9" s="10">
        <v>9.31</v>
      </c>
      <c r="JS9" s="10">
        <v>11.17</v>
      </c>
      <c r="JT9" s="10">
        <v>12.79</v>
      </c>
      <c r="JU9" s="10">
        <v>14.04</v>
      </c>
      <c r="JV9" s="10">
        <v>12.24</v>
      </c>
      <c r="JW9" s="10">
        <v>12.65</v>
      </c>
      <c r="JX9" s="10">
        <v>11.95</v>
      </c>
      <c r="JY9" s="10">
        <v>16.489999999999998</v>
      </c>
      <c r="JZ9" s="10">
        <v>15.15</v>
      </c>
      <c r="KA9" s="10">
        <v>11.65</v>
      </c>
      <c r="KB9" s="10">
        <v>10.45</v>
      </c>
      <c r="KC9" s="10">
        <v>10.95</v>
      </c>
      <c r="KD9" s="10">
        <v>11.78</v>
      </c>
      <c r="KE9" s="10">
        <v>12.83</v>
      </c>
      <c r="KF9" s="10">
        <v>14.88</v>
      </c>
      <c r="KG9" s="10">
        <v>16.48</v>
      </c>
      <c r="KH9" s="10">
        <v>13.24</v>
      </c>
      <c r="KI9" s="10">
        <v>11.27</v>
      </c>
      <c r="KJ9" s="10">
        <v>8.8000000000000007</v>
      </c>
      <c r="KK9" s="10">
        <v>8.0399999999999991</v>
      </c>
      <c r="KL9" s="10">
        <v>7.94</v>
      </c>
      <c r="KM9" s="10">
        <v>7.55</v>
      </c>
      <c r="KN9" s="10">
        <v>7.94</v>
      </c>
      <c r="KO9" s="10">
        <v>10.61</v>
      </c>
      <c r="KP9" s="10">
        <v>7.54</v>
      </c>
      <c r="KQ9" s="10">
        <v>15.33</v>
      </c>
      <c r="KR9" s="10">
        <v>18.59</v>
      </c>
      <c r="KS9" s="10">
        <v>18.850000000000001</v>
      </c>
      <c r="KT9" s="10">
        <v>10.98</v>
      </c>
      <c r="KU9" s="10">
        <v>9.66</v>
      </c>
      <c r="KV9" s="10">
        <v>7.35</v>
      </c>
      <c r="KW9" s="10">
        <v>5.98</v>
      </c>
      <c r="KX9" s="10">
        <v>4.1500000000000004</v>
      </c>
      <c r="KY9" s="10">
        <v>3.7</v>
      </c>
      <c r="KZ9" s="10">
        <v>1.92</v>
      </c>
      <c r="LA9" s="10">
        <v>3.34</v>
      </c>
      <c r="LB9" s="10">
        <v>6.08</v>
      </c>
      <c r="LC9" s="10">
        <v>6.71</v>
      </c>
      <c r="LD9" s="10">
        <v>5.79</v>
      </c>
      <c r="LE9" s="10">
        <v>7.55</v>
      </c>
      <c r="LF9" s="10">
        <v>5.81</v>
      </c>
      <c r="LG9" s="10">
        <v>5.63</v>
      </c>
      <c r="LH9" s="10">
        <v>4.84</v>
      </c>
      <c r="LI9" s="10">
        <v>5.98</v>
      </c>
      <c r="LJ9" s="10">
        <v>5.15</v>
      </c>
      <c r="LK9" s="10">
        <v>7.85</v>
      </c>
      <c r="LL9" s="10">
        <v>9.36</v>
      </c>
      <c r="LM9" s="10">
        <v>11.45</v>
      </c>
      <c r="LN9" s="10">
        <v>10.35</v>
      </c>
      <c r="LO9" s="10">
        <v>4.16</v>
      </c>
      <c r="LP9" s="10">
        <v>1.1599999999999999</v>
      </c>
      <c r="LQ9" s="10">
        <v>1.0900000000000001</v>
      </c>
      <c r="LR9" s="10">
        <v>3.27</v>
      </c>
      <c r="LS9" s="10">
        <v>2.5099999999999998</v>
      </c>
      <c r="LT9" s="10">
        <v>3.39</v>
      </c>
      <c r="LU9" s="10">
        <v>1.31</v>
      </c>
      <c r="LV9" s="10">
        <v>6.16</v>
      </c>
      <c r="LW9" s="10">
        <v>3.61</v>
      </c>
      <c r="LX9" s="10">
        <v>0.62</v>
      </c>
      <c r="LY9" s="10">
        <v>4.2699999999999996</v>
      </c>
      <c r="LZ9" s="10">
        <v>0.82</v>
      </c>
      <c r="MA9" s="10">
        <v>4.93</v>
      </c>
      <c r="MB9" s="10">
        <v>5.47</v>
      </c>
      <c r="MC9" s="10">
        <v>3.3</v>
      </c>
      <c r="MD9" s="10">
        <v>8.82</v>
      </c>
      <c r="ME9" s="10">
        <v>6.05</v>
      </c>
      <c r="MF9" s="10">
        <v>5.78</v>
      </c>
      <c r="MG9" s="10">
        <v>9.64</v>
      </c>
      <c r="MH9" s="10">
        <v>8.56</v>
      </c>
      <c r="MI9" s="10">
        <v>6.96</v>
      </c>
      <c r="MJ9" s="10">
        <v>7.09</v>
      </c>
      <c r="MK9" s="10">
        <v>6.67</v>
      </c>
      <c r="ML9" s="10">
        <v>6.15</v>
      </c>
      <c r="MM9" s="10">
        <v>4.24</v>
      </c>
      <c r="MN9" s="10">
        <v>6.41</v>
      </c>
      <c r="MO9" s="10">
        <v>4.74</v>
      </c>
      <c r="MP9" s="10">
        <v>6.27</v>
      </c>
      <c r="MQ9" s="10">
        <v>9.7899999999999991</v>
      </c>
      <c r="MR9" s="10">
        <v>11.39</v>
      </c>
      <c r="MS9" s="10">
        <v>9.86</v>
      </c>
      <c r="MT9" s="10">
        <v>11.27</v>
      </c>
      <c r="MU9" s="10">
        <v>9.89</v>
      </c>
      <c r="MV9" s="10">
        <v>11.02</v>
      </c>
      <c r="MW9" s="10">
        <v>11.43</v>
      </c>
      <c r="MX9" s="10">
        <v>13.6</v>
      </c>
      <c r="MY9" s="10">
        <v>11.83</v>
      </c>
      <c r="MZ9" s="10">
        <v>10.74</v>
      </c>
      <c r="NA9" s="10">
        <v>9.57</v>
      </c>
      <c r="NB9" s="15">
        <v>8.16</v>
      </c>
      <c r="NC9" s="18"/>
    </row>
    <row r="10" spans="1:383" ht="15.6">
      <c r="A10" s="35" t="s">
        <v>63</v>
      </c>
      <c r="B10">
        <f>AVERAGE(B8:B9)</f>
        <v>6.9799999999999995</v>
      </c>
      <c r="C10">
        <f t="shared" ref="C10:BN10" si="6">AVERAGE(C8:C9)</f>
        <v>6.835</v>
      </c>
      <c r="D10">
        <f t="shared" si="6"/>
        <v>4.42</v>
      </c>
      <c r="E10">
        <f t="shared" si="6"/>
        <v>6.5049999999999999</v>
      </c>
      <c r="F10">
        <f t="shared" si="6"/>
        <v>3.8200000000000003</v>
      </c>
      <c r="G10">
        <f t="shared" si="6"/>
        <v>3.3200000000000003</v>
      </c>
      <c r="H10">
        <f t="shared" si="6"/>
        <v>6.78</v>
      </c>
      <c r="I10">
        <f t="shared" si="6"/>
        <v>5.61</v>
      </c>
      <c r="J10">
        <f t="shared" si="6"/>
        <v>2.7149999999999999</v>
      </c>
      <c r="K10">
        <f t="shared" si="6"/>
        <v>5.3900000000000006</v>
      </c>
      <c r="L10">
        <f t="shared" si="6"/>
        <v>5.51</v>
      </c>
      <c r="M10">
        <f t="shared" si="6"/>
        <v>4.2449999999999992</v>
      </c>
      <c r="N10">
        <f t="shared" si="6"/>
        <v>6.294999999999999</v>
      </c>
      <c r="O10">
        <f t="shared" si="6"/>
        <v>7.1950000000000003</v>
      </c>
      <c r="P10">
        <f t="shared" si="6"/>
        <v>7.18</v>
      </c>
      <c r="Q10">
        <f t="shared" si="6"/>
        <v>7.379999999999999</v>
      </c>
      <c r="R10">
        <f t="shared" si="6"/>
        <v>8.5299999999999994</v>
      </c>
      <c r="S10">
        <f t="shared" si="6"/>
        <v>8.92</v>
      </c>
      <c r="T10">
        <f t="shared" si="6"/>
        <v>6.82</v>
      </c>
      <c r="U10">
        <f t="shared" si="6"/>
        <v>12.065</v>
      </c>
      <c r="V10">
        <f t="shared" si="6"/>
        <v>13.745000000000001</v>
      </c>
      <c r="W10">
        <f t="shared" si="6"/>
        <v>11.715</v>
      </c>
      <c r="X10">
        <f t="shared" si="6"/>
        <v>10.205</v>
      </c>
      <c r="Y10">
        <f t="shared" si="6"/>
        <v>12.324999999999999</v>
      </c>
      <c r="Z10">
        <f t="shared" si="6"/>
        <v>14.26</v>
      </c>
      <c r="AA10">
        <f t="shared" si="6"/>
        <v>15.785</v>
      </c>
      <c r="AB10">
        <f t="shared" si="6"/>
        <v>14.04</v>
      </c>
      <c r="AC10">
        <f t="shared" si="6"/>
        <v>15.690000000000001</v>
      </c>
      <c r="AD10">
        <f t="shared" si="6"/>
        <v>12.885</v>
      </c>
      <c r="AE10">
        <f t="shared" si="6"/>
        <v>13.47</v>
      </c>
      <c r="AF10">
        <f t="shared" si="6"/>
        <v>12.55</v>
      </c>
      <c r="AG10">
        <f t="shared" si="6"/>
        <v>14.535</v>
      </c>
      <c r="AH10">
        <f t="shared" si="6"/>
        <v>13.559999999999999</v>
      </c>
      <c r="AI10">
        <f t="shared" si="6"/>
        <v>12.58</v>
      </c>
      <c r="AJ10">
        <f t="shared" si="6"/>
        <v>10.865</v>
      </c>
      <c r="AK10">
        <f t="shared" si="6"/>
        <v>10.015000000000001</v>
      </c>
      <c r="AL10">
        <f t="shared" si="6"/>
        <v>9.75</v>
      </c>
      <c r="AM10">
        <f t="shared" si="6"/>
        <v>8.1750000000000007</v>
      </c>
      <c r="AN10">
        <f t="shared" si="6"/>
        <v>12.785</v>
      </c>
      <c r="AO10">
        <f t="shared" si="6"/>
        <v>12.29</v>
      </c>
      <c r="AP10">
        <f t="shared" si="6"/>
        <v>13.24</v>
      </c>
      <c r="AQ10">
        <f t="shared" si="6"/>
        <v>14.56</v>
      </c>
      <c r="AR10">
        <f t="shared" si="6"/>
        <v>13.670000000000002</v>
      </c>
      <c r="AS10">
        <f t="shared" si="6"/>
        <v>13.8</v>
      </c>
      <c r="AT10">
        <f t="shared" si="6"/>
        <v>14.25</v>
      </c>
      <c r="AU10">
        <f t="shared" si="6"/>
        <v>14.16</v>
      </c>
      <c r="AV10">
        <f t="shared" si="6"/>
        <v>14.77</v>
      </c>
      <c r="AW10">
        <f t="shared" si="6"/>
        <v>13.605</v>
      </c>
      <c r="AX10">
        <f t="shared" si="6"/>
        <v>14.805</v>
      </c>
      <c r="AY10">
        <f t="shared" si="6"/>
        <v>13.280000000000001</v>
      </c>
      <c r="AZ10">
        <f t="shared" si="6"/>
        <v>14.455000000000002</v>
      </c>
      <c r="BA10">
        <f t="shared" si="6"/>
        <v>10.375</v>
      </c>
      <c r="BB10">
        <f t="shared" si="6"/>
        <v>11.16</v>
      </c>
      <c r="BC10">
        <f t="shared" si="6"/>
        <v>13.445</v>
      </c>
      <c r="BD10">
        <f t="shared" si="6"/>
        <v>13.52</v>
      </c>
      <c r="BE10">
        <f t="shared" si="6"/>
        <v>12.48</v>
      </c>
      <c r="BF10">
        <f t="shared" si="6"/>
        <v>14.579999999999998</v>
      </c>
      <c r="BG10">
        <f t="shared" si="6"/>
        <v>12.635</v>
      </c>
      <c r="BH10">
        <f t="shared" si="6"/>
        <v>14.134999999999998</v>
      </c>
      <c r="BI10">
        <f t="shared" si="6"/>
        <v>14.65</v>
      </c>
      <c r="BJ10">
        <f t="shared" si="6"/>
        <v>15.120000000000001</v>
      </c>
      <c r="BK10">
        <f t="shared" si="6"/>
        <v>15.025</v>
      </c>
      <c r="BL10">
        <f t="shared" si="6"/>
        <v>13.61</v>
      </c>
      <c r="BM10">
        <f t="shared" si="6"/>
        <v>11.654999999999999</v>
      </c>
      <c r="BN10">
        <f t="shared" si="6"/>
        <v>14.975000000000001</v>
      </c>
      <c r="BO10">
        <f t="shared" ref="BO10:DZ10" si="7">AVERAGE(BO8:BO9)</f>
        <v>14.18</v>
      </c>
      <c r="BP10">
        <f t="shared" si="7"/>
        <v>11.285</v>
      </c>
      <c r="BQ10">
        <f t="shared" si="7"/>
        <v>11.535</v>
      </c>
      <c r="BR10">
        <f t="shared" si="7"/>
        <v>11.870000000000001</v>
      </c>
      <c r="BS10">
        <f t="shared" si="7"/>
        <v>12.600000000000001</v>
      </c>
      <c r="BT10">
        <f t="shared" si="7"/>
        <v>12.16</v>
      </c>
      <c r="BU10">
        <f t="shared" si="7"/>
        <v>11.15</v>
      </c>
      <c r="BV10">
        <f t="shared" si="7"/>
        <v>13.035</v>
      </c>
      <c r="BW10">
        <f t="shared" si="7"/>
        <v>14.43</v>
      </c>
      <c r="BX10">
        <f t="shared" si="7"/>
        <v>16.125</v>
      </c>
      <c r="BY10">
        <f t="shared" si="7"/>
        <v>17.005000000000003</v>
      </c>
      <c r="BZ10">
        <f t="shared" si="7"/>
        <v>14.125</v>
      </c>
      <c r="CA10">
        <f t="shared" si="7"/>
        <v>12.239999999999998</v>
      </c>
      <c r="CB10">
        <f t="shared" si="7"/>
        <v>10.27</v>
      </c>
      <c r="CC10">
        <f t="shared" si="7"/>
        <v>10.364999999999998</v>
      </c>
      <c r="CD10">
        <f t="shared" si="7"/>
        <v>12.774999999999999</v>
      </c>
      <c r="CE10">
        <f t="shared" si="7"/>
        <v>13.93</v>
      </c>
      <c r="CF10">
        <f t="shared" si="7"/>
        <v>13.875</v>
      </c>
      <c r="CG10">
        <f t="shared" si="7"/>
        <v>13.275</v>
      </c>
      <c r="CH10">
        <f t="shared" si="7"/>
        <v>13.57</v>
      </c>
      <c r="CI10">
        <f t="shared" si="7"/>
        <v>15.86</v>
      </c>
      <c r="CJ10">
        <f t="shared" si="7"/>
        <v>18.215</v>
      </c>
      <c r="CK10">
        <f t="shared" si="7"/>
        <v>18.149999999999999</v>
      </c>
      <c r="CL10">
        <f t="shared" si="7"/>
        <v>19.21</v>
      </c>
      <c r="CM10">
        <f t="shared" si="7"/>
        <v>21.68</v>
      </c>
      <c r="CN10">
        <f t="shared" si="7"/>
        <v>16.234999999999999</v>
      </c>
      <c r="CO10">
        <f t="shared" si="7"/>
        <v>15.495000000000001</v>
      </c>
      <c r="CP10">
        <f t="shared" si="7"/>
        <v>16.024999999999999</v>
      </c>
      <c r="CQ10">
        <f t="shared" si="7"/>
        <v>17.614999999999998</v>
      </c>
      <c r="CR10">
        <f t="shared" si="7"/>
        <v>17.57</v>
      </c>
      <c r="CS10">
        <f t="shared" si="7"/>
        <v>18.105</v>
      </c>
      <c r="CT10">
        <f t="shared" si="7"/>
        <v>17.939999999999998</v>
      </c>
      <c r="CU10">
        <f t="shared" si="7"/>
        <v>16.420000000000002</v>
      </c>
      <c r="CV10">
        <f t="shared" si="7"/>
        <v>17.965</v>
      </c>
      <c r="CW10">
        <f t="shared" si="7"/>
        <v>16.465</v>
      </c>
      <c r="CX10">
        <f t="shared" si="7"/>
        <v>16.074999999999999</v>
      </c>
      <c r="CY10">
        <f t="shared" si="7"/>
        <v>15.875</v>
      </c>
      <c r="CZ10">
        <f t="shared" si="7"/>
        <v>18.419999999999998</v>
      </c>
      <c r="DA10">
        <f t="shared" si="7"/>
        <v>18.68</v>
      </c>
      <c r="DB10">
        <f t="shared" si="7"/>
        <v>18.27</v>
      </c>
      <c r="DC10">
        <f t="shared" si="7"/>
        <v>17.225000000000001</v>
      </c>
      <c r="DD10">
        <f t="shared" si="7"/>
        <v>16.369999999999997</v>
      </c>
      <c r="DE10">
        <f t="shared" si="7"/>
        <v>17.424999999999997</v>
      </c>
      <c r="DF10">
        <f t="shared" si="7"/>
        <v>18.169999999999998</v>
      </c>
      <c r="DG10">
        <f t="shared" si="7"/>
        <v>16.375</v>
      </c>
      <c r="DH10">
        <f t="shared" si="7"/>
        <v>15.309999999999999</v>
      </c>
      <c r="DI10">
        <f t="shared" si="7"/>
        <v>17.52</v>
      </c>
      <c r="DJ10">
        <f t="shared" si="7"/>
        <v>17.649999999999999</v>
      </c>
      <c r="DK10">
        <f t="shared" si="7"/>
        <v>17.899999999999999</v>
      </c>
      <c r="DL10">
        <f t="shared" si="7"/>
        <v>17.875</v>
      </c>
      <c r="DM10">
        <f t="shared" si="7"/>
        <v>17.085000000000001</v>
      </c>
      <c r="DN10">
        <f t="shared" si="7"/>
        <v>17.035</v>
      </c>
      <c r="DO10">
        <f t="shared" si="7"/>
        <v>14.895</v>
      </c>
      <c r="DP10">
        <f t="shared" si="7"/>
        <v>13.315</v>
      </c>
      <c r="DQ10">
        <f t="shared" si="7"/>
        <v>12.709999999999999</v>
      </c>
      <c r="DR10">
        <f t="shared" si="7"/>
        <v>12.649999999999999</v>
      </c>
      <c r="DS10">
        <f t="shared" si="7"/>
        <v>13.629999999999999</v>
      </c>
      <c r="DT10">
        <f t="shared" si="7"/>
        <v>15.98</v>
      </c>
      <c r="DU10">
        <f t="shared" si="7"/>
        <v>17.63</v>
      </c>
      <c r="DV10">
        <f t="shared" si="7"/>
        <v>17.795000000000002</v>
      </c>
      <c r="DW10">
        <f t="shared" si="7"/>
        <v>18.865000000000002</v>
      </c>
      <c r="DX10">
        <f t="shared" si="7"/>
        <v>18.544999999999998</v>
      </c>
      <c r="DY10">
        <f t="shared" si="7"/>
        <v>19.990000000000002</v>
      </c>
      <c r="DZ10">
        <f t="shared" si="7"/>
        <v>14.775</v>
      </c>
      <c r="EA10">
        <f t="shared" ref="EA10:GL10" si="8">AVERAGE(EA8:EA9)</f>
        <v>13.45</v>
      </c>
      <c r="EB10">
        <f t="shared" si="8"/>
        <v>14.335000000000001</v>
      </c>
      <c r="EC10">
        <f t="shared" si="8"/>
        <v>16.549999999999997</v>
      </c>
      <c r="ED10">
        <f t="shared" si="8"/>
        <v>15.91</v>
      </c>
      <c r="EE10">
        <f t="shared" si="8"/>
        <v>18.145</v>
      </c>
      <c r="EF10">
        <f t="shared" si="8"/>
        <v>18.365000000000002</v>
      </c>
      <c r="EG10">
        <f t="shared" si="8"/>
        <v>19.2</v>
      </c>
      <c r="EH10">
        <f t="shared" si="8"/>
        <v>19.475000000000001</v>
      </c>
      <c r="EI10">
        <f t="shared" si="8"/>
        <v>18.350000000000001</v>
      </c>
      <c r="EJ10">
        <f t="shared" si="8"/>
        <v>19.82</v>
      </c>
      <c r="EK10">
        <f t="shared" si="8"/>
        <v>22.515000000000001</v>
      </c>
      <c r="EL10">
        <f t="shared" si="8"/>
        <v>19.895</v>
      </c>
      <c r="EM10">
        <f t="shared" si="8"/>
        <v>16.015000000000001</v>
      </c>
      <c r="EN10">
        <f t="shared" si="8"/>
        <v>15.55</v>
      </c>
      <c r="EO10">
        <f t="shared" si="8"/>
        <v>16.87</v>
      </c>
      <c r="EP10">
        <f t="shared" si="8"/>
        <v>19.34</v>
      </c>
      <c r="EQ10">
        <f t="shared" si="8"/>
        <v>21.855</v>
      </c>
      <c r="ER10">
        <f t="shared" si="8"/>
        <v>19.170000000000002</v>
      </c>
      <c r="ES10">
        <f t="shared" si="8"/>
        <v>21.79</v>
      </c>
      <c r="ET10">
        <f t="shared" si="8"/>
        <v>23.535</v>
      </c>
      <c r="EU10">
        <f t="shared" si="8"/>
        <v>23.990000000000002</v>
      </c>
      <c r="EV10">
        <f t="shared" si="8"/>
        <v>23.574999999999999</v>
      </c>
      <c r="EW10">
        <f t="shared" si="8"/>
        <v>18.23</v>
      </c>
      <c r="EX10">
        <f t="shared" si="8"/>
        <v>19.27</v>
      </c>
      <c r="EY10">
        <f t="shared" si="8"/>
        <v>19.369999999999997</v>
      </c>
      <c r="EZ10">
        <f t="shared" si="8"/>
        <v>19.86</v>
      </c>
      <c r="FA10">
        <f t="shared" si="8"/>
        <v>22.484999999999999</v>
      </c>
      <c r="FB10">
        <f t="shared" si="8"/>
        <v>22.145000000000003</v>
      </c>
      <c r="FC10">
        <f t="shared" si="8"/>
        <v>23.82</v>
      </c>
      <c r="FD10">
        <f t="shared" si="8"/>
        <v>23.795000000000002</v>
      </c>
      <c r="FE10">
        <f t="shared" si="8"/>
        <v>24.574999999999999</v>
      </c>
      <c r="FF10">
        <f t="shared" si="8"/>
        <v>24.225000000000001</v>
      </c>
      <c r="FG10">
        <f t="shared" si="8"/>
        <v>23.435000000000002</v>
      </c>
      <c r="FH10">
        <f t="shared" si="8"/>
        <v>24.044999999999998</v>
      </c>
      <c r="FI10">
        <f t="shared" si="8"/>
        <v>25.344999999999999</v>
      </c>
      <c r="FJ10">
        <f t="shared" si="8"/>
        <v>24.66</v>
      </c>
      <c r="FK10">
        <f t="shared" si="8"/>
        <v>25.729999999999997</v>
      </c>
      <c r="FL10">
        <f t="shared" si="8"/>
        <v>23.125</v>
      </c>
      <c r="FM10">
        <f t="shared" si="8"/>
        <v>20.225000000000001</v>
      </c>
      <c r="FN10">
        <f t="shared" si="8"/>
        <v>18.994999999999997</v>
      </c>
      <c r="FO10">
        <f t="shared" si="8"/>
        <v>18.875</v>
      </c>
      <c r="FP10">
        <f t="shared" si="8"/>
        <v>19.14</v>
      </c>
      <c r="FQ10">
        <f t="shared" si="8"/>
        <v>18.954999999999998</v>
      </c>
      <c r="FR10">
        <f t="shared" si="8"/>
        <v>19.380000000000003</v>
      </c>
      <c r="FS10">
        <f t="shared" si="8"/>
        <v>21.96</v>
      </c>
      <c r="FT10">
        <f t="shared" si="8"/>
        <v>24.19</v>
      </c>
      <c r="FU10">
        <f t="shared" si="8"/>
        <v>26.875</v>
      </c>
      <c r="FV10">
        <f t="shared" si="8"/>
        <v>24.58</v>
      </c>
      <c r="FW10">
        <f t="shared" si="8"/>
        <v>20.824999999999999</v>
      </c>
      <c r="FX10">
        <f t="shared" si="8"/>
        <v>19.66</v>
      </c>
      <c r="FY10">
        <f t="shared" si="8"/>
        <v>21.265000000000001</v>
      </c>
      <c r="FZ10">
        <f t="shared" si="8"/>
        <v>22.414999999999999</v>
      </c>
      <c r="GA10">
        <f t="shared" si="8"/>
        <v>23.434999999999999</v>
      </c>
      <c r="GB10">
        <f t="shared" si="8"/>
        <v>23.75</v>
      </c>
      <c r="GC10">
        <f t="shared" si="8"/>
        <v>23.405000000000001</v>
      </c>
      <c r="GD10">
        <f t="shared" si="8"/>
        <v>22.745000000000001</v>
      </c>
      <c r="GE10">
        <f t="shared" si="8"/>
        <v>23.09</v>
      </c>
      <c r="GF10">
        <f t="shared" si="8"/>
        <v>21.945</v>
      </c>
      <c r="GG10">
        <f t="shared" si="8"/>
        <v>19.805</v>
      </c>
      <c r="GH10">
        <f t="shared" si="8"/>
        <v>23.509999999999998</v>
      </c>
      <c r="GI10">
        <f t="shared" si="8"/>
        <v>26.79</v>
      </c>
      <c r="GJ10">
        <f t="shared" si="8"/>
        <v>29.594999999999999</v>
      </c>
      <c r="GK10">
        <f t="shared" si="8"/>
        <v>28.484999999999999</v>
      </c>
      <c r="GL10">
        <f t="shared" si="8"/>
        <v>19.989999999999998</v>
      </c>
      <c r="GM10">
        <f t="shared" ref="GM10:IX10" si="9">AVERAGE(GM8:GM9)</f>
        <v>22.544999999999998</v>
      </c>
      <c r="GN10">
        <f t="shared" si="9"/>
        <v>24.910000000000004</v>
      </c>
      <c r="GO10">
        <f t="shared" si="9"/>
        <v>28.439999999999998</v>
      </c>
      <c r="GP10">
        <f t="shared" si="9"/>
        <v>28.869999999999997</v>
      </c>
      <c r="GQ10">
        <f t="shared" si="9"/>
        <v>28.28</v>
      </c>
      <c r="GR10">
        <f t="shared" si="9"/>
        <v>26.254999999999999</v>
      </c>
      <c r="GS10">
        <f t="shared" si="9"/>
        <v>24.625</v>
      </c>
      <c r="GT10">
        <f t="shared" si="9"/>
        <v>24.715</v>
      </c>
      <c r="GU10">
        <f t="shared" si="9"/>
        <v>25.245000000000001</v>
      </c>
      <c r="GV10">
        <f t="shared" si="9"/>
        <v>25.395</v>
      </c>
      <c r="GW10">
        <f t="shared" si="9"/>
        <v>23.08</v>
      </c>
      <c r="GX10">
        <f t="shared" si="9"/>
        <v>22.18</v>
      </c>
      <c r="GY10">
        <f t="shared" si="9"/>
        <v>22.505000000000003</v>
      </c>
      <c r="GZ10">
        <f t="shared" si="9"/>
        <v>26.164999999999999</v>
      </c>
      <c r="HA10">
        <f t="shared" si="9"/>
        <v>25.274999999999999</v>
      </c>
      <c r="HB10">
        <f t="shared" si="9"/>
        <v>25.83</v>
      </c>
      <c r="HC10">
        <f t="shared" si="9"/>
        <v>25.88</v>
      </c>
      <c r="HD10">
        <f t="shared" si="9"/>
        <v>22.74</v>
      </c>
      <c r="HE10">
        <f t="shared" si="9"/>
        <v>20.465</v>
      </c>
      <c r="HF10">
        <f t="shared" si="9"/>
        <v>20.814999999999998</v>
      </c>
      <c r="HG10">
        <f t="shared" si="9"/>
        <v>24.730000000000004</v>
      </c>
      <c r="HH10">
        <f t="shared" si="9"/>
        <v>24.68</v>
      </c>
      <c r="HI10">
        <f t="shared" si="9"/>
        <v>25.26</v>
      </c>
      <c r="HJ10">
        <f t="shared" si="9"/>
        <v>24.909999999999997</v>
      </c>
      <c r="HK10">
        <f t="shared" si="9"/>
        <v>24.189999999999998</v>
      </c>
      <c r="HL10">
        <f t="shared" si="9"/>
        <v>22.419999999999998</v>
      </c>
      <c r="HM10">
        <f t="shared" si="9"/>
        <v>22.490000000000002</v>
      </c>
      <c r="HN10">
        <f t="shared" si="9"/>
        <v>23.634999999999998</v>
      </c>
      <c r="HO10">
        <f t="shared" si="9"/>
        <v>26.055</v>
      </c>
      <c r="HP10">
        <f t="shared" si="9"/>
        <v>27.905000000000001</v>
      </c>
      <c r="HQ10">
        <f t="shared" si="9"/>
        <v>27.21</v>
      </c>
      <c r="HR10">
        <f t="shared" si="9"/>
        <v>30.285000000000004</v>
      </c>
      <c r="HS10">
        <f t="shared" si="9"/>
        <v>32.519999999999996</v>
      </c>
      <c r="HT10">
        <f t="shared" si="9"/>
        <v>29.450000000000003</v>
      </c>
      <c r="HU10">
        <f t="shared" si="9"/>
        <v>26.479999999999997</v>
      </c>
      <c r="HV10">
        <f t="shared" si="9"/>
        <v>27.810000000000002</v>
      </c>
      <c r="HW10">
        <f t="shared" si="9"/>
        <v>26.204999999999998</v>
      </c>
      <c r="HX10">
        <f t="shared" si="9"/>
        <v>23.87</v>
      </c>
      <c r="HY10">
        <f t="shared" si="9"/>
        <v>22.795000000000002</v>
      </c>
      <c r="HZ10">
        <f t="shared" si="9"/>
        <v>24.05</v>
      </c>
      <c r="IA10">
        <f t="shared" si="9"/>
        <v>27.479999999999997</v>
      </c>
      <c r="IB10">
        <f t="shared" si="9"/>
        <v>28.770000000000003</v>
      </c>
      <c r="IC10">
        <f t="shared" si="9"/>
        <v>26.305</v>
      </c>
      <c r="ID10">
        <f t="shared" si="9"/>
        <v>26.305</v>
      </c>
      <c r="IE10">
        <f t="shared" si="9"/>
        <v>25.810000000000002</v>
      </c>
      <c r="IF10">
        <f t="shared" si="9"/>
        <v>23.465</v>
      </c>
      <c r="IG10">
        <f t="shared" si="9"/>
        <v>23.21</v>
      </c>
      <c r="IH10">
        <f t="shared" si="9"/>
        <v>22.085000000000001</v>
      </c>
      <c r="II10">
        <f t="shared" si="9"/>
        <v>23.75</v>
      </c>
      <c r="IJ10">
        <f t="shared" si="9"/>
        <v>25.135000000000002</v>
      </c>
      <c r="IK10">
        <f t="shared" si="9"/>
        <v>23.07</v>
      </c>
      <c r="IL10">
        <f t="shared" si="9"/>
        <v>23.369999999999997</v>
      </c>
      <c r="IM10">
        <f t="shared" si="9"/>
        <v>24.274999999999999</v>
      </c>
      <c r="IN10">
        <f t="shared" si="9"/>
        <v>25.009999999999998</v>
      </c>
      <c r="IO10">
        <f t="shared" si="9"/>
        <v>26.484999999999999</v>
      </c>
      <c r="IP10">
        <f t="shared" si="9"/>
        <v>26.68</v>
      </c>
      <c r="IQ10">
        <f t="shared" si="9"/>
        <v>25.229999999999997</v>
      </c>
      <c r="IR10">
        <f t="shared" si="9"/>
        <v>22.695</v>
      </c>
      <c r="IS10">
        <f t="shared" si="9"/>
        <v>23.524999999999999</v>
      </c>
      <c r="IT10">
        <f t="shared" si="9"/>
        <v>23.225000000000001</v>
      </c>
      <c r="IU10">
        <f t="shared" si="9"/>
        <v>25.045000000000002</v>
      </c>
      <c r="IV10">
        <f t="shared" si="9"/>
        <v>23.98</v>
      </c>
      <c r="IW10">
        <f t="shared" si="9"/>
        <v>22.155000000000001</v>
      </c>
      <c r="IX10">
        <f t="shared" si="9"/>
        <v>18.88</v>
      </c>
      <c r="IY10">
        <f t="shared" ref="IY10:LJ10" si="10">AVERAGE(IY8:IY9)</f>
        <v>21.45</v>
      </c>
      <c r="IZ10">
        <f t="shared" si="10"/>
        <v>23.82</v>
      </c>
      <c r="JA10">
        <f t="shared" si="10"/>
        <v>22.34</v>
      </c>
      <c r="JB10">
        <f t="shared" si="10"/>
        <v>20.39</v>
      </c>
      <c r="JC10">
        <f t="shared" si="10"/>
        <v>21.575000000000003</v>
      </c>
      <c r="JD10">
        <f t="shared" si="10"/>
        <v>22.1</v>
      </c>
      <c r="JE10">
        <f t="shared" si="10"/>
        <v>22.524999999999999</v>
      </c>
      <c r="JF10">
        <f t="shared" si="10"/>
        <v>23.32</v>
      </c>
      <c r="JG10">
        <f t="shared" si="10"/>
        <v>19.335000000000001</v>
      </c>
      <c r="JH10">
        <f t="shared" si="10"/>
        <v>20.655000000000001</v>
      </c>
      <c r="JI10">
        <f t="shared" si="10"/>
        <v>20.47</v>
      </c>
      <c r="JJ10">
        <f t="shared" si="10"/>
        <v>20.41</v>
      </c>
      <c r="JK10">
        <f t="shared" si="10"/>
        <v>21.22</v>
      </c>
      <c r="JL10">
        <f t="shared" si="10"/>
        <v>19.09</v>
      </c>
      <c r="JM10">
        <f t="shared" si="10"/>
        <v>19.61</v>
      </c>
      <c r="JN10">
        <f t="shared" si="10"/>
        <v>21.535</v>
      </c>
      <c r="JO10">
        <f t="shared" si="10"/>
        <v>20.824999999999999</v>
      </c>
      <c r="JP10">
        <f t="shared" si="10"/>
        <v>19.989999999999998</v>
      </c>
      <c r="JQ10">
        <f t="shared" si="10"/>
        <v>15.895</v>
      </c>
      <c r="JR10">
        <f t="shared" si="10"/>
        <v>16.440000000000001</v>
      </c>
      <c r="JS10">
        <f t="shared" si="10"/>
        <v>17.91</v>
      </c>
      <c r="JT10">
        <f t="shared" si="10"/>
        <v>21.06</v>
      </c>
      <c r="JU10">
        <f t="shared" si="10"/>
        <v>23.009999999999998</v>
      </c>
      <c r="JV10">
        <f t="shared" si="10"/>
        <v>22.255000000000003</v>
      </c>
      <c r="JW10">
        <f t="shared" si="10"/>
        <v>21.524999999999999</v>
      </c>
      <c r="JX10">
        <f t="shared" si="10"/>
        <v>21.285</v>
      </c>
      <c r="JY10">
        <f t="shared" si="10"/>
        <v>22.695</v>
      </c>
      <c r="JZ10">
        <f t="shared" si="10"/>
        <v>22.46</v>
      </c>
      <c r="KA10">
        <f t="shared" si="10"/>
        <v>21.785</v>
      </c>
      <c r="KB10">
        <f t="shared" si="10"/>
        <v>20.689999999999998</v>
      </c>
      <c r="KC10">
        <f t="shared" si="10"/>
        <v>20.225000000000001</v>
      </c>
      <c r="KD10">
        <f t="shared" si="10"/>
        <v>19.07</v>
      </c>
      <c r="KE10">
        <f t="shared" si="10"/>
        <v>20.5</v>
      </c>
      <c r="KF10">
        <f t="shared" si="10"/>
        <v>22.28</v>
      </c>
      <c r="KG10">
        <f t="shared" si="10"/>
        <v>24.035</v>
      </c>
      <c r="KH10">
        <f t="shared" si="10"/>
        <v>21.63</v>
      </c>
      <c r="KI10">
        <f t="shared" si="10"/>
        <v>17.355</v>
      </c>
      <c r="KJ10">
        <f t="shared" si="10"/>
        <v>16.87</v>
      </c>
      <c r="KK10">
        <f t="shared" si="10"/>
        <v>16.795000000000002</v>
      </c>
      <c r="KL10">
        <f t="shared" si="10"/>
        <v>17.975000000000001</v>
      </c>
      <c r="KM10">
        <f t="shared" si="10"/>
        <v>16.669999999999998</v>
      </c>
      <c r="KN10">
        <f t="shared" si="10"/>
        <v>17.27</v>
      </c>
      <c r="KO10">
        <f t="shared" si="10"/>
        <v>19.11</v>
      </c>
      <c r="KP10">
        <f t="shared" si="10"/>
        <v>17</v>
      </c>
      <c r="KQ10">
        <f t="shared" si="10"/>
        <v>19.234999999999999</v>
      </c>
      <c r="KR10">
        <f t="shared" si="10"/>
        <v>19.21</v>
      </c>
      <c r="KS10">
        <f t="shared" si="10"/>
        <v>20.844999999999999</v>
      </c>
      <c r="KT10">
        <f t="shared" si="10"/>
        <v>16.215</v>
      </c>
      <c r="KU10">
        <f t="shared" si="10"/>
        <v>14.195</v>
      </c>
      <c r="KV10">
        <f t="shared" si="10"/>
        <v>12.600000000000001</v>
      </c>
      <c r="KW10">
        <f t="shared" si="10"/>
        <v>11.685</v>
      </c>
      <c r="KX10">
        <f t="shared" si="10"/>
        <v>11.414999999999999</v>
      </c>
      <c r="KY10">
        <f t="shared" si="10"/>
        <v>10.324999999999999</v>
      </c>
      <c r="KZ10">
        <f t="shared" si="10"/>
        <v>10.850000000000001</v>
      </c>
      <c r="LA10">
        <f t="shared" si="10"/>
        <v>13.23</v>
      </c>
      <c r="LB10">
        <f t="shared" si="10"/>
        <v>14.515000000000001</v>
      </c>
      <c r="LC10">
        <f t="shared" si="10"/>
        <v>15.23</v>
      </c>
      <c r="LD10">
        <f t="shared" si="10"/>
        <v>14.365</v>
      </c>
      <c r="LE10">
        <f t="shared" si="10"/>
        <v>14.365</v>
      </c>
      <c r="LF10">
        <f t="shared" si="10"/>
        <v>14.475</v>
      </c>
      <c r="LG10">
        <f t="shared" si="10"/>
        <v>14.93</v>
      </c>
      <c r="LH10">
        <f t="shared" si="10"/>
        <v>13.959999999999999</v>
      </c>
      <c r="LI10">
        <f t="shared" si="10"/>
        <v>12.904999999999999</v>
      </c>
      <c r="LJ10">
        <f t="shared" si="10"/>
        <v>11.32</v>
      </c>
      <c r="LK10">
        <f t="shared" ref="LK10:NB10" si="11">AVERAGE(LK8:LK9)</f>
        <v>13.294999999999998</v>
      </c>
      <c r="LL10">
        <f t="shared" si="11"/>
        <v>13.945</v>
      </c>
      <c r="LM10">
        <f t="shared" si="11"/>
        <v>14.77</v>
      </c>
      <c r="LN10">
        <f t="shared" si="11"/>
        <v>14.399999999999999</v>
      </c>
      <c r="LO10">
        <f t="shared" si="11"/>
        <v>10.050000000000001</v>
      </c>
      <c r="LP10">
        <f t="shared" si="11"/>
        <v>7.5750000000000002</v>
      </c>
      <c r="LQ10">
        <f t="shared" si="11"/>
        <v>8.4450000000000003</v>
      </c>
      <c r="LR10">
        <f t="shared" si="11"/>
        <v>9.3949999999999996</v>
      </c>
      <c r="LS10">
        <f t="shared" si="11"/>
        <v>8.98</v>
      </c>
      <c r="LT10">
        <f t="shared" si="11"/>
        <v>9.1549999999999994</v>
      </c>
      <c r="LU10">
        <f t="shared" si="11"/>
        <v>7.5049999999999999</v>
      </c>
      <c r="LV10">
        <f t="shared" si="11"/>
        <v>10.565000000000001</v>
      </c>
      <c r="LW10">
        <f t="shared" si="11"/>
        <v>9.94</v>
      </c>
      <c r="LX10">
        <f t="shared" si="11"/>
        <v>8.8950000000000014</v>
      </c>
      <c r="LY10">
        <f t="shared" si="11"/>
        <v>9.7249999999999996</v>
      </c>
      <c r="LZ10">
        <f t="shared" si="11"/>
        <v>8.58</v>
      </c>
      <c r="MA10">
        <f t="shared" si="11"/>
        <v>10.09</v>
      </c>
      <c r="MB10">
        <f t="shared" si="11"/>
        <v>10.345000000000001</v>
      </c>
      <c r="MC10">
        <f t="shared" si="11"/>
        <v>10.175000000000001</v>
      </c>
      <c r="MD10">
        <f t="shared" si="11"/>
        <v>11.995000000000001</v>
      </c>
      <c r="ME10">
        <f t="shared" si="11"/>
        <v>10.37</v>
      </c>
      <c r="MF10">
        <f t="shared" si="11"/>
        <v>10.66</v>
      </c>
      <c r="MG10">
        <f t="shared" si="11"/>
        <v>12.55</v>
      </c>
      <c r="MH10">
        <f t="shared" si="11"/>
        <v>14.285</v>
      </c>
      <c r="MI10">
        <f t="shared" si="11"/>
        <v>14.280000000000001</v>
      </c>
      <c r="MJ10">
        <f t="shared" si="11"/>
        <v>13.63</v>
      </c>
      <c r="MK10">
        <f t="shared" si="11"/>
        <v>13.164999999999999</v>
      </c>
      <c r="ML10">
        <f t="shared" si="11"/>
        <v>12.14</v>
      </c>
      <c r="MM10">
        <f t="shared" si="11"/>
        <v>10.16</v>
      </c>
      <c r="MN10">
        <f t="shared" si="11"/>
        <v>11.82</v>
      </c>
      <c r="MO10">
        <f t="shared" si="11"/>
        <v>11</v>
      </c>
      <c r="MP10">
        <f t="shared" si="11"/>
        <v>12.34</v>
      </c>
      <c r="MQ10">
        <f t="shared" si="11"/>
        <v>12.28</v>
      </c>
      <c r="MR10">
        <f t="shared" si="11"/>
        <v>15.27</v>
      </c>
      <c r="MS10">
        <f t="shared" si="11"/>
        <v>14.51</v>
      </c>
      <c r="MT10">
        <f t="shared" si="11"/>
        <v>13.64</v>
      </c>
      <c r="MU10">
        <f t="shared" si="11"/>
        <v>13.6</v>
      </c>
      <c r="MV10">
        <f t="shared" si="11"/>
        <v>13.504999999999999</v>
      </c>
      <c r="MW10">
        <f t="shared" si="11"/>
        <v>15.025</v>
      </c>
      <c r="MX10">
        <f t="shared" si="11"/>
        <v>16.515000000000001</v>
      </c>
      <c r="MY10">
        <f t="shared" si="11"/>
        <v>15.260000000000002</v>
      </c>
      <c r="MZ10">
        <f t="shared" si="11"/>
        <v>13.23</v>
      </c>
      <c r="NA10">
        <f t="shared" si="11"/>
        <v>13.995000000000001</v>
      </c>
      <c r="NB10">
        <f t="shared" si="11"/>
        <v>15.67</v>
      </c>
    </row>
    <row r="11" spans="1:383">
      <c r="A11" s="42" t="s">
        <v>64</v>
      </c>
      <c r="B11">
        <f>B8-B9</f>
        <v>8.92</v>
      </c>
      <c r="C11">
        <f t="shared" ref="C11:BN11" si="12">C8-C9</f>
        <v>11.99</v>
      </c>
      <c r="D11">
        <f t="shared" si="12"/>
        <v>14.219999999999999</v>
      </c>
      <c r="E11">
        <f t="shared" si="12"/>
        <v>13.950000000000001</v>
      </c>
      <c r="F11">
        <f t="shared" si="12"/>
        <v>11.96</v>
      </c>
      <c r="G11">
        <f t="shared" si="12"/>
        <v>8</v>
      </c>
      <c r="H11">
        <f t="shared" si="12"/>
        <v>5.76</v>
      </c>
      <c r="I11">
        <f t="shared" si="12"/>
        <v>4.26</v>
      </c>
      <c r="J11">
        <f t="shared" si="12"/>
        <v>2.99</v>
      </c>
      <c r="K11">
        <f t="shared" si="12"/>
        <v>10.02</v>
      </c>
      <c r="L11">
        <f t="shared" si="12"/>
        <v>13.100000000000001</v>
      </c>
      <c r="M11">
        <f t="shared" si="12"/>
        <v>16.91</v>
      </c>
      <c r="N11">
        <f t="shared" si="12"/>
        <v>20.57</v>
      </c>
      <c r="O11">
        <f t="shared" si="12"/>
        <v>13.469999999999999</v>
      </c>
      <c r="P11">
        <f t="shared" si="12"/>
        <v>18.18</v>
      </c>
      <c r="Q11">
        <f t="shared" si="12"/>
        <v>20.22</v>
      </c>
      <c r="R11">
        <f t="shared" si="12"/>
        <v>21.099999999999998</v>
      </c>
      <c r="S11">
        <f t="shared" si="12"/>
        <v>19.080000000000002</v>
      </c>
      <c r="T11">
        <f t="shared" si="12"/>
        <v>12.04</v>
      </c>
      <c r="U11">
        <f t="shared" si="12"/>
        <v>6.5500000000000007</v>
      </c>
      <c r="V11">
        <f t="shared" si="12"/>
        <v>6.2500000000000018</v>
      </c>
      <c r="W11">
        <f t="shared" si="12"/>
        <v>8.2100000000000009</v>
      </c>
      <c r="X11">
        <f t="shared" si="12"/>
        <v>7.43</v>
      </c>
      <c r="Y11">
        <f t="shared" si="12"/>
        <v>6.4700000000000006</v>
      </c>
      <c r="Z11">
        <f t="shared" si="12"/>
        <v>4.5199999999999996</v>
      </c>
      <c r="AA11">
        <f t="shared" si="12"/>
        <v>4.9500000000000011</v>
      </c>
      <c r="AB11">
        <f t="shared" si="12"/>
        <v>3.5999999999999996</v>
      </c>
      <c r="AC11">
        <f t="shared" si="12"/>
        <v>10.860000000000001</v>
      </c>
      <c r="AD11">
        <f t="shared" si="12"/>
        <v>5.23</v>
      </c>
      <c r="AE11">
        <f t="shared" si="12"/>
        <v>8.4400000000000013</v>
      </c>
      <c r="AF11">
        <f t="shared" si="12"/>
        <v>6.34</v>
      </c>
      <c r="AG11">
        <f t="shared" si="12"/>
        <v>5.7700000000000014</v>
      </c>
      <c r="AH11">
        <f t="shared" si="12"/>
        <v>4.4000000000000004</v>
      </c>
      <c r="AI11">
        <f t="shared" si="12"/>
        <v>2.8000000000000007</v>
      </c>
      <c r="AJ11">
        <f t="shared" si="12"/>
        <v>2.8099999999999987</v>
      </c>
      <c r="AK11">
        <f t="shared" si="12"/>
        <v>2.0099999999999998</v>
      </c>
      <c r="AL11">
        <f t="shared" si="12"/>
        <v>2.120000000000001</v>
      </c>
      <c r="AM11">
        <f t="shared" si="12"/>
        <v>7.8699999999999992</v>
      </c>
      <c r="AN11">
        <f t="shared" si="12"/>
        <v>6.7100000000000009</v>
      </c>
      <c r="AO11">
        <f t="shared" si="12"/>
        <v>4.7000000000000011</v>
      </c>
      <c r="AP11">
        <f t="shared" si="12"/>
        <v>4.9800000000000004</v>
      </c>
      <c r="AQ11">
        <f t="shared" si="12"/>
        <v>4.4400000000000013</v>
      </c>
      <c r="AR11">
        <f t="shared" si="12"/>
        <v>10.540000000000001</v>
      </c>
      <c r="AS11">
        <f t="shared" si="12"/>
        <v>15.420000000000002</v>
      </c>
      <c r="AT11">
        <f t="shared" si="12"/>
        <v>18.5</v>
      </c>
      <c r="AU11">
        <f t="shared" si="12"/>
        <v>14.219999999999999</v>
      </c>
      <c r="AV11">
        <f t="shared" si="12"/>
        <v>11.579999999999998</v>
      </c>
      <c r="AW11">
        <f t="shared" si="12"/>
        <v>15.21</v>
      </c>
      <c r="AX11">
        <f t="shared" si="12"/>
        <v>11.730000000000002</v>
      </c>
      <c r="AY11">
        <f t="shared" si="12"/>
        <v>7.5000000000000018</v>
      </c>
      <c r="AZ11">
        <f t="shared" si="12"/>
        <v>8.1100000000000012</v>
      </c>
      <c r="BA11">
        <f t="shared" si="12"/>
        <v>9.870000000000001</v>
      </c>
      <c r="BB11">
        <f t="shared" si="12"/>
        <v>14.719999999999999</v>
      </c>
      <c r="BC11">
        <f t="shared" si="12"/>
        <v>11.829999999999998</v>
      </c>
      <c r="BD11">
        <f t="shared" si="12"/>
        <v>13.939999999999998</v>
      </c>
      <c r="BE11">
        <f t="shared" si="12"/>
        <v>5.16</v>
      </c>
      <c r="BF11">
        <f t="shared" si="12"/>
        <v>8.3199999999999985</v>
      </c>
      <c r="BG11">
        <f t="shared" si="12"/>
        <v>11.45</v>
      </c>
      <c r="BH11">
        <f t="shared" si="12"/>
        <v>12.03</v>
      </c>
      <c r="BI11">
        <f t="shared" si="12"/>
        <v>11.34</v>
      </c>
      <c r="BJ11">
        <f t="shared" si="12"/>
        <v>12.500000000000002</v>
      </c>
      <c r="BK11">
        <f t="shared" si="12"/>
        <v>12.470000000000002</v>
      </c>
      <c r="BL11">
        <f t="shared" si="12"/>
        <v>6.8800000000000008</v>
      </c>
      <c r="BM11">
        <f t="shared" si="12"/>
        <v>6.09</v>
      </c>
      <c r="BN11">
        <f t="shared" si="12"/>
        <v>11.930000000000001</v>
      </c>
      <c r="BO11">
        <f t="shared" ref="BO11:DZ11" si="13">BO8-BO9</f>
        <v>15.719999999999999</v>
      </c>
      <c r="BP11">
        <f t="shared" si="13"/>
        <v>9.3299999999999983</v>
      </c>
      <c r="BQ11">
        <f t="shared" si="13"/>
        <v>14.39</v>
      </c>
      <c r="BR11">
        <f t="shared" si="13"/>
        <v>16.14</v>
      </c>
      <c r="BS11">
        <f t="shared" si="13"/>
        <v>13.180000000000001</v>
      </c>
      <c r="BT11">
        <f t="shared" si="13"/>
        <v>10</v>
      </c>
      <c r="BU11">
        <f t="shared" si="13"/>
        <v>14.260000000000002</v>
      </c>
      <c r="BV11">
        <f t="shared" si="13"/>
        <v>15.469999999999999</v>
      </c>
      <c r="BW11">
        <f t="shared" si="13"/>
        <v>15.18</v>
      </c>
      <c r="BX11">
        <f t="shared" si="13"/>
        <v>13.950000000000001</v>
      </c>
      <c r="BY11">
        <f t="shared" si="13"/>
        <v>12.05</v>
      </c>
      <c r="BZ11">
        <f t="shared" si="13"/>
        <v>9.9699999999999989</v>
      </c>
      <c r="CA11">
        <f t="shared" si="13"/>
        <v>13.639999999999999</v>
      </c>
      <c r="CB11">
        <f t="shared" si="13"/>
        <v>11.840000000000002</v>
      </c>
      <c r="CC11">
        <f t="shared" si="13"/>
        <v>16.75</v>
      </c>
      <c r="CD11">
        <f t="shared" si="13"/>
        <v>21.21</v>
      </c>
      <c r="CE11">
        <f t="shared" si="13"/>
        <v>19.759999999999998</v>
      </c>
      <c r="CF11">
        <f t="shared" si="13"/>
        <v>18.409999999999997</v>
      </c>
      <c r="CG11">
        <f t="shared" si="13"/>
        <v>18.09</v>
      </c>
      <c r="CH11">
        <f t="shared" si="13"/>
        <v>13.86</v>
      </c>
      <c r="CI11">
        <f t="shared" si="13"/>
        <v>16.22</v>
      </c>
      <c r="CJ11">
        <f t="shared" si="13"/>
        <v>15.009999999999998</v>
      </c>
      <c r="CK11">
        <f t="shared" si="13"/>
        <v>10.260000000000002</v>
      </c>
      <c r="CL11">
        <f t="shared" si="13"/>
        <v>10.659999999999998</v>
      </c>
      <c r="CM11">
        <f t="shared" si="13"/>
        <v>16.119999999999997</v>
      </c>
      <c r="CN11">
        <f t="shared" si="13"/>
        <v>8.7700000000000014</v>
      </c>
      <c r="CO11">
        <f t="shared" si="13"/>
        <v>10.030000000000001</v>
      </c>
      <c r="CP11">
        <f t="shared" si="13"/>
        <v>14.470000000000002</v>
      </c>
      <c r="CQ11">
        <f t="shared" si="13"/>
        <v>13.889999999999999</v>
      </c>
      <c r="CR11">
        <f t="shared" si="13"/>
        <v>15.839999999999998</v>
      </c>
      <c r="CS11">
        <f t="shared" si="13"/>
        <v>18.649999999999999</v>
      </c>
      <c r="CT11">
        <f t="shared" si="13"/>
        <v>19.919999999999998</v>
      </c>
      <c r="CU11">
        <f t="shared" si="13"/>
        <v>12.08</v>
      </c>
      <c r="CV11">
        <f t="shared" si="13"/>
        <v>10.87</v>
      </c>
      <c r="CW11">
        <f t="shared" si="13"/>
        <v>8.2100000000000009</v>
      </c>
      <c r="CX11">
        <f t="shared" si="13"/>
        <v>11.889999999999999</v>
      </c>
      <c r="CY11">
        <f t="shared" si="13"/>
        <v>16.350000000000001</v>
      </c>
      <c r="CZ11">
        <f t="shared" si="13"/>
        <v>12.959999999999999</v>
      </c>
      <c r="DA11">
        <f t="shared" si="13"/>
        <v>8.82</v>
      </c>
      <c r="DB11">
        <f t="shared" si="13"/>
        <v>10.64</v>
      </c>
      <c r="DC11">
        <f t="shared" si="13"/>
        <v>15.129999999999999</v>
      </c>
      <c r="DD11">
        <f t="shared" si="13"/>
        <v>15.02</v>
      </c>
      <c r="DE11">
        <f t="shared" si="13"/>
        <v>17.309999999999999</v>
      </c>
      <c r="DF11">
        <f t="shared" si="13"/>
        <v>13.139999999999999</v>
      </c>
      <c r="DG11">
        <f t="shared" si="13"/>
        <v>11.530000000000001</v>
      </c>
      <c r="DH11">
        <f t="shared" si="13"/>
        <v>11.24</v>
      </c>
      <c r="DI11">
        <f t="shared" si="13"/>
        <v>11.899999999999999</v>
      </c>
      <c r="DJ11">
        <f t="shared" si="13"/>
        <v>11.3</v>
      </c>
      <c r="DK11">
        <f t="shared" si="13"/>
        <v>10.459999999999999</v>
      </c>
      <c r="DL11">
        <f t="shared" si="13"/>
        <v>9.6300000000000008</v>
      </c>
      <c r="DM11">
        <f t="shared" si="13"/>
        <v>9.19</v>
      </c>
      <c r="DN11">
        <f t="shared" si="13"/>
        <v>11.71</v>
      </c>
      <c r="DO11">
        <f t="shared" si="13"/>
        <v>11.649999999999999</v>
      </c>
      <c r="DP11">
        <f t="shared" si="13"/>
        <v>11.870000000000001</v>
      </c>
      <c r="DQ11">
        <f t="shared" si="13"/>
        <v>13.7</v>
      </c>
      <c r="DR11">
        <f t="shared" si="13"/>
        <v>13.78</v>
      </c>
      <c r="DS11">
        <f t="shared" si="13"/>
        <v>18.54</v>
      </c>
      <c r="DT11">
        <f t="shared" si="13"/>
        <v>20.5</v>
      </c>
      <c r="DU11">
        <f t="shared" si="13"/>
        <v>20.34</v>
      </c>
      <c r="DV11">
        <f t="shared" si="13"/>
        <v>20.95</v>
      </c>
      <c r="DW11">
        <f t="shared" si="13"/>
        <v>18.79</v>
      </c>
      <c r="DX11">
        <f t="shared" si="13"/>
        <v>21.349999999999998</v>
      </c>
      <c r="DY11">
        <f t="shared" si="13"/>
        <v>17.059999999999999</v>
      </c>
      <c r="DZ11">
        <f t="shared" si="13"/>
        <v>10.629999999999999</v>
      </c>
      <c r="EA11">
        <f t="shared" ref="EA11:GL11" si="14">EA8-EA9</f>
        <v>10.139999999999999</v>
      </c>
      <c r="EB11">
        <f t="shared" si="14"/>
        <v>15.19</v>
      </c>
      <c r="EC11">
        <f t="shared" si="14"/>
        <v>13.379999999999999</v>
      </c>
      <c r="ED11">
        <f t="shared" si="14"/>
        <v>14.780000000000001</v>
      </c>
      <c r="EE11">
        <f t="shared" si="14"/>
        <v>15.25</v>
      </c>
      <c r="EF11">
        <f t="shared" si="14"/>
        <v>16.27</v>
      </c>
      <c r="EG11">
        <f t="shared" si="14"/>
        <v>12.959999999999999</v>
      </c>
      <c r="EH11">
        <f t="shared" si="14"/>
        <v>17.89</v>
      </c>
      <c r="EI11">
        <f t="shared" si="14"/>
        <v>17.239999999999998</v>
      </c>
      <c r="EJ11">
        <f t="shared" si="14"/>
        <v>20.5</v>
      </c>
      <c r="EK11">
        <f t="shared" si="14"/>
        <v>22.83</v>
      </c>
      <c r="EL11">
        <f t="shared" si="14"/>
        <v>17.71</v>
      </c>
      <c r="EM11">
        <f t="shared" si="14"/>
        <v>13.69</v>
      </c>
      <c r="EN11">
        <f t="shared" si="14"/>
        <v>14.64</v>
      </c>
      <c r="EO11">
        <f t="shared" si="14"/>
        <v>16.579999999999998</v>
      </c>
      <c r="EP11">
        <f t="shared" si="14"/>
        <v>23.08</v>
      </c>
      <c r="EQ11">
        <f t="shared" si="14"/>
        <v>20.350000000000001</v>
      </c>
      <c r="ER11">
        <f t="shared" si="14"/>
        <v>12.34</v>
      </c>
      <c r="ES11">
        <f t="shared" si="14"/>
        <v>21.08</v>
      </c>
      <c r="ET11">
        <f t="shared" si="14"/>
        <v>21.79</v>
      </c>
      <c r="EU11">
        <f t="shared" si="14"/>
        <v>23.560000000000002</v>
      </c>
      <c r="EV11">
        <f t="shared" si="14"/>
        <v>15.11</v>
      </c>
      <c r="EW11">
        <f t="shared" si="14"/>
        <v>9.8399999999999981</v>
      </c>
      <c r="EX11">
        <f t="shared" si="14"/>
        <v>18.82</v>
      </c>
      <c r="EY11">
        <f t="shared" si="14"/>
        <v>17.059999999999999</v>
      </c>
      <c r="EZ11">
        <f t="shared" si="14"/>
        <v>22.86</v>
      </c>
      <c r="FA11">
        <f t="shared" si="14"/>
        <v>21.049999999999997</v>
      </c>
      <c r="FB11">
        <f t="shared" si="14"/>
        <v>23.19</v>
      </c>
      <c r="FC11">
        <f t="shared" si="14"/>
        <v>23.900000000000006</v>
      </c>
      <c r="FD11">
        <f t="shared" si="14"/>
        <v>24.590000000000003</v>
      </c>
      <c r="FE11">
        <f t="shared" si="14"/>
        <v>24.229999999999997</v>
      </c>
      <c r="FF11">
        <f t="shared" si="14"/>
        <v>23.39</v>
      </c>
      <c r="FG11">
        <f t="shared" si="14"/>
        <v>21.27</v>
      </c>
      <c r="FH11">
        <f t="shared" si="14"/>
        <v>17.869999999999997</v>
      </c>
      <c r="FI11">
        <f t="shared" si="14"/>
        <v>16.829999999999998</v>
      </c>
      <c r="FJ11">
        <f t="shared" si="14"/>
        <v>21.020000000000003</v>
      </c>
      <c r="FK11">
        <f t="shared" si="14"/>
        <v>18.2</v>
      </c>
      <c r="FL11">
        <f t="shared" si="14"/>
        <v>13.090000000000003</v>
      </c>
      <c r="FM11">
        <f t="shared" si="14"/>
        <v>9.9300000000000015</v>
      </c>
      <c r="FN11">
        <f t="shared" si="14"/>
        <v>12.09</v>
      </c>
      <c r="FO11">
        <f t="shared" si="14"/>
        <v>10.049999999999999</v>
      </c>
      <c r="FP11">
        <f t="shared" si="14"/>
        <v>11.740000000000002</v>
      </c>
      <c r="FQ11">
        <f t="shared" si="14"/>
        <v>11.370000000000001</v>
      </c>
      <c r="FR11">
        <f t="shared" si="14"/>
        <v>16.16</v>
      </c>
      <c r="FS11">
        <f t="shared" si="14"/>
        <v>19.5</v>
      </c>
      <c r="FT11">
        <f t="shared" si="14"/>
        <v>23.18</v>
      </c>
      <c r="FU11">
        <f t="shared" si="14"/>
        <v>19.989999999999998</v>
      </c>
      <c r="FV11">
        <f t="shared" si="14"/>
        <v>19.059999999999999</v>
      </c>
      <c r="FW11">
        <f t="shared" si="14"/>
        <v>15.770000000000001</v>
      </c>
      <c r="FX11">
        <f t="shared" si="14"/>
        <v>18.5</v>
      </c>
      <c r="FY11">
        <f t="shared" si="14"/>
        <v>19.310000000000002</v>
      </c>
      <c r="FZ11">
        <f t="shared" si="14"/>
        <v>23.790000000000003</v>
      </c>
      <c r="GA11">
        <f t="shared" si="14"/>
        <v>23.93</v>
      </c>
      <c r="GB11">
        <f t="shared" si="14"/>
        <v>22.560000000000002</v>
      </c>
      <c r="GC11">
        <f t="shared" si="14"/>
        <v>15.47</v>
      </c>
      <c r="GD11">
        <f t="shared" si="14"/>
        <v>17.89</v>
      </c>
      <c r="GE11">
        <f t="shared" si="14"/>
        <v>15.579999999999998</v>
      </c>
      <c r="GF11">
        <f t="shared" si="14"/>
        <v>14.310000000000002</v>
      </c>
      <c r="GG11">
        <f t="shared" si="14"/>
        <v>16.11</v>
      </c>
      <c r="GH11">
        <f t="shared" si="14"/>
        <v>22.439999999999998</v>
      </c>
      <c r="GI11">
        <f t="shared" si="14"/>
        <v>26.400000000000002</v>
      </c>
      <c r="GJ11">
        <f t="shared" si="14"/>
        <v>24.95</v>
      </c>
      <c r="GK11">
        <f t="shared" si="14"/>
        <v>21.97</v>
      </c>
      <c r="GL11">
        <f t="shared" si="14"/>
        <v>13.639999999999999</v>
      </c>
      <c r="GM11">
        <f t="shared" ref="GM11:IX11" si="15">GM8-GM9</f>
        <v>20.369999999999997</v>
      </c>
      <c r="GN11">
        <f t="shared" si="15"/>
        <v>23.220000000000002</v>
      </c>
      <c r="GO11">
        <f t="shared" si="15"/>
        <v>21.58</v>
      </c>
      <c r="GP11">
        <f t="shared" si="15"/>
        <v>23.06</v>
      </c>
      <c r="GQ11">
        <f t="shared" si="15"/>
        <v>20.86</v>
      </c>
      <c r="GR11">
        <f t="shared" si="15"/>
        <v>19.29</v>
      </c>
      <c r="GS11">
        <f t="shared" si="15"/>
        <v>19.150000000000002</v>
      </c>
      <c r="GT11">
        <f t="shared" si="15"/>
        <v>17.669999999999995</v>
      </c>
      <c r="GU11">
        <f t="shared" si="15"/>
        <v>23.21</v>
      </c>
      <c r="GV11">
        <f t="shared" si="15"/>
        <v>25.089999999999996</v>
      </c>
      <c r="GW11">
        <f t="shared" si="15"/>
        <v>16.16</v>
      </c>
      <c r="GX11">
        <f t="shared" si="15"/>
        <v>18.54</v>
      </c>
      <c r="GY11">
        <f t="shared" si="15"/>
        <v>14.05</v>
      </c>
      <c r="GZ11">
        <f t="shared" si="15"/>
        <v>15.89</v>
      </c>
      <c r="HA11">
        <f t="shared" si="15"/>
        <v>21.269999999999996</v>
      </c>
      <c r="HB11">
        <f t="shared" si="15"/>
        <v>22.08</v>
      </c>
      <c r="HC11">
        <f t="shared" si="15"/>
        <v>20.559999999999995</v>
      </c>
      <c r="HD11">
        <f t="shared" si="15"/>
        <v>19.399999999999999</v>
      </c>
      <c r="HE11">
        <f t="shared" si="15"/>
        <v>12.969999999999999</v>
      </c>
      <c r="HF11">
        <f t="shared" si="15"/>
        <v>17.13</v>
      </c>
      <c r="HG11">
        <f t="shared" si="15"/>
        <v>16.720000000000002</v>
      </c>
      <c r="HH11">
        <f t="shared" si="15"/>
        <v>19.680000000000003</v>
      </c>
      <c r="HI11">
        <f t="shared" si="15"/>
        <v>15.96</v>
      </c>
      <c r="HJ11">
        <f t="shared" si="15"/>
        <v>20.419999999999998</v>
      </c>
      <c r="HK11">
        <f t="shared" si="15"/>
        <v>16.079999999999998</v>
      </c>
      <c r="HL11">
        <f t="shared" si="15"/>
        <v>13.78</v>
      </c>
      <c r="HM11">
        <f t="shared" si="15"/>
        <v>21.580000000000002</v>
      </c>
      <c r="HN11">
        <f t="shared" si="15"/>
        <v>23.83</v>
      </c>
      <c r="HO11">
        <f t="shared" si="15"/>
        <v>23.230000000000004</v>
      </c>
      <c r="HP11">
        <f t="shared" si="15"/>
        <v>23.429999999999996</v>
      </c>
      <c r="HQ11">
        <f t="shared" si="15"/>
        <v>22.200000000000003</v>
      </c>
      <c r="HR11">
        <f t="shared" si="15"/>
        <v>25.470000000000002</v>
      </c>
      <c r="HS11">
        <f t="shared" si="15"/>
        <v>25.1</v>
      </c>
      <c r="HT11">
        <f t="shared" si="15"/>
        <v>22.16</v>
      </c>
      <c r="HU11">
        <f t="shared" si="15"/>
        <v>23.359999999999996</v>
      </c>
      <c r="HV11">
        <f t="shared" si="15"/>
        <v>22.38</v>
      </c>
      <c r="HW11">
        <f t="shared" si="15"/>
        <v>21.549999999999997</v>
      </c>
      <c r="HX11">
        <f t="shared" si="15"/>
        <v>22.479999999999997</v>
      </c>
      <c r="HY11">
        <f t="shared" si="15"/>
        <v>22.63</v>
      </c>
      <c r="HZ11">
        <f t="shared" si="15"/>
        <v>21.9</v>
      </c>
      <c r="IA11">
        <f t="shared" si="15"/>
        <v>25.639999999999997</v>
      </c>
      <c r="IB11">
        <f t="shared" si="15"/>
        <v>23.580000000000002</v>
      </c>
      <c r="IC11">
        <f t="shared" si="15"/>
        <v>18.89</v>
      </c>
      <c r="ID11">
        <f t="shared" si="15"/>
        <v>16.25</v>
      </c>
      <c r="IE11">
        <f t="shared" si="15"/>
        <v>21.080000000000002</v>
      </c>
      <c r="IF11">
        <f t="shared" si="15"/>
        <v>18.449999999999996</v>
      </c>
      <c r="IG11">
        <f t="shared" si="15"/>
        <v>17.119999999999997</v>
      </c>
      <c r="IH11">
        <f t="shared" si="15"/>
        <v>15.25</v>
      </c>
      <c r="II11">
        <f t="shared" si="15"/>
        <v>16.620000000000005</v>
      </c>
      <c r="IJ11">
        <f t="shared" si="15"/>
        <v>19.490000000000002</v>
      </c>
      <c r="IK11">
        <f t="shared" si="15"/>
        <v>14.4</v>
      </c>
      <c r="IL11">
        <f t="shared" si="15"/>
        <v>15.559999999999999</v>
      </c>
      <c r="IM11">
        <f t="shared" si="15"/>
        <v>17.689999999999998</v>
      </c>
      <c r="IN11">
        <f t="shared" si="15"/>
        <v>21.28</v>
      </c>
      <c r="IO11">
        <f t="shared" si="15"/>
        <v>19.37</v>
      </c>
      <c r="IP11">
        <f t="shared" si="15"/>
        <v>13.420000000000002</v>
      </c>
      <c r="IQ11">
        <f t="shared" si="15"/>
        <v>13.84</v>
      </c>
      <c r="IR11">
        <f t="shared" si="15"/>
        <v>11.61</v>
      </c>
      <c r="IS11">
        <f t="shared" si="15"/>
        <v>13.669999999999998</v>
      </c>
      <c r="IT11">
        <f t="shared" si="15"/>
        <v>15.65</v>
      </c>
      <c r="IU11">
        <f t="shared" si="15"/>
        <v>17.53</v>
      </c>
      <c r="IV11">
        <f t="shared" si="15"/>
        <v>20.440000000000005</v>
      </c>
      <c r="IW11">
        <f t="shared" si="15"/>
        <v>10.530000000000001</v>
      </c>
      <c r="IX11">
        <f t="shared" si="15"/>
        <v>6.24</v>
      </c>
      <c r="IY11">
        <f t="shared" ref="IY11:LJ11" si="16">IY8-IY9</f>
        <v>12.56</v>
      </c>
      <c r="IZ11">
        <f t="shared" si="16"/>
        <v>13.82</v>
      </c>
      <c r="JA11">
        <f t="shared" si="16"/>
        <v>14.219999999999999</v>
      </c>
      <c r="JB11">
        <f t="shared" si="16"/>
        <v>14.46</v>
      </c>
      <c r="JC11">
        <f t="shared" si="16"/>
        <v>18.87</v>
      </c>
      <c r="JD11">
        <f t="shared" si="16"/>
        <v>17.399999999999999</v>
      </c>
      <c r="JE11">
        <f t="shared" si="16"/>
        <v>11.330000000000002</v>
      </c>
      <c r="JF11">
        <f t="shared" si="16"/>
        <v>13.119999999999997</v>
      </c>
      <c r="JG11">
        <f t="shared" si="16"/>
        <v>10.610000000000001</v>
      </c>
      <c r="JH11">
        <f t="shared" si="16"/>
        <v>11.809999999999999</v>
      </c>
      <c r="JI11">
        <f t="shared" si="16"/>
        <v>11.999999999999998</v>
      </c>
      <c r="JJ11">
        <f t="shared" si="16"/>
        <v>15.780000000000001</v>
      </c>
      <c r="JK11">
        <f t="shared" si="16"/>
        <v>15.16</v>
      </c>
      <c r="JL11">
        <f t="shared" si="16"/>
        <v>13.700000000000001</v>
      </c>
      <c r="JM11">
        <f t="shared" si="16"/>
        <v>18.8</v>
      </c>
      <c r="JN11">
        <f t="shared" si="16"/>
        <v>21.809999999999995</v>
      </c>
      <c r="JO11">
        <f t="shared" si="16"/>
        <v>16.850000000000001</v>
      </c>
      <c r="JP11">
        <f t="shared" si="16"/>
        <v>13.78</v>
      </c>
      <c r="JQ11">
        <f t="shared" si="16"/>
        <v>10.969999999999999</v>
      </c>
      <c r="JR11">
        <f t="shared" si="16"/>
        <v>14.26</v>
      </c>
      <c r="JS11">
        <f t="shared" si="16"/>
        <v>13.479999999999999</v>
      </c>
      <c r="JT11">
        <f t="shared" si="16"/>
        <v>16.54</v>
      </c>
      <c r="JU11">
        <f t="shared" si="16"/>
        <v>17.940000000000001</v>
      </c>
      <c r="JV11">
        <f t="shared" si="16"/>
        <v>20.03</v>
      </c>
      <c r="JW11">
        <f t="shared" si="16"/>
        <v>17.75</v>
      </c>
      <c r="JX11">
        <f t="shared" si="16"/>
        <v>18.670000000000002</v>
      </c>
      <c r="JY11">
        <f t="shared" si="16"/>
        <v>12.41</v>
      </c>
      <c r="JZ11">
        <f t="shared" si="16"/>
        <v>14.62</v>
      </c>
      <c r="KA11">
        <f t="shared" si="16"/>
        <v>20.270000000000003</v>
      </c>
      <c r="KB11">
        <f t="shared" si="16"/>
        <v>20.48</v>
      </c>
      <c r="KC11">
        <f t="shared" si="16"/>
        <v>18.55</v>
      </c>
      <c r="KD11">
        <f t="shared" si="16"/>
        <v>14.58</v>
      </c>
      <c r="KE11">
        <f t="shared" si="16"/>
        <v>15.340000000000002</v>
      </c>
      <c r="KF11">
        <f t="shared" si="16"/>
        <v>14.799999999999999</v>
      </c>
      <c r="KG11">
        <f t="shared" si="16"/>
        <v>15.11</v>
      </c>
      <c r="KH11">
        <f t="shared" si="16"/>
        <v>16.78</v>
      </c>
      <c r="KI11">
        <f t="shared" si="16"/>
        <v>12.170000000000002</v>
      </c>
      <c r="KJ11">
        <f t="shared" si="16"/>
        <v>16.14</v>
      </c>
      <c r="KK11">
        <f t="shared" si="16"/>
        <v>17.510000000000002</v>
      </c>
      <c r="KL11">
        <f t="shared" si="16"/>
        <v>20.07</v>
      </c>
      <c r="KM11">
        <f t="shared" si="16"/>
        <v>18.239999999999998</v>
      </c>
      <c r="KN11">
        <f t="shared" si="16"/>
        <v>18.66</v>
      </c>
      <c r="KO11">
        <f t="shared" si="16"/>
        <v>17</v>
      </c>
      <c r="KP11">
        <f t="shared" si="16"/>
        <v>18.920000000000002</v>
      </c>
      <c r="KQ11">
        <f t="shared" si="16"/>
        <v>7.8100000000000005</v>
      </c>
      <c r="KR11">
        <f t="shared" si="16"/>
        <v>1.2399999999999984</v>
      </c>
      <c r="KS11">
        <f t="shared" si="16"/>
        <v>3.9899999999999984</v>
      </c>
      <c r="KT11">
        <f t="shared" si="16"/>
        <v>10.469999999999999</v>
      </c>
      <c r="KU11">
        <f t="shared" si="16"/>
        <v>9.07</v>
      </c>
      <c r="KV11">
        <f t="shared" si="16"/>
        <v>10.500000000000002</v>
      </c>
      <c r="KW11">
        <f t="shared" si="16"/>
        <v>11.41</v>
      </c>
      <c r="KX11">
        <f t="shared" si="16"/>
        <v>14.53</v>
      </c>
      <c r="KY11">
        <f t="shared" si="16"/>
        <v>13.25</v>
      </c>
      <c r="KZ11">
        <f t="shared" si="16"/>
        <v>17.86</v>
      </c>
      <c r="LA11">
        <f t="shared" si="16"/>
        <v>19.78</v>
      </c>
      <c r="LB11">
        <f t="shared" si="16"/>
        <v>16.869999999999997</v>
      </c>
      <c r="LC11">
        <f t="shared" si="16"/>
        <v>17.04</v>
      </c>
      <c r="LD11">
        <f t="shared" si="16"/>
        <v>17.150000000000002</v>
      </c>
      <c r="LE11">
        <f t="shared" si="16"/>
        <v>13.629999999999999</v>
      </c>
      <c r="LF11">
        <f t="shared" si="16"/>
        <v>17.330000000000002</v>
      </c>
      <c r="LG11">
        <f t="shared" si="16"/>
        <v>18.600000000000001</v>
      </c>
      <c r="LH11">
        <f t="shared" si="16"/>
        <v>18.239999999999998</v>
      </c>
      <c r="LI11">
        <f t="shared" si="16"/>
        <v>13.849999999999998</v>
      </c>
      <c r="LJ11">
        <f t="shared" si="16"/>
        <v>12.339999999999998</v>
      </c>
      <c r="LK11">
        <f t="shared" ref="LK11:NB11" si="17">LK8-LK9</f>
        <v>10.889999999999999</v>
      </c>
      <c r="LL11">
        <f t="shared" si="17"/>
        <v>9.1700000000000017</v>
      </c>
      <c r="LM11">
        <f t="shared" si="17"/>
        <v>6.6400000000000006</v>
      </c>
      <c r="LN11">
        <f t="shared" si="17"/>
        <v>8.1</v>
      </c>
      <c r="LO11">
        <f t="shared" si="17"/>
        <v>11.78</v>
      </c>
      <c r="LP11">
        <f t="shared" si="17"/>
        <v>12.83</v>
      </c>
      <c r="LQ11">
        <f t="shared" si="17"/>
        <v>14.71</v>
      </c>
      <c r="LR11">
        <f t="shared" si="17"/>
        <v>12.25</v>
      </c>
      <c r="LS11">
        <f t="shared" si="17"/>
        <v>12.94</v>
      </c>
      <c r="LT11">
        <f t="shared" si="17"/>
        <v>11.53</v>
      </c>
      <c r="LU11">
        <f t="shared" si="17"/>
        <v>12.389999999999999</v>
      </c>
      <c r="LV11">
        <f t="shared" si="17"/>
        <v>8.81</v>
      </c>
      <c r="LW11">
        <f t="shared" si="17"/>
        <v>12.66</v>
      </c>
      <c r="LX11">
        <f t="shared" si="17"/>
        <v>16.55</v>
      </c>
      <c r="LY11">
        <f t="shared" si="17"/>
        <v>10.91</v>
      </c>
      <c r="LZ11">
        <f t="shared" si="17"/>
        <v>15.52</v>
      </c>
      <c r="MA11">
        <f t="shared" si="17"/>
        <v>10.32</v>
      </c>
      <c r="MB11">
        <f t="shared" si="17"/>
        <v>9.75</v>
      </c>
      <c r="MC11">
        <f t="shared" si="17"/>
        <v>13.75</v>
      </c>
      <c r="MD11">
        <f t="shared" si="17"/>
        <v>6.35</v>
      </c>
      <c r="ME11">
        <f t="shared" si="17"/>
        <v>8.64</v>
      </c>
      <c r="MF11">
        <f t="shared" si="17"/>
        <v>9.759999999999998</v>
      </c>
      <c r="MG11">
        <f t="shared" si="17"/>
        <v>5.82</v>
      </c>
      <c r="MH11">
        <f t="shared" si="17"/>
        <v>11.450000000000001</v>
      </c>
      <c r="MI11">
        <f t="shared" si="17"/>
        <v>14.64</v>
      </c>
      <c r="MJ11">
        <f t="shared" si="17"/>
        <v>13.080000000000002</v>
      </c>
      <c r="MK11">
        <f t="shared" si="17"/>
        <v>12.99</v>
      </c>
      <c r="ML11">
        <f t="shared" si="17"/>
        <v>11.979999999999999</v>
      </c>
      <c r="MM11">
        <f t="shared" si="17"/>
        <v>11.839999999999998</v>
      </c>
      <c r="MN11">
        <f t="shared" si="17"/>
        <v>10.82</v>
      </c>
      <c r="MO11">
        <f t="shared" si="17"/>
        <v>12.520000000000001</v>
      </c>
      <c r="MP11">
        <f t="shared" si="17"/>
        <v>12.14</v>
      </c>
      <c r="MQ11">
        <f t="shared" si="17"/>
        <v>4.9800000000000004</v>
      </c>
      <c r="MR11">
        <f t="shared" si="17"/>
        <v>7.759999999999998</v>
      </c>
      <c r="MS11">
        <f t="shared" si="17"/>
        <v>9.3000000000000007</v>
      </c>
      <c r="MT11">
        <f t="shared" si="17"/>
        <v>4.740000000000002</v>
      </c>
      <c r="MU11">
        <f t="shared" si="17"/>
        <v>7.4199999999999982</v>
      </c>
      <c r="MV11">
        <f t="shared" si="17"/>
        <v>4.9700000000000006</v>
      </c>
      <c r="MW11">
        <f t="shared" si="17"/>
        <v>7.1900000000000013</v>
      </c>
      <c r="MX11">
        <f t="shared" si="17"/>
        <v>5.83</v>
      </c>
      <c r="MY11">
        <f t="shared" si="17"/>
        <v>6.8600000000000012</v>
      </c>
      <c r="MZ11">
        <f t="shared" si="17"/>
        <v>4.9800000000000004</v>
      </c>
      <c r="NA11">
        <f t="shared" si="17"/>
        <v>8.8500000000000014</v>
      </c>
      <c r="NB11">
        <f t="shared" si="17"/>
        <v>15.02</v>
      </c>
    </row>
    <row r="12" spans="1:383">
      <c r="A12" s="5"/>
    </row>
    <row r="14" spans="1:383">
      <c r="A14" s="5"/>
    </row>
    <row r="15" spans="1:383">
      <c r="A15" s="5" t="s">
        <v>45</v>
      </c>
      <c r="B15" s="2">
        <v>0.8144925071467749</v>
      </c>
      <c r="C15" s="2">
        <v>0.87209372862714862</v>
      </c>
      <c r="D15" s="2">
        <v>0.66287198138290826</v>
      </c>
      <c r="E15" s="2">
        <v>0.66142633640700066</v>
      </c>
      <c r="F15" s="2">
        <v>0.65472997487213047</v>
      </c>
      <c r="G15" s="2">
        <v>0.86159770374398947</v>
      </c>
      <c r="H15" s="2">
        <v>1.0156354695960212</v>
      </c>
      <c r="I15" s="2">
        <v>1.0483495839466994</v>
      </c>
      <c r="J15" s="2">
        <v>0.59883116640854994</v>
      </c>
      <c r="K15" s="2">
        <v>0.81201821632483384</v>
      </c>
      <c r="L15" s="2">
        <v>1.0021489765954983</v>
      </c>
      <c r="M15" s="2">
        <v>0.81211842493218978</v>
      </c>
      <c r="N15" s="2">
        <v>0.80066295610157812</v>
      </c>
      <c r="O15" s="2">
        <v>0.97255972971934779</v>
      </c>
      <c r="P15" s="2">
        <v>0.80218503775243466</v>
      </c>
      <c r="Q15" s="2">
        <v>0.87308519172323551</v>
      </c>
      <c r="R15" s="2">
        <v>0.95369118043365075</v>
      </c>
      <c r="S15" s="2">
        <v>1.117957800862063</v>
      </c>
      <c r="T15" s="2">
        <v>0.77363841740378092</v>
      </c>
      <c r="U15" s="2">
        <v>0.95749319789974952</v>
      </c>
      <c r="V15" s="2">
        <v>1.1242854506175213</v>
      </c>
      <c r="W15" s="2">
        <v>1.4869548739346634</v>
      </c>
      <c r="X15" s="2">
        <v>0.68032514929247734</v>
      </c>
      <c r="Y15" s="2">
        <v>0.91319053356254554</v>
      </c>
      <c r="Z15" s="2">
        <v>0.85277136006955323</v>
      </c>
      <c r="AA15" s="2">
        <v>0.75815677377917856</v>
      </c>
      <c r="AB15" s="2">
        <v>0.66301861100272919</v>
      </c>
      <c r="AC15" s="2">
        <v>1.161672259508437</v>
      </c>
      <c r="AD15" s="2">
        <v>0.74663711476422401</v>
      </c>
      <c r="AE15" s="2">
        <v>1.6080638926369948</v>
      </c>
      <c r="AF15" s="2">
        <v>0.68540997426633032</v>
      </c>
      <c r="AG15" s="2">
        <v>1.1005229206908778</v>
      </c>
      <c r="AH15" s="2">
        <v>1.0227434033728948</v>
      </c>
      <c r="AI15" s="2">
        <v>0.81669883226946571</v>
      </c>
      <c r="AJ15" s="2">
        <v>0.61286914146176086</v>
      </c>
      <c r="AK15" s="2">
        <v>0.42365429824699408</v>
      </c>
      <c r="AL15" s="2">
        <v>0.68312153548837307</v>
      </c>
      <c r="AM15" s="2">
        <v>1.0940250784750274</v>
      </c>
      <c r="AN15" s="2">
        <v>1.5385009187236329</v>
      </c>
      <c r="AO15" s="2">
        <v>0.88611877524442884</v>
      </c>
      <c r="AP15" s="2">
        <v>0.83415141030997275</v>
      </c>
      <c r="AQ15" s="2">
        <v>1.0081302931156564</v>
      </c>
      <c r="AR15" s="2">
        <v>1.595689916620479</v>
      </c>
      <c r="AS15" s="2">
        <v>1.5147744352743853</v>
      </c>
      <c r="AT15" s="2">
        <v>2.0228814616993098</v>
      </c>
      <c r="AU15" s="2">
        <v>2.3465691242136457</v>
      </c>
      <c r="AV15" s="2">
        <v>1.7880681133406229</v>
      </c>
      <c r="AW15" s="2">
        <v>1.6996186984729305</v>
      </c>
      <c r="AX15" s="2">
        <v>1.9083766304423539</v>
      </c>
      <c r="AY15" s="2">
        <v>1.6813894578282114</v>
      </c>
      <c r="AZ15" s="2">
        <v>2.4367794266791067</v>
      </c>
      <c r="BA15" s="2">
        <v>1.7114765048028402</v>
      </c>
      <c r="BB15" s="2">
        <v>1.8895717202353617</v>
      </c>
      <c r="BC15" s="2">
        <v>2.4373451466631568</v>
      </c>
      <c r="BD15" s="2">
        <v>2.3013208968060708</v>
      </c>
      <c r="BE15" s="2">
        <v>0.97068359502305479</v>
      </c>
      <c r="BF15" s="2">
        <v>1.3829104633433562</v>
      </c>
      <c r="BG15" s="2">
        <v>1.7583651875355049</v>
      </c>
      <c r="BH15" s="2">
        <v>2.1328746376649854</v>
      </c>
      <c r="BI15" s="2">
        <v>2.1876519867627526</v>
      </c>
      <c r="BJ15" s="2">
        <v>1.9141588955436561</v>
      </c>
      <c r="BK15" s="2">
        <v>2.3373713861938046</v>
      </c>
      <c r="BL15" s="2">
        <v>1.6129843003177322</v>
      </c>
      <c r="BM15" s="2">
        <v>1.3923018722872993</v>
      </c>
      <c r="BN15" s="2">
        <v>2.4421148142636389</v>
      </c>
      <c r="BO15" s="2">
        <v>2.2724989125939605</v>
      </c>
      <c r="BP15" s="2">
        <v>1.743637171371383</v>
      </c>
      <c r="BQ15" s="2">
        <v>2.1623471068499822</v>
      </c>
      <c r="BR15" s="2">
        <v>2.2775047950375402</v>
      </c>
      <c r="BS15" s="2">
        <v>1.6341979054660831</v>
      </c>
      <c r="BT15" s="2">
        <v>2.2396997082783736</v>
      </c>
      <c r="BU15" s="2">
        <v>2.6510525489495702</v>
      </c>
      <c r="BV15" s="2">
        <v>2.777165766591601</v>
      </c>
      <c r="BW15" s="2">
        <v>3.1177776205676868</v>
      </c>
      <c r="BX15" s="2">
        <v>3.6402191878962951</v>
      </c>
      <c r="BY15" s="2">
        <v>4.1647573804449767</v>
      </c>
      <c r="BZ15" s="2">
        <v>4.0135734683763991</v>
      </c>
      <c r="CA15" s="2">
        <v>2.7629963604212961</v>
      </c>
      <c r="CB15" s="2">
        <v>3.2332803542134156</v>
      </c>
      <c r="CC15" s="2">
        <v>2.8371691063174174</v>
      </c>
      <c r="CD15" s="2">
        <v>2.8410703467372822</v>
      </c>
      <c r="CE15" s="2">
        <v>3.0873687732148154</v>
      </c>
      <c r="CF15" s="2">
        <v>3.0970876385867636</v>
      </c>
      <c r="CG15" s="2">
        <v>2.8442386662517984</v>
      </c>
      <c r="CH15" s="2">
        <v>2.6265309201836078</v>
      </c>
      <c r="CI15" s="2">
        <v>3.3041459614985329</v>
      </c>
      <c r="CJ15" s="2">
        <v>3.8641645383806309</v>
      </c>
      <c r="CK15" s="2">
        <v>2.5842203829490642</v>
      </c>
      <c r="CL15" s="2">
        <v>2.9633202174676203</v>
      </c>
      <c r="CM15" s="2">
        <v>5.4813591326941316</v>
      </c>
      <c r="CN15" s="2">
        <v>2.2941298130543997</v>
      </c>
      <c r="CO15" s="2">
        <v>2.3143384499277708</v>
      </c>
      <c r="CP15" s="2">
        <v>2.8774292515250726</v>
      </c>
      <c r="CQ15" s="2">
        <v>3.2201838382424368</v>
      </c>
      <c r="CR15" s="2">
        <v>3.2043492203910486</v>
      </c>
      <c r="CS15" s="2">
        <v>3.3437993792014242</v>
      </c>
      <c r="CT15" s="2">
        <v>3.6261646148045097</v>
      </c>
      <c r="CU15" s="2">
        <v>2.3821683391073476</v>
      </c>
      <c r="CV15" s="2">
        <v>3.340942079971279</v>
      </c>
      <c r="CW15" s="2">
        <v>2.4768207578617156</v>
      </c>
      <c r="CX15" s="2">
        <v>2.9012139415548641</v>
      </c>
      <c r="CY15" s="2">
        <v>3.1831619536985483</v>
      </c>
      <c r="CZ15" s="2">
        <v>3.2351677200277442</v>
      </c>
      <c r="DA15" s="2">
        <v>2.3679583162891427</v>
      </c>
      <c r="DB15" s="2">
        <v>2.4243136572196629</v>
      </c>
      <c r="DC15" s="2">
        <v>3.2321470084903692</v>
      </c>
      <c r="DD15" s="2">
        <v>4.2169166874758472</v>
      </c>
      <c r="DE15" s="2">
        <v>4.066507859040823</v>
      </c>
      <c r="DF15" s="2">
        <v>4.0947776026045997</v>
      </c>
      <c r="DG15" s="2">
        <v>3.0704723199702002</v>
      </c>
      <c r="DH15" s="2">
        <v>2.2817780424737801</v>
      </c>
      <c r="DI15" s="2">
        <v>3.5972174570120785</v>
      </c>
      <c r="DJ15" s="2">
        <v>3.3712760077897839</v>
      </c>
      <c r="DK15" s="2">
        <v>3.7411453545258513</v>
      </c>
      <c r="DL15" s="2">
        <v>2.3961301414980105</v>
      </c>
      <c r="DM15" s="2">
        <v>3.1427882475803379</v>
      </c>
      <c r="DN15" s="2">
        <v>3.3136024132027404</v>
      </c>
      <c r="DO15" s="2">
        <v>2.6326238469054717</v>
      </c>
      <c r="DP15" s="2">
        <v>2.7653039523902412</v>
      </c>
      <c r="DQ15" s="2">
        <v>3.3705736507351287</v>
      </c>
      <c r="DR15" s="2">
        <v>3.9022136191637076</v>
      </c>
      <c r="DS15" s="2">
        <v>3.8914027556170137</v>
      </c>
      <c r="DT15" s="2">
        <v>4.0724551025511202</v>
      </c>
      <c r="DU15" s="2">
        <v>4.6962507964800837</v>
      </c>
      <c r="DV15" s="2">
        <v>5.0542323617694072</v>
      </c>
      <c r="DW15" s="2">
        <v>5.1632288714666297</v>
      </c>
      <c r="DX15" s="2">
        <v>4.4042319564144297</v>
      </c>
      <c r="DY15" s="2">
        <v>4.8852857482446161</v>
      </c>
      <c r="DZ15" s="2">
        <v>2.8052594394805945</v>
      </c>
      <c r="EA15" s="2">
        <v>2.6449656290068075</v>
      </c>
      <c r="EB15" s="2">
        <v>3.8457631379372246</v>
      </c>
      <c r="EC15" s="2">
        <v>4.1002965595099852</v>
      </c>
      <c r="ED15" s="2">
        <v>3.6668168004174295</v>
      </c>
      <c r="EE15" s="2">
        <v>4.7426552977500682</v>
      </c>
      <c r="EF15" s="2">
        <v>4.7094811030092005</v>
      </c>
      <c r="EG15" s="2">
        <v>4.0498425536752078</v>
      </c>
      <c r="EH15" s="2">
        <v>5.161946928861032</v>
      </c>
      <c r="EI15" s="2">
        <v>4.8459369381171582</v>
      </c>
      <c r="EJ15" s="2">
        <v>5.6437449953545737</v>
      </c>
      <c r="EK15" s="2">
        <v>5.7615679934813055</v>
      </c>
      <c r="EL15" s="2">
        <v>5.6838647959284847</v>
      </c>
      <c r="EM15" s="2">
        <v>4.7855602167133</v>
      </c>
      <c r="EN15" s="2">
        <v>5.6268972519011067</v>
      </c>
      <c r="EO15" s="2">
        <v>3.8586978167107029</v>
      </c>
      <c r="EP15" s="2">
        <v>5.49916307460634</v>
      </c>
      <c r="EQ15" s="2">
        <v>5.3511223174008444</v>
      </c>
      <c r="ER15" s="2">
        <v>2.471879822343487</v>
      </c>
      <c r="ES15" s="2">
        <v>5.6172319207950308</v>
      </c>
      <c r="ET15" s="2">
        <v>6.0364439093410267</v>
      </c>
      <c r="EU15" s="2">
        <v>5.2134860745000449</v>
      </c>
      <c r="EV15" s="2">
        <v>5.1415026074089729</v>
      </c>
      <c r="EW15" s="2">
        <v>2.6308354819441564</v>
      </c>
      <c r="EX15" s="2">
        <v>5.2393851300772587</v>
      </c>
      <c r="EY15" s="2">
        <v>5.7059515785729111</v>
      </c>
      <c r="EZ15" s="2">
        <v>5.8826871755265051</v>
      </c>
      <c r="FA15" s="2">
        <v>5.6469488941097854</v>
      </c>
      <c r="FB15" s="2">
        <v>5.9243981590929495</v>
      </c>
      <c r="FC15" s="2">
        <v>6.2187908716505103</v>
      </c>
      <c r="FD15" s="2">
        <v>6.4869070161524407</v>
      </c>
      <c r="FE15" s="2">
        <v>6.1528496791477458</v>
      </c>
      <c r="FF15" s="2">
        <v>5.9597936867743817</v>
      </c>
      <c r="FG15" s="2">
        <v>5.6241054561014883</v>
      </c>
      <c r="FH15" s="2">
        <v>5.150108320286364</v>
      </c>
      <c r="FI15" s="2">
        <v>6.1817511379808607</v>
      </c>
      <c r="FJ15" s="2">
        <v>5.7148293477883065</v>
      </c>
      <c r="FK15" s="2">
        <v>5.5658255882816308</v>
      </c>
      <c r="FL15" s="2">
        <v>4.7272681220681276</v>
      </c>
      <c r="FM15" s="2">
        <v>3.0536824983180741</v>
      </c>
      <c r="FN15" s="2">
        <v>3.9802762095030508</v>
      </c>
      <c r="FO15" s="2">
        <v>3.055310188573817</v>
      </c>
      <c r="FP15" s="2">
        <v>3.776977125270943</v>
      </c>
      <c r="FQ15" s="2">
        <v>3.2338051544954394</v>
      </c>
      <c r="FR15" s="2">
        <v>5.2021650660403038</v>
      </c>
      <c r="FS15" s="2">
        <v>5.6986875326822908</v>
      </c>
      <c r="FT15" s="2">
        <v>5.6962193055564949</v>
      </c>
      <c r="FU15" s="2">
        <v>6.1830871390074034</v>
      </c>
      <c r="FV15" s="2">
        <v>6.0259795405284775</v>
      </c>
      <c r="FW15" s="2">
        <v>5.8177800768352528</v>
      </c>
      <c r="FX15" s="2">
        <v>6.0822447683616794</v>
      </c>
      <c r="FY15" s="2">
        <v>6.2170320538010699</v>
      </c>
      <c r="FZ15" s="2">
        <v>6.0801876892386666</v>
      </c>
      <c r="GA15" s="2">
        <v>6.120918010607264</v>
      </c>
      <c r="GB15" s="2">
        <v>6.2096235117591156</v>
      </c>
      <c r="GC15" s="2">
        <v>4.7521761220343475</v>
      </c>
      <c r="GD15" s="2">
        <v>5.9719506127913906</v>
      </c>
      <c r="GE15" s="2">
        <v>5.1074796031348759</v>
      </c>
      <c r="GF15" s="2">
        <v>4.5419767656306513</v>
      </c>
      <c r="GG15" s="2">
        <v>5.8176575207624968</v>
      </c>
      <c r="GH15" s="2">
        <v>6.3309400930452036</v>
      </c>
      <c r="GI15" s="2">
        <v>6.3404449834815599</v>
      </c>
      <c r="GJ15" s="2">
        <v>5.7940719777450624</v>
      </c>
      <c r="GK15" s="2">
        <v>5.9869752997146293</v>
      </c>
      <c r="GL15" s="2">
        <v>5.9945206128309643</v>
      </c>
      <c r="GM15" s="2">
        <v>6.7049573178572022</v>
      </c>
      <c r="GN15" s="2">
        <v>5.8998843060276993</v>
      </c>
      <c r="GO15" s="2">
        <v>6.0335599731674332</v>
      </c>
      <c r="GP15" s="2">
        <v>6.1260481148968511</v>
      </c>
      <c r="GQ15" s="2">
        <v>6.4438228183071908</v>
      </c>
      <c r="GR15" s="2">
        <v>6.6311276362682756</v>
      </c>
      <c r="GS15" s="2">
        <v>5.7888122712542112</v>
      </c>
      <c r="GT15" s="2">
        <v>5.8507523228731255</v>
      </c>
      <c r="GU15" s="2">
        <v>5.8185878461658431</v>
      </c>
      <c r="GV15" s="2">
        <v>6.0953967306769901</v>
      </c>
      <c r="GW15" s="2">
        <v>5.8036014408675163</v>
      </c>
      <c r="GX15" s="2">
        <v>5.9680875653543541</v>
      </c>
      <c r="GY15" s="2">
        <v>4.6267641097336334</v>
      </c>
      <c r="GZ15" s="2">
        <v>6.4162715865652444</v>
      </c>
      <c r="HA15" s="2">
        <v>6.2669543179788256</v>
      </c>
      <c r="HB15" s="2">
        <v>5.9487826519251001</v>
      </c>
      <c r="HC15" s="2">
        <v>5.9857524854937205</v>
      </c>
      <c r="HD15" s="2">
        <v>6.120562118072586</v>
      </c>
      <c r="HE15" s="2">
        <v>5.8986162137347184</v>
      </c>
      <c r="HF15" s="2">
        <v>5.2267242008299428</v>
      </c>
      <c r="HG15" s="2">
        <v>4.4923720753868581</v>
      </c>
      <c r="HH15" s="2">
        <v>5.7790880278941623</v>
      </c>
      <c r="HI15" s="2">
        <v>6.2626791701631497</v>
      </c>
      <c r="HJ15" s="2">
        <v>6.0844044523992569</v>
      </c>
      <c r="HK15" s="2">
        <v>6.1753858741565164</v>
      </c>
      <c r="HL15" s="2">
        <v>5.2926480173002766</v>
      </c>
      <c r="HM15" s="2">
        <v>5.3337496808593361</v>
      </c>
      <c r="HN15" s="2">
        <v>5.4238216550057858</v>
      </c>
      <c r="HO15" s="2">
        <v>5.6980457502582951</v>
      </c>
      <c r="HP15" s="2">
        <v>5.5537927849658004</v>
      </c>
      <c r="HQ15" s="2">
        <v>5.5688810897242611</v>
      </c>
      <c r="HR15" s="2">
        <v>5.341841797914368</v>
      </c>
      <c r="HS15" s="2">
        <v>5.4649622240148341</v>
      </c>
      <c r="HT15" s="2">
        <v>6.0656623835144705</v>
      </c>
      <c r="HU15" s="2">
        <v>6.6825021408725984</v>
      </c>
      <c r="HV15" s="2">
        <v>6.2875696475717318</v>
      </c>
      <c r="HW15" s="2">
        <v>5.442279530964659</v>
      </c>
      <c r="HX15" s="2">
        <v>5.0012524953490383</v>
      </c>
      <c r="HY15" s="2">
        <v>5.2361826271356966</v>
      </c>
      <c r="HZ15" s="2">
        <v>5.3198636218389375</v>
      </c>
      <c r="IA15" s="2">
        <v>5.2115785384812039</v>
      </c>
      <c r="IB15" s="2">
        <v>5.1421799256598213</v>
      </c>
      <c r="IC15" s="2">
        <v>4.3169176486239609</v>
      </c>
      <c r="ID15" s="2">
        <v>4.5336224935510812</v>
      </c>
      <c r="IE15" s="2">
        <v>4.6348777039245013</v>
      </c>
      <c r="IF15" s="2">
        <v>4.4882781034976063</v>
      </c>
      <c r="IG15" s="2">
        <v>4.1947298116304195</v>
      </c>
      <c r="IH15" s="2">
        <v>3.7129612632214037</v>
      </c>
      <c r="II15" s="2">
        <v>3.5518568805633808</v>
      </c>
      <c r="IJ15" s="2">
        <v>4.4781455112833708</v>
      </c>
      <c r="IK15" s="2">
        <v>2.8916223015082974</v>
      </c>
      <c r="IL15" s="2">
        <v>4.0976103953541347</v>
      </c>
      <c r="IM15" s="2">
        <v>4.5397369255702218</v>
      </c>
      <c r="IN15" s="2">
        <v>4.1662149558317196</v>
      </c>
      <c r="IO15" s="2">
        <v>5.3968019451529958</v>
      </c>
      <c r="IP15" s="2">
        <v>4.844497013982485</v>
      </c>
      <c r="IQ15" s="2">
        <v>4.2429200792899531</v>
      </c>
      <c r="IR15" s="2">
        <v>3.1745691022185736</v>
      </c>
      <c r="IS15" s="2">
        <v>3.8046393297861214</v>
      </c>
      <c r="IT15" s="2">
        <v>3.1317873744090239</v>
      </c>
      <c r="IU15" s="2">
        <v>3.5210760759064756</v>
      </c>
      <c r="IV15" s="2">
        <v>4.1762531585318303</v>
      </c>
      <c r="IW15" s="2">
        <v>2.3056580980346597</v>
      </c>
      <c r="IX15" s="2">
        <v>1.5176788132815628</v>
      </c>
      <c r="IY15" s="2">
        <v>3.0212638955583619</v>
      </c>
      <c r="IZ15" s="2">
        <v>3.5136058352983741</v>
      </c>
      <c r="JA15" s="2">
        <v>3.9817158379443622</v>
      </c>
      <c r="JB15" s="2">
        <v>4.0130401725442466</v>
      </c>
      <c r="JC15" s="2">
        <v>3.9284052086438415</v>
      </c>
      <c r="JD15" s="2">
        <v>3.7647584202293136</v>
      </c>
      <c r="JE15" s="2">
        <v>5.1230420321740118</v>
      </c>
      <c r="JF15" s="2">
        <v>4.1701411390376979</v>
      </c>
      <c r="JG15" s="2">
        <v>2.7085384741195737</v>
      </c>
      <c r="JH15" s="2">
        <v>3.1317580208003983</v>
      </c>
      <c r="JI15" s="2">
        <v>2.6705736710620589</v>
      </c>
      <c r="JJ15" s="2">
        <v>2.7880892756352731</v>
      </c>
      <c r="JK15" s="2">
        <v>3.1418435648257304</v>
      </c>
      <c r="JL15" s="2">
        <v>3.3782978814978777</v>
      </c>
      <c r="JM15" s="2">
        <v>3.1510367298343867</v>
      </c>
      <c r="JN15" s="2">
        <v>2.9534838532959427</v>
      </c>
      <c r="JO15" s="2">
        <v>2.8330880162636145</v>
      </c>
      <c r="JP15" s="2">
        <v>2.741173383142816</v>
      </c>
      <c r="JQ15" s="2">
        <v>2.8533063126322453</v>
      </c>
      <c r="JR15" s="2">
        <v>2.80091875024352</v>
      </c>
      <c r="JS15" s="2">
        <v>2.0009288885069911</v>
      </c>
      <c r="JT15" s="2">
        <v>3.0521579780998271</v>
      </c>
      <c r="JU15" s="2">
        <v>2.859531706193791</v>
      </c>
      <c r="JV15" s="2">
        <v>2.7827211313719298</v>
      </c>
      <c r="JW15" s="2">
        <v>2.6029788171250972</v>
      </c>
      <c r="JX15" s="2">
        <v>2.8224640787472128</v>
      </c>
      <c r="JY15" s="2">
        <v>3.655747303155219</v>
      </c>
      <c r="JZ15" s="2">
        <v>3.0662783672776883</v>
      </c>
      <c r="KA15" s="2">
        <v>2.5559808364028269</v>
      </c>
      <c r="KB15" s="2">
        <v>2.3600752586851375</v>
      </c>
      <c r="KC15" s="2">
        <v>2.4727407964349979</v>
      </c>
      <c r="KD15" s="2">
        <v>2.0986748469776835</v>
      </c>
      <c r="KE15" s="2">
        <v>1.9454926801124828</v>
      </c>
      <c r="KF15" s="2">
        <v>2.2628528577222173</v>
      </c>
      <c r="KG15" s="2">
        <v>2.7296251930111475</v>
      </c>
      <c r="KH15" s="2">
        <v>2.5372490821859528</v>
      </c>
      <c r="KI15" s="2">
        <v>2.4449851017029536</v>
      </c>
      <c r="KJ15" s="2">
        <v>2.5133334772566474</v>
      </c>
      <c r="KK15" s="2">
        <v>2.0780864509388715</v>
      </c>
      <c r="KL15" s="2">
        <v>1.9217200676889397</v>
      </c>
      <c r="KM15" s="2">
        <v>1.8234302179447381</v>
      </c>
      <c r="KN15" s="2">
        <v>2.0819662987725227</v>
      </c>
      <c r="KO15" s="2">
        <v>2.3025600610430041</v>
      </c>
      <c r="KP15" s="2">
        <v>2.1090572860054495</v>
      </c>
      <c r="KQ15" s="2">
        <v>1.8471229221438026</v>
      </c>
      <c r="KR15" s="2">
        <v>0.67225098849060028</v>
      </c>
      <c r="KS15" s="2">
        <v>1.3347866618827497</v>
      </c>
      <c r="KT15" s="2">
        <v>1.2559104211932797</v>
      </c>
      <c r="KU15" s="2">
        <v>1.1451280550850922</v>
      </c>
      <c r="KV15" s="2">
        <v>1.661044165651093</v>
      </c>
      <c r="KW15" s="2">
        <v>1.4064131487589948</v>
      </c>
      <c r="KX15" s="2">
        <v>1.4313191180227829</v>
      </c>
      <c r="KY15" s="2">
        <v>1.7101671888984227</v>
      </c>
      <c r="KZ15" s="2">
        <v>1.4848580879417059</v>
      </c>
      <c r="LA15" s="2">
        <v>1.4606059411883676</v>
      </c>
      <c r="LB15" s="2">
        <v>1.3617270949966325</v>
      </c>
      <c r="LC15" s="2">
        <v>1.539221921404839</v>
      </c>
      <c r="LD15" s="2">
        <v>1.2318325353722541</v>
      </c>
      <c r="LE15" s="2">
        <v>1.2632862934577516</v>
      </c>
      <c r="LF15" s="2">
        <v>1.3484857479153953</v>
      </c>
      <c r="LG15" s="2">
        <v>1.2828128188711554</v>
      </c>
      <c r="LH15" s="2">
        <v>1.2696063400306432</v>
      </c>
      <c r="LI15" s="2">
        <v>1.5704304644249727</v>
      </c>
      <c r="LJ15" s="2">
        <v>1.5245025100959546</v>
      </c>
      <c r="LK15" s="2">
        <v>1.9904762849435629</v>
      </c>
      <c r="LL15" s="2">
        <v>2.046740906997115</v>
      </c>
      <c r="LM15" s="2">
        <v>1.2040810000651769</v>
      </c>
      <c r="LN15" s="2">
        <v>0.82432844857675591</v>
      </c>
      <c r="LO15" s="2">
        <v>1.1503485997384966</v>
      </c>
      <c r="LP15" s="2">
        <v>0.74696271378267931</v>
      </c>
      <c r="LQ15" s="2">
        <v>0.86824836794712712</v>
      </c>
      <c r="LR15" s="2">
        <v>0.80884227467402869</v>
      </c>
      <c r="LS15" s="2">
        <v>1.0122923041805578</v>
      </c>
      <c r="LT15" s="2">
        <v>1.409542562681525</v>
      </c>
      <c r="LU15" s="2">
        <v>1.2350594174999854</v>
      </c>
      <c r="LV15" s="2">
        <v>1.0428137192136622</v>
      </c>
      <c r="LW15" s="2">
        <v>0.78547172031997148</v>
      </c>
      <c r="LX15" s="2">
        <v>1.0041652262642009</v>
      </c>
      <c r="LY15" s="2">
        <v>1.504083347015527</v>
      </c>
      <c r="LZ15" s="2">
        <v>0.77218685295939971</v>
      </c>
      <c r="MA15" s="2">
        <v>0.61133126852652364</v>
      </c>
      <c r="MB15" s="2">
        <v>1.2655591680674314</v>
      </c>
      <c r="MC15" s="2">
        <v>0.844213389001369</v>
      </c>
      <c r="MD15" s="2">
        <v>0.65386179529341404</v>
      </c>
      <c r="ME15" s="2">
        <v>0.96893419457108632</v>
      </c>
      <c r="MF15" s="2">
        <v>0.80316393169347766</v>
      </c>
      <c r="MG15" s="2">
        <v>0.72136601040080628</v>
      </c>
      <c r="MH15" s="2">
        <v>1.0037824075163202</v>
      </c>
      <c r="MI15" s="2">
        <v>1.241838169297284</v>
      </c>
      <c r="MJ15" s="2">
        <v>1.2149691569740007</v>
      </c>
      <c r="MK15" s="2">
        <v>1.1510965205188808</v>
      </c>
      <c r="ML15" s="2">
        <v>1.146883016567301</v>
      </c>
      <c r="MM15" s="2">
        <v>1.1977269276301379</v>
      </c>
      <c r="MN15" s="2">
        <v>1.3560604275493633</v>
      </c>
      <c r="MO15" s="2">
        <v>1.137577280593266</v>
      </c>
      <c r="MP15" s="2">
        <v>1.4145814878184537</v>
      </c>
      <c r="MQ15" s="2">
        <v>0.81825953008844765</v>
      </c>
      <c r="MR15" s="2">
        <v>1.2726161653739008</v>
      </c>
      <c r="MS15" s="2">
        <v>1.0911939577749932</v>
      </c>
      <c r="MT15" s="2">
        <v>0.50483131849340079</v>
      </c>
      <c r="MU15" s="2">
        <v>0.95602465411739268</v>
      </c>
      <c r="MV15" s="2">
        <v>0.59602541582301083</v>
      </c>
      <c r="MW15" s="2">
        <v>0.7532461508194751</v>
      </c>
      <c r="MX15" s="2">
        <v>0.83636244829703554</v>
      </c>
      <c r="MY15" s="2">
        <v>0.67977639055091477</v>
      </c>
      <c r="MZ15" s="2">
        <v>0.69325652740541188</v>
      </c>
      <c r="NA15" s="2">
        <v>0.96181613277825673</v>
      </c>
      <c r="NB15" s="2">
        <v>1.3812810323947513</v>
      </c>
    </row>
    <row r="16" spans="1:383">
      <c r="A16" s="5" t="s">
        <v>68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</row>
    <row r="17" spans="1:366">
      <c r="A17" s="5" t="s">
        <v>65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</row>
    <row r="23" spans="1:366">
      <c r="U23" s="5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FAO-PM</vt:lpstr>
      <vt:lpstr>FAO-PM, sensibilidade</vt:lpstr>
      <vt:lpstr>Gráficos</vt:lpstr>
      <vt:lpstr>Hargreaves</vt:lpstr>
    </vt:vector>
  </TitlesOfParts>
  <Company>Rui Teixeira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Teixeira</dc:creator>
  <cp:lastModifiedBy>Isabel Alves</cp:lastModifiedBy>
  <dcterms:created xsi:type="dcterms:W3CDTF">2008-12-11T15:46:20Z</dcterms:created>
  <dcterms:modified xsi:type="dcterms:W3CDTF">2026-03-09T18:51:18Z</dcterms:modified>
</cp:coreProperties>
</file>