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1010" activeTab="3"/>
  </bookViews>
  <sheets>
    <sheet name="Tabela 1" sheetId="1" r:id="rId1"/>
    <sheet name="Tabela 2" sheetId="2" r:id="rId2"/>
    <sheet name="Tabela 3.1" sheetId="3" r:id="rId3"/>
    <sheet name="Tabela 3.2" sheetId="4" r:id="rId4"/>
    <sheet name="Tabela 4" sheetId="11" r:id="rId5"/>
    <sheet name="Tabela 5" sheetId="10" r:id="rId6"/>
    <sheet name="Tabela 6" sheetId="5" r:id="rId7"/>
    <sheet name="Tabela 7" sheetId="6" r:id="rId8"/>
    <sheet name="Tabela 8" sheetId="7" r:id="rId9"/>
    <sheet name="Tabela 9" sheetId="9" r:id="rId10"/>
  </sheets>
  <definedNames>
    <definedName name="_xlnm.Print_Area" localSheetId="0">'Tabela 1'!$A$1:$G$29</definedName>
    <definedName name="_xlnm.Print_Area" localSheetId="1">'Tabela 2'!$A$1:$F$23</definedName>
    <definedName name="_xlnm.Print_Area" localSheetId="2">'Tabela 3.1'!$A$1:$D$30</definedName>
    <definedName name="_xlnm.Print_Area" localSheetId="3">'Tabela 3.2'!$A$1:$C$10</definedName>
    <definedName name="_xlnm.Print_Area" localSheetId="4">'Tabela 4'!$A$1:$H$17</definedName>
    <definedName name="_xlnm.Print_Area" localSheetId="5">'Tabela 5'!$A$1:$F$12</definedName>
    <definedName name="_xlnm.Print_Area" localSheetId="6">'Tabela 6'!$A$1:$F$31</definedName>
    <definedName name="_xlnm.Print_Area" localSheetId="7">'Tabela 7'!$A$1:$G$28</definedName>
    <definedName name="_xlnm.Print_Area" localSheetId="8">'Tabela 8'!$A$1:$H$26</definedName>
    <definedName name="_xlnm.Print_Area" localSheetId="9">'Tabela 9'!$A$1:$E$17</definedName>
  </definedNames>
  <calcPr calcId="145621"/>
</workbook>
</file>

<file path=xl/calcChain.xml><?xml version="1.0" encoding="utf-8"?>
<calcChain xmlns="http://schemas.openxmlformats.org/spreadsheetml/2006/main">
  <c r="D10" i="10" l="1"/>
  <c r="F10" i="10" s="1"/>
  <c r="B10" i="10"/>
  <c r="C10" i="10" s="1"/>
  <c r="F9" i="10"/>
  <c r="E9" i="10"/>
  <c r="C9" i="10"/>
  <c r="F8" i="10"/>
  <c r="E8" i="10"/>
  <c r="C8" i="10"/>
  <c r="F7" i="10"/>
  <c r="E7" i="10"/>
  <c r="C7" i="10"/>
  <c r="F6" i="10"/>
  <c r="E6" i="10"/>
  <c r="C6" i="10"/>
  <c r="F5" i="10"/>
  <c r="E5" i="10"/>
  <c r="C5" i="10"/>
  <c r="E10" i="10" l="1"/>
  <c r="B8" i="4" l="1"/>
  <c r="G27" i="1"/>
  <c r="G26" i="1"/>
  <c r="F26" i="1"/>
  <c r="D26" i="1"/>
  <c r="G25" i="1"/>
  <c r="F25" i="1"/>
  <c r="D25" i="1"/>
  <c r="G24" i="1"/>
  <c r="G23" i="1"/>
  <c r="F23" i="1"/>
  <c r="D23" i="1"/>
  <c r="G22" i="1"/>
  <c r="F22" i="1"/>
  <c r="D22" i="1"/>
  <c r="G21" i="1"/>
  <c r="G20" i="1"/>
  <c r="F20" i="1"/>
  <c r="D20" i="1"/>
  <c r="G19" i="1"/>
  <c r="F19" i="1"/>
  <c r="D19" i="1"/>
  <c r="G18" i="1"/>
  <c r="G17" i="1"/>
  <c r="F17" i="1"/>
  <c r="D17" i="1"/>
  <c r="G16" i="1"/>
  <c r="F16" i="1"/>
  <c r="D16" i="1"/>
  <c r="G15" i="1"/>
  <c r="G14" i="1"/>
  <c r="F14" i="1"/>
  <c r="D14" i="1"/>
  <c r="G13" i="1"/>
  <c r="F13" i="1"/>
  <c r="D13" i="1"/>
  <c r="G12" i="1"/>
  <c r="G11" i="1"/>
  <c r="F11" i="1"/>
  <c r="D11" i="1"/>
  <c r="G10" i="1"/>
  <c r="F10" i="1"/>
  <c r="D10" i="1"/>
  <c r="G9" i="1"/>
  <c r="G8" i="1"/>
  <c r="F8" i="1"/>
  <c r="D8" i="1"/>
  <c r="G7" i="1"/>
  <c r="F7" i="1"/>
  <c r="D7" i="1"/>
  <c r="G6" i="1"/>
  <c r="G5" i="1"/>
  <c r="F5" i="1"/>
  <c r="D5" i="1"/>
  <c r="G4" i="1"/>
  <c r="F4" i="1"/>
  <c r="D4" i="1"/>
</calcChain>
</file>

<file path=xl/sharedStrings.xml><?xml version="1.0" encoding="utf-8"?>
<sst xmlns="http://schemas.openxmlformats.org/spreadsheetml/2006/main" count="226" uniqueCount="100">
  <si>
    <t>Regiões</t>
  </si>
  <si>
    <t>Ano</t>
  </si>
  <si>
    <r>
      <t>Número (10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</si>
  <si>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t>Índice</t>
  </si>
  <si>
    <r>
      <t>SAU (10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ha)</t>
    </r>
  </si>
  <si>
    <t>SAU por exploração</t>
  </si>
  <si>
    <t>Portugal</t>
  </si>
  <si>
    <t>Norte</t>
  </si>
  <si>
    <t>Centro</t>
  </si>
  <si>
    <t>Alentejo</t>
  </si>
  <si>
    <t>Algarve</t>
  </si>
  <si>
    <t>Açores</t>
  </si>
  <si>
    <t>Madeira</t>
  </si>
  <si>
    <t>Lisboa</t>
  </si>
  <si>
    <t xml:space="preserve">Tabela 1 - Número de explorações e Superfície Agrícola Utilizada (SAU) total e por exploração agrícola </t>
  </si>
  <si>
    <t>R. A. Açores</t>
  </si>
  <si>
    <t>R. A. Madeira</t>
  </si>
  <si>
    <t>Tabela 2 - Número e Superfície Agrícola Utilizada (SAU) por classe de área de SAU das explorações agrícolas (em %)- 2005</t>
  </si>
  <si>
    <t>Classes de área de SAU</t>
  </si>
  <si>
    <t>&lt; 5</t>
  </si>
  <si>
    <t>5 a &lt; 20</t>
  </si>
  <si>
    <t>20 a &lt; 50</t>
  </si>
  <si>
    <t>expl (nº)</t>
  </si>
  <si>
    <t>área (ha)</t>
  </si>
  <si>
    <t>…</t>
  </si>
  <si>
    <t xml:space="preserve">Lisboa </t>
  </si>
  <si>
    <t>Fonte: INE, 2011, Recenseamento Geral da Agricultura 2009.</t>
  </si>
  <si>
    <t xml:space="preserve">&gt; 50 </t>
  </si>
  <si>
    <t>Tabela 3.1 - Margem Bruta  (MB)  total e por exploração</t>
  </si>
  <si>
    <t>Nota: Na leitura comparada entre a informação relativa a 1989 e 1999 e a informação relativa a 2007 deve-se ter atenção que esta útima foi obtida por inquérito sobre uma amostra de explorações agrícolas, enquanto a primeira,  por recenseamento (inquérito a todas as explorações).</t>
  </si>
  <si>
    <t>Número (%)</t>
  </si>
  <si>
    <t>Total</t>
  </si>
  <si>
    <t>Muito pequenas
 &lt; 8000 euros</t>
  </si>
  <si>
    <t>Valor da produção padrão (%)</t>
  </si>
  <si>
    <t>Tabela 3.2 -  Número de explorações e Valor da produção padrão por classe de dimensão económica (em %) - Portugal - 2009</t>
  </si>
  <si>
    <t>Classes de dimensão económica (valor da produção padrão)</t>
  </si>
  <si>
    <t>Tabela 6 - Superfície Agrícola Utilizada (SAU), segundo as formas de exploração da terra</t>
  </si>
  <si>
    <t>Superfície agrícola utilizada, em %,  segundo a forma de exploração da terra</t>
  </si>
  <si>
    <t>Conta própria</t>
  </si>
  <si>
    <t>Outra</t>
  </si>
  <si>
    <t>Arrendamento</t>
  </si>
  <si>
    <t>Unidade geográfica</t>
  </si>
  <si>
    <t>(1) Neste indicador o valor na linha de 2009 corresponde ao ano de 2007</t>
  </si>
  <si>
    <t>SAU por UTA
 (ha) / UTA</t>
  </si>
  <si>
    <r>
      <t xml:space="preserve">Fonte: INE, 1992, </t>
    </r>
    <r>
      <rPr>
        <i/>
        <sz val="8"/>
        <rFont val="Arial"/>
        <family val="2"/>
      </rPr>
      <t xml:space="preserve">Recenseamento Geral Agrícola - Portugal </t>
    </r>
    <r>
      <rPr>
        <sz val="8"/>
        <rFont val="Arial"/>
        <family val="2"/>
      </rPr>
      <t xml:space="preserve">- 1989; INE, 2001, </t>
    </r>
    <r>
      <rPr>
        <i/>
        <sz val="8"/>
        <rFont val="Arial"/>
        <family val="2"/>
      </rPr>
      <t>Recenseamento Geral da Agricultura 1999</t>
    </r>
    <r>
      <rPr>
        <sz val="8"/>
        <rFont val="Arial"/>
        <family val="2"/>
      </rPr>
      <t xml:space="preserve">; </t>
    </r>
    <r>
      <rPr>
        <i/>
        <sz val="8"/>
        <rFont val="Arial"/>
        <family val="2"/>
      </rPr>
      <t>INE, 2010, Inquérito à estrutura das explorações agrícolas - 2007</t>
    </r>
  </si>
  <si>
    <t>Natureza jurídica do produtor</t>
  </si>
  <si>
    <t>Produtor singular</t>
  </si>
  <si>
    <t>Sociedades</t>
  </si>
  <si>
    <t>Baldios</t>
  </si>
  <si>
    <t>Autónomo</t>
  </si>
  <si>
    <t>Empresário</t>
  </si>
  <si>
    <t>SAU (ha)</t>
  </si>
  <si>
    <t>-</t>
  </si>
  <si>
    <t>UTA / Nº de pessoas</t>
  </si>
  <si>
    <t>Número de pessoas (em %) que trabalha na exploração</t>
  </si>
  <si>
    <t>&lt;50% do tempo de actividade</t>
  </si>
  <si>
    <t>a tempo completo</t>
  </si>
  <si>
    <t>Tabela 9 - Tempo de trabalho por pessoa e número de pessoas  por classes de tempo de trabalho na exploração agrícola</t>
  </si>
  <si>
    <t>Nota: Em 2005, a SAU distribuia-se entre  produtors autónomo, empresário e sociedades da seguinte forma: Portugal (51%, 24%, 19%), Norte (70% ,6%, 3%) Centro (75%, 15%, 9%), Lisboa (37%, 40%, 22%), Alentejo (35%, 33%, 30%), Algarve (82%, 12%, 6%) Açores (74%, 16%, 3%), Madeira (95%, 2%, 1%)</t>
  </si>
  <si>
    <r>
      <t xml:space="preserve">Fonte: INE, 1992, </t>
    </r>
    <r>
      <rPr>
        <i/>
        <sz val="8"/>
        <rFont val="Arial"/>
        <family val="2"/>
      </rPr>
      <t xml:space="preserve">Recenseamento Geral Agrícola - Portugal </t>
    </r>
    <r>
      <rPr>
        <sz val="8"/>
        <rFont val="Arial"/>
        <family val="2"/>
      </rPr>
      <t xml:space="preserve">- 1989; INE, 2001, </t>
    </r>
    <r>
      <rPr>
        <i/>
        <sz val="8"/>
        <rFont val="Arial"/>
        <family val="2"/>
      </rPr>
      <t>Recenseamento Geral da Agricultura 1999</t>
    </r>
    <r>
      <rPr>
        <sz val="8"/>
        <rFont val="Arial"/>
        <family val="2"/>
      </rPr>
      <t xml:space="preserve">; </t>
    </r>
    <r>
      <rPr>
        <i/>
        <sz val="8"/>
        <rFont val="Arial"/>
        <family val="2"/>
      </rPr>
      <t>INE, 2011,</t>
    </r>
    <r>
      <rPr>
        <i/>
        <sz val="8"/>
        <color rgb="FFFF0000"/>
        <rFont val="Arial"/>
        <family val="2"/>
      </rPr>
      <t xml:space="preserve"> </t>
    </r>
    <r>
      <rPr>
        <i/>
        <sz val="8"/>
        <rFont val="Arial"/>
        <family val="2"/>
      </rPr>
      <t>Recenseamento Geral da Agricultura 2009.</t>
    </r>
  </si>
  <si>
    <r>
      <t xml:space="preserve">Fonte: INE, 2001, </t>
    </r>
    <r>
      <rPr>
        <i/>
        <sz val="8"/>
        <rFont val="Arial"/>
        <family val="2"/>
      </rPr>
      <t>Recenseamento Geral da Agricultura 1999</t>
    </r>
    <r>
      <rPr>
        <sz val="8"/>
        <rFont val="Arial"/>
        <family val="2"/>
      </rPr>
      <t xml:space="preserve">. INE, 2011, Recenseamento Geral da Agricultura 2009; INE, 2006, </t>
    </r>
    <r>
      <rPr>
        <i/>
        <sz val="8"/>
        <rFont val="Arial"/>
        <family val="2"/>
      </rPr>
      <t>Inquérito à Estrutura das Explorações Agrícolas - 2005</t>
    </r>
  </si>
  <si>
    <t>Nota: os dados coloridos são relativos a 2005</t>
  </si>
  <si>
    <r>
      <t>MB Total (10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euros)</t>
    </r>
  </si>
  <si>
    <r>
      <t>MB por exploração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</si>
  <si>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 xml:space="preserve">Fonte: INE, 1992, </t>
    </r>
    <r>
      <rPr>
        <i/>
        <sz val="8"/>
        <rFont val="Arial"/>
        <family val="2"/>
      </rPr>
      <t xml:space="preserve">Recenseamento Geral Agrícola - Portugal </t>
    </r>
    <r>
      <rPr>
        <sz val="8"/>
        <rFont val="Arial"/>
        <family val="2"/>
      </rPr>
      <t xml:space="preserve">- 1989; INE, 2001, </t>
    </r>
    <r>
      <rPr>
        <i/>
        <sz val="8"/>
        <rFont val="Arial"/>
        <family val="2"/>
      </rPr>
      <t>Recenseamento Geral da Agricultura 1999</t>
    </r>
    <r>
      <rPr>
        <sz val="8"/>
        <rFont val="Arial"/>
        <family val="2"/>
      </rPr>
      <t xml:space="preserve">; </t>
    </r>
    <r>
      <rPr>
        <i/>
        <sz val="8"/>
        <rFont val="Arial"/>
        <family val="2"/>
      </rPr>
      <t>INE, 2011, Recenseamento Geral da Agricultura 2009.</t>
    </r>
  </si>
  <si>
    <r>
      <t xml:space="preserve">Fonte: INE, 1992, </t>
    </r>
    <r>
      <rPr>
        <i/>
        <sz val="8"/>
        <rFont val="Arial"/>
        <family val="2"/>
      </rPr>
      <t xml:space="preserve">Recenseamento Geral Agrícola - Portugal </t>
    </r>
    <r>
      <rPr>
        <sz val="8"/>
        <rFont val="Arial"/>
        <family val="2"/>
      </rPr>
      <t xml:space="preserve">- 1989; INE, 2001, </t>
    </r>
    <r>
      <rPr>
        <i/>
        <sz val="8"/>
        <rFont val="Arial"/>
        <family val="2"/>
      </rPr>
      <t>Recenseamento Geral da Agricultura 1999</t>
    </r>
    <r>
      <rPr>
        <sz val="8"/>
        <rFont val="Arial"/>
        <family val="2"/>
      </rPr>
      <t xml:space="preserve">; </t>
    </r>
    <r>
      <rPr>
        <i/>
        <sz val="8"/>
        <rFont val="Arial"/>
        <family val="2"/>
      </rPr>
      <t>INE, 2011, Recenseamento Geral da Agricultura 2009; INE, 2010 Inquérito às estrutura das explorações agrícolas - 2007</t>
    </r>
  </si>
  <si>
    <t>Tabela 8 - Número e Superfície Agrícola Utilizada (SAU), segundo a natureza jurídica do 
produtor (em %)</t>
  </si>
  <si>
    <t>Classes de área de Superfície florestal total</t>
  </si>
  <si>
    <t>Número de proprietários</t>
  </si>
  <si>
    <t>Superfície Florestal</t>
  </si>
  <si>
    <t>%</t>
  </si>
  <si>
    <t>Área (ha)</t>
  </si>
  <si>
    <t xml:space="preserve">&lt;1 ha </t>
  </si>
  <si>
    <t xml:space="preserve"> ≥ 1 a &lt; 5 ha</t>
  </si>
  <si>
    <t xml:space="preserve">≥ 5 a &lt; 20 ha </t>
  </si>
  <si>
    <t xml:space="preserve">≥ 20 a &lt; 100 ha </t>
  </si>
  <si>
    <t xml:space="preserve">≥ 100 ha </t>
  </si>
  <si>
    <t>Fonte: Inquérito efectuado em 26 freguesias do Continente, em 1999-2000, no âmbito do projecto "Estudo dos problemas estruturais das explorações florestais portuguesas" (Projecto PAMAF - 8125).</t>
  </si>
  <si>
    <t>Tabel 4 - Dimensão social e económica das indústrias alimentares tabaco e bebidas, 
segundo o número de pessoas ao serviço - Portugal</t>
  </si>
  <si>
    <t>Escalão do número de pessoas ao serviço</t>
  </si>
  <si>
    <t>Número de empresas</t>
  </si>
  <si>
    <t>Indice</t>
  </si>
  <si>
    <t>Pessoal ao serviço</t>
  </si>
  <si>
    <r>
      <t>Volume de negócio 
(10</t>
    </r>
    <r>
      <rPr>
        <vertAlign val="superscript"/>
        <sz val="1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euros)</t>
    </r>
  </si>
  <si>
    <t>&lt; 20</t>
  </si>
  <si>
    <r>
      <rPr>
        <sz val="10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 xml:space="preserve">20 a </t>
    </r>
    <r>
      <rPr>
        <sz val="10"/>
        <rFont val="Calibri"/>
        <family val="2"/>
      </rPr>
      <t xml:space="preserve">&lt; </t>
    </r>
    <r>
      <rPr>
        <sz val="11"/>
        <color theme="1"/>
        <rFont val="Calibri"/>
        <family val="2"/>
        <scheme val="minor"/>
      </rPr>
      <t xml:space="preserve">99 </t>
    </r>
  </si>
  <si>
    <r>
      <rPr>
        <sz val="10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</t>
    </r>
  </si>
  <si>
    <t>Fonte: INE, Sistemas de Contas Integradas das Empresas, 1999-2000.</t>
  </si>
  <si>
    <t>Superfície florestal (ha) / proprietário</t>
  </si>
  <si>
    <t>Nota: Arrendamento inclui apenas o arrendamento fixo e o arrendamento de campanha; a parceria está incluida nas outras formas.</t>
  </si>
  <si>
    <t>INE, 2001, Recenseamento Geral da Agricultura 1999; INE, 2011, Recenseamento Geral da Agricultura 2009; INE, 2006, Inquérito à Estrutura das Explorações Agrícolas - 1993</t>
  </si>
  <si>
    <t xml:space="preserve">Tabela 5 - Número de proprietários privados e superfície florestal </t>
  </si>
  <si>
    <r>
      <t>UTA (10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</si>
  <si>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Margem Bruta por UTA
( 10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€ )/ UTA (1)</t>
    </r>
  </si>
  <si>
    <r>
      <t>Valor da produção padrão por UTA
 ( 10</t>
    </r>
    <r>
      <rPr>
        <vertAlign val="superscript"/>
        <sz val="12"/>
        <color theme="1"/>
        <rFont val="Arial"/>
        <family val="2"/>
      </rPr>
      <t xml:space="preserve">3 </t>
    </r>
    <r>
      <rPr>
        <sz val="12"/>
        <color theme="1"/>
        <rFont val="Arial"/>
        <family val="2"/>
      </rPr>
      <t>€ )/ UTA</t>
    </r>
  </si>
  <si>
    <t>Tabela 7 - Mão-de-obra total, SAU / UTA e MB / UTA</t>
  </si>
  <si>
    <t>Médias
≥ 25000 a &lt;100000 euros</t>
  </si>
  <si>
    <t>Grandes
≥ 100000 euros</t>
  </si>
  <si>
    <t>Pequenas 
≥ 8000 a &lt; 25000 euros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</si>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</sst>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4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307">
    <xf numFmtId="0" fontId="0" fillId="0" borderId="0" xfId="0"/>
    <xf numFmtId="1" fontId="1" fillId="0" borderId="6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/>
    <xf numFmtId="1" fontId="1" fillId="0" borderId="6" xfId="0" applyNumberFormat="1" applyFont="1" applyFill="1" applyBorder="1" applyAlignment="1">
      <alignment horizontal="right" vertical="center" indent="1"/>
    </xf>
    <xf numFmtId="164" fontId="1" fillId="0" borderId="7" xfId="0" applyNumberFormat="1" applyFont="1" applyFill="1" applyBorder="1" applyAlignment="1">
      <alignment horizontal="right" vertical="center" indent="1"/>
    </xf>
    <xf numFmtId="1" fontId="1" fillId="0" borderId="9" xfId="0" applyNumberFormat="1" applyFont="1" applyFill="1" applyBorder="1" applyAlignment="1">
      <alignment horizontal="right" vertical="center" indent="1"/>
    </xf>
    <xf numFmtId="164" fontId="1" fillId="0" borderId="10" xfId="0" applyNumberFormat="1" applyFont="1" applyFill="1" applyBorder="1" applyAlignment="1">
      <alignment horizontal="right" vertical="center" indent="1"/>
    </xf>
    <xf numFmtId="1" fontId="1" fillId="2" borderId="12" xfId="0" applyNumberFormat="1" applyFont="1" applyFill="1" applyBorder="1" applyAlignment="1">
      <alignment horizontal="right" vertical="center" indent="1"/>
    </xf>
    <xf numFmtId="164" fontId="1" fillId="2" borderId="13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6" fillId="0" borderId="6" xfId="3" applyFont="1" applyBorder="1" applyAlignment="1">
      <alignment horizontal="center" vertical="center"/>
    </xf>
    <xf numFmtId="1" fontId="1" fillId="0" borderId="6" xfId="3" applyNumberFormat="1" applyBorder="1"/>
    <xf numFmtId="0" fontId="7" fillId="0" borderId="12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1" fillId="0" borderId="6" xfId="3" applyNumberFormat="1" applyBorder="1" applyAlignment="1">
      <alignment horizontal="right"/>
    </xf>
    <xf numFmtId="1" fontId="1" fillId="0" borderId="6" xfId="3" quotePrefix="1" applyNumberFormat="1" applyBorder="1" applyAlignment="1">
      <alignment horizontal="right"/>
    </xf>
    <xf numFmtId="0" fontId="1" fillId="0" borderId="0" xfId="3"/>
    <xf numFmtId="0" fontId="6" fillId="0" borderId="0" xfId="3" applyFont="1" applyBorder="1" applyAlignment="1">
      <alignment horizontal="center" vertical="center"/>
    </xf>
    <xf numFmtId="0" fontId="1" fillId="0" borderId="0" xfId="3" applyBorder="1" applyAlignment="1">
      <alignment vertical="center" wrapText="1"/>
    </xf>
    <xf numFmtId="0" fontId="3" fillId="0" borderId="21" xfId="3" applyFont="1" applyBorder="1" applyAlignment="1">
      <alignment horizontal="center" vertical="center"/>
    </xf>
    <xf numFmtId="1" fontId="1" fillId="0" borderId="21" xfId="3" applyNumberFormat="1" applyBorder="1"/>
    <xf numFmtId="1" fontId="1" fillId="0" borderId="21" xfId="3" applyNumberFormat="1" applyBorder="1" applyAlignment="1">
      <alignment horizontal="right"/>
    </xf>
    <xf numFmtId="1" fontId="1" fillId="0" borderId="21" xfId="3" quotePrefix="1" applyNumberFormat="1" applyBorder="1" applyAlignment="1">
      <alignment horizontal="right"/>
    </xf>
    <xf numFmtId="0" fontId="1" fillId="0" borderId="0" xfId="3" applyBorder="1"/>
    <xf numFmtId="0" fontId="0" fillId="0" borderId="0" xfId="0" applyBorder="1"/>
    <xf numFmtId="0" fontId="3" fillId="0" borderId="0" xfId="3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quotePrefix="1" applyFont="1"/>
    <xf numFmtId="0" fontId="0" fillId="0" borderId="0" xfId="0" applyFill="1"/>
    <xf numFmtId="164" fontId="9" fillId="0" borderId="22" xfId="0" applyNumberFormat="1" applyFont="1" applyFill="1" applyBorder="1" applyAlignment="1">
      <alignment horizontal="right" vertical="top"/>
    </xf>
    <xf numFmtId="1" fontId="10" fillId="0" borderId="0" xfId="0" applyNumberFormat="1" applyFont="1"/>
    <xf numFmtId="164" fontId="10" fillId="0" borderId="0" xfId="0" applyNumberFormat="1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1" fontId="11" fillId="5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5" borderId="2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65" fontId="0" fillId="0" borderId="0" xfId="0" applyNumberFormat="1"/>
    <xf numFmtId="2" fontId="0" fillId="0" borderId="0" xfId="0" applyNumberFormat="1"/>
    <xf numFmtId="1" fontId="12" fillId="0" borderId="0" xfId="0" applyNumberFormat="1" applyFont="1"/>
    <xf numFmtId="1" fontId="1" fillId="0" borderId="0" xfId="0" applyNumberFormat="1" applyFont="1" applyFill="1" applyBorder="1" applyAlignment="1">
      <alignment vertical="center" wrapText="1"/>
    </xf>
    <xf numFmtId="0" fontId="13" fillId="0" borderId="0" xfId="0" applyFont="1" applyFill="1"/>
    <xf numFmtId="1" fontId="11" fillId="0" borderId="18" xfId="0" applyNumberFormat="1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/>
    </xf>
    <xf numFmtId="1" fontId="15" fillId="0" borderId="12" xfId="3" applyNumberFormat="1" applyFont="1" applyBorder="1"/>
    <xf numFmtId="1" fontId="15" fillId="0" borderId="12" xfId="3" quotePrefix="1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right" vertical="center" indent="1"/>
    </xf>
    <xf numFmtId="164" fontId="1" fillId="0" borderId="7" xfId="0" applyNumberFormat="1" applyFont="1" applyBorder="1" applyAlignment="1">
      <alignment horizontal="right" vertical="center" indent="1"/>
    </xf>
    <xf numFmtId="1" fontId="1" fillId="0" borderId="9" xfId="0" applyNumberFormat="1" applyFont="1" applyBorder="1" applyAlignment="1">
      <alignment horizontal="right" vertical="center" indent="1"/>
    </xf>
    <xf numFmtId="164" fontId="1" fillId="0" borderId="10" xfId="0" applyNumberFormat="1" applyFont="1" applyBorder="1" applyAlignment="1">
      <alignment horizontal="right" vertical="center" indent="1"/>
    </xf>
    <xf numFmtId="1" fontId="1" fillId="0" borderId="12" xfId="0" applyNumberFormat="1" applyFont="1" applyBorder="1" applyAlignment="1">
      <alignment horizontal="right" vertical="center" indent="1"/>
    </xf>
    <xf numFmtId="164" fontId="1" fillId="0" borderId="13" xfId="0" applyNumberFormat="1" applyFont="1" applyBorder="1" applyAlignment="1">
      <alignment horizontal="right" vertical="center" indent="1"/>
    </xf>
    <xf numFmtId="1" fontId="11" fillId="0" borderId="3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right" vertical="center" wrapText="1" indent="1"/>
    </xf>
    <xf numFmtId="1" fontId="1" fillId="0" borderId="7" xfId="0" applyNumberFormat="1" applyFont="1" applyBorder="1" applyAlignment="1">
      <alignment horizontal="right" vertical="center" wrapText="1" indent="1"/>
    </xf>
    <xf numFmtId="1" fontId="1" fillId="5" borderId="12" xfId="0" applyNumberFormat="1" applyFont="1" applyFill="1" applyBorder="1" applyAlignment="1">
      <alignment horizontal="right" vertical="center" wrapText="1" indent="1"/>
    </xf>
    <xf numFmtId="1" fontId="1" fillId="5" borderId="13" xfId="0" applyNumberFormat="1" applyFont="1" applyFill="1" applyBorder="1" applyAlignment="1">
      <alignment horizontal="right" vertical="center" wrapText="1" indent="1"/>
    </xf>
    <xf numFmtId="1" fontId="1" fillId="0" borderId="25" xfId="0" applyNumberFormat="1" applyFont="1" applyBorder="1" applyAlignment="1">
      <alignment horizontal="right" vertical="center" wrapText="1" indent="1"/>
    </xf>
    <xf numFmtId="1" fontId="1" fillId="0" borderId="23" xfId="0" applyNumberFormat="1" applyFont="1" applyBorder="1" applyAlignment="1">
      <alignment horizontal="right" vertical="center" wrapText="1" indent="1"/>
    </xf>
    <xf numFmtId="1" fontId="1" fillId="5" borderId="29" xfId="0" applyNumberFormat="1" applyFont="1" applyFill="1" applyBorder="1" applyAlignment="1">
      <alignment horizontal="right" vertical="center" wrapText="1" indent="1"/>
    </xf>
    <xf numFmtId="1" fontId="1" fillId="5" borderId="30" xfId="0" applyNumberFormat="1" applyFont="1" applyFill="1" applyBorder="1" applyAlignment="1">
      <alignment horizontal="right" vertical="center" wrapText="1" indent="1"/>
    </xf>
    <xf numFmtId="1" fontId="1" fillId="5" borderId="26" xfId="0" applyNumberFormat="1" applyFont="1" applyFill="1" applyBorder="1" applyAlignment="1">
      <alignment horizontal="right" vertical="center" wrapText="1" indent="1"/>
    </xf>
    <xf numFmtId="1" fontId="1" fillId="5" borderId="12" xfId="0" quotePrefix="1" applyNumberFormat="1" applyFont="1" applyFill="1" applyBorder="1" applyAlignment="1">
      <alignment horizontal="right" vertical="center" wrapText="1" indent="1"/>
    </xf>
    <xf numFmtId="1" fontId="1" fillId="5" borderId="26" xfId="0" quotePrefix="1" applyNumberFormat="1" applyFont="1" applyFill="1" applyBorder="1" applyAlignment="1">
      <alignment horizontal="right" vertical="center" wrapText="1" indent="1"/>
    </xf>
    <xf numFmtId="1" fontId="1" fillId="0" borderId="6" xfId="0" quotePrefix="1" applyNumberFormat="1" applyFont="1" applyBorder="1" applyAlignment="1">
      <alignment horizontal="right" vertical="center" wrapText="1" indent="1"/>
    </xf>
    <xf numFmtId="0" fontId="8" fillId="0" borderId="0" xfId="0" applyFont="1"/>
    <xf numFmtId="0" fontId="8" fillId="0" borderId="0" xfId="0" quotePrefix="1" applyFont="1"/>
    <xf numFmtId="2" fontId="16" fillId="0" borderId="0" xfId="0" applyNumberFormat="1" applyFont="1"/>
    <xf numFmtId="0" fontId="3" fillId="0" borderId="0" xfId="3" applyFont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0" fillId="0" borderId="0" xfId="0" applyFont="1"/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 indent="1"/>
    </xf>
    <xf numFmtId="164" fontId="20" fillId="0" borderId="38" xfId="0" applyNumberFormat="1" applyFont="1" applyBorder="1" applyAlignment="1">
      <alignment horizontal="right" vertical="center" indent="1"/>
    </xf>
    <xf numFmtId="1" fontId="20" fillId="0" borderId="38" xfId="0" applyNumberFormat="1" applyFont="1" applyBorder="1" applyAlignment="1">
      <alignment horizontal="right" vertical="center" indent="1"/>
    </xf>
    <xf numFmtId="164" fontId="20" fillId="0" borderId="39" xfId="0" applyNumberFormat="1" applyFont="1" applyBorder="1" applyAlignment="1">
      <alignment horizontal="right" vertical="center" indent="1"/>
    </xf>
    <xf numFmtId="0" fontId="20" fillId="0" borderId="41" xfId="0" applyFont="1" applyBorder="1" applyAlignment="1">
      <alignment horizontal="right" vertical="center" indent="1"/>
    </xf>
    <xf numFmtId="164" fontId="20" fillId="0" borderId="41" xfId="0" applyNumberFormat="1" applyFont="1" applyBorder="1" applyAlignment="1">
      <alignment horizontal="right" vertical="center" indent="1"/>
    </xf>
    <xf numFmtId="1" fontId="20" fillId="0" borderId="41" xfId="0" applyNumberFormat="1" applyFont="1" applyBorder="1" applyAlignment="1">
      <alignment horizontal="right" vertical="center" indent="1"/>
    </xf>
    <xf numFmtId="164" fontId="20" fillId="0" borderId="42" xfId="0" applyNumberFormat="1" applyFont="1" applyBorder="1" applyAlignment="1">
      <alignment horizontal="right" vertical="center" indent="1"/>
    </xf>
    <xf numFmtId="1" fontId="18" fillId="0" borderId="41" xfId="0" applyNumberFormat="1" applyFont="1" applyBorder="1" applyAlignment="1">
      <alignment horizontal="right" vertical="center" indent="1"/>
    </xf>
    <xf numFmtId="0" fontId="20" fillId="0" borderId="36" xfId="0" applyFont="1" applyBorder="1" applyAlignment="1">
      <alignment horizontal="right" vertical="center" indent="1"/>
    </xf>
    <xf numFmtId="164" fontId="20" fillId="0" borderId="36" xfId="0" applyNumberFormat="1" applyFont="1" applyBorder="1" applyAlignment="1">
      <alignment horizontal="right" vertical="center" indent="1"/>
    </xf>
    <xf numFmtId="1" fontId="18" fillId="0" borderId="36" xfId="0" applyNumberFormat="1" applyFont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right" vertical="center" indent="1"/>
    </xf>
    <xf numFmtId="0" fontId="20" fillId="0" borderId="44" xfId="0" applyFont="1" applyBorder="1" applyAlignment="1">
      <alignment horizontal="right" vertical="center" indent="1"/>
    </xf>
    <xf numFmtId="164" fontId="20" fillId="0" borderId="44" xfId="0" applyNumberFormat="1" applyFont="1" applyBorder="1" applyAlignment="1">
      <alignment horizontal="right" vertical="center" indent="1"/>
    </xf>
    <xf numFmtId="1" fontId="20" fillId="0" borderId="44" xfId="0" applyNumberFormat="1" applyFont="1" applyBorder="1" applyAlignment="1">
      <alignment horizontal="right" vertical="center" indent="1"/>
    </xf>
    <xf numFmtId="164" fontId="20" fillId="0" borderId="1" xfId="0" applyNumberFormat="1" applyFont="1" applyBorder="1" applyAlignment="1">
      <alignment horizontal="right" vertical="center" indent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right" indent="1"/>
    </xf>
    <xf numFmtId="1" fontId="0" fillId="0" borderId="38" xfId="0" applyNumberFormat="1" applyBorder="1" applyAlignment="1">
      <alignment horizontal="right" indent="1"/>
    </xf>
    <xf numFmtId="1" fontId="0" fillId="0" borderId="49" xfId="0" applyNumberFormat="1" applyBorder="1" applyAlignment="1">
      <alignment horizontal="right" indent="1"/>
    </xf>
    <xf numFmtId="0" fontId="0" fillId="0" borderId="41" xfId="0" applyBorder="1" applyAlignment="1">
      <alignment horizontal="right" indent="1"/>
    </xf>
    <xf numFmtId="1" fontId="0" fillId="0" borderId="41" xfId="0" applyNumberFormat="1" applyBorder="1" applyAlignment="1">
      <alignment horizontal="right" indent="1"/>
    </xf>
    <xf numFmtId="1" fontId="0" fillId="0" borderId="51" xfId="0" applyNumberFormat="1" applyBorder="1" applyAlignment="1">
      <alignment horizontal="right" indent="1"/>
    </xf>
    <xf numFmtId="0" fontId="0" fillId="0" borderId="52" xfId="0" applyBorder="1" applyAlignment="1">
      <alignment horizontal="right" indent="1"/>
    </xf>
    <xf numFmtId="1" fontId="0" fillId="0" borderId="52" xfId="0" applyNumberFormat="1" applyBorder="1" applyAlignment="1">
      <alignment horizontal="right" indent="1"/>
    </xf>
    <xf numFmtId="1" fontId="0" fillId="0" borderId="53" xfId="0" applyNumberFormat="1" applyBorder="1" applyAlignment="1">
      <alignment horizontal="right" indent="1"/>
    </xf>
    <xf numFmtId="0" fontId="0" fillId="0" borderId="54" xfId="0" applyFill="1" applyBorder="1" applyAlignment="1">
      <alignment horizontal="right" indent="1"/>
    </xf>
    <xf numFmtId="1" fontId="0" fillId="0" borderId="0" xfId="0" applyNumberFormat="1" applyAlignment="1">
      <alignment horizontal="right" indent="1"/>
    </xf>
    <xf numFmtId="1" fontId="0" fillId="0" borderId="44" xfId="0" applyNumberFormat="1" applyBorder="1" applyAlignment="1">
      <alignment horizontal="right" indent="1"/>
    </xf>
    <xf numFmtId="0" fontId="1" fillId="0" borderId="44" xfId="0" quotePrefix="1" applyFont="1" applyBorder="1" applyAlignment="1">
      <alignment horizontal="right" indent="1"/>
    </xf>
    <xf numFmtId="0" fontId="1" fillId="0" borderId="0" xfId="0" quotePrefix="1" applyFont="1" applyAlignment="1">
      <alignment horizontal="right" indent="1"/>
    </xf>
    <xf numFmtId="0" fontId="0" fillId="0" borderId="33" xfId="0" applyBorder="1" applyAlignment="1">
      <alignment horizontal="right" indent="1"/>
    </xf>
    <xf numFmtId="1" fontId="0" fillId="0" borderId="33" xfId="0" applyNumberFormat="1" applyBorder="1" applyAlignment="1">
      <alignment horizontal="right" indent="1"/>
    </xf>
    <xf numFmtId="1" fontId="0" fillId="0" borderId="55" xfId="0" applyNumberFormat="1" applyBorder="1" applyAlignment="1">
      <alignment horizontal="right" indent="1"/>
    </xf>
    <xf numFmtId="0" fontId="0" fillId="0" borderId="36" xfId="0" applyBorder="1" applyAlignment="1">
      <alignment horizontal="right" indent="1"/>
    </xf>
    <xf numFmtId="1" fontId="0" fillId="0" borderId="36" xfId="0" applyNumberFormat="1" applyBorder="1" applyAlignment="1">
      <alignment horizontal="right" indent="1"/>
    </xf>
    <xf numFmtId="1" fontId="0" fillId="0" borderId="56" xfId="0" applyNumberFormat="1" applyBorder="1" applyAlignment="1">
      <alignment horizontal="right" indent="1"/>
    </xf>
    <xf numFmtId="0" fontId="0" fillId="0" borderId="0" xfId="0" applyAlignment="1">
      <alignment horizontal="left"/>
    </xf>
    <xf numFmtId="3" fontId="3" fillId="0" borderId="0" xfId="0" applyNumberFormat="1" applyFont="1" applyFill="1" applyBorder="1" applyAlignment="1">
      <alignment horizontal="left" vertical="center"/>
    </xf>
    <xf numFmtId="164" fontId="0" fillId="0" borderId="0" xfId="0" applyNumberFormat="1"/>
    <xf numFmtId="1" fontId="0" fillId="0" borderId="0" xfId="0" applyNumberFormat="1" applyBorder="1"/>
    <xf numFmtId="1" fontId="0" fillId="6" borderId="0" xfId="0" applyNumberFormat="1" applyFill="1" applyBorder="1"/>
    <xf numFmtId="2" fontId="0" fillId="6" borderId="0" xfId="0" applyNumberFormat="1" applyFill="1" applyBorder="1"/>
    <xf numFmtId="0" fontId="0" fillId="6" borderId="0" xfId="0" applyFill="1" applyBorder="1"/>
    <xf numFmtId="1" fontId="1" fillId="0" borderId="5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" fillId="0" borderId="16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3" fontId="1" fillId="0" borderId="19" xfId="3" applyNumberFormat="1" applyBorder="1" applyAlignment="1">
      <alignment horizontal="center" vertical="center"/>
    </xf>
    <xf numFmtId="3" fontId="1" fillId="0" borderId="20" xfId="3" applyNumberFormat="1" applyFont="1" applyBorder="1" applyAlignment="1">
      <alignment horizontal="center" vertical="center"/>
    </xf>
    <xf numFmtId="0" fontId="1" fillId="0" borderId="14" xfId="3" applyFont="1" applyBorder="1" applyAlignment="1">
      <alignment horizontal="center" vertical="center"/>
    </xf>
    <xf numFmtId="0" fontId="1" fillId="0" borderId="15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19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3" fontId="1" fillId="0" borderId="19" xfId="3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wrapText="1"/>
    </xf>
    <xf numFmtId="1" fontId="11" fillId="0" borderId="3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1" fillId="7" borderId="0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right" vertical="center" indent="1"/>
    </xf>
    <xf numFmtId="1" fontId="21" fillId="0" borderId="6" xfId="0" applyNumberFormat="1" applyFont="1" applyBorder="1" applyAlignment="1">
      <alignment horizontal="right" vertical="center" indent="1"/>
    </xf>
    <xf numFmtId="1" fontId="21" fillId="0" borderId="7" xfId="0" applyNumberFormat="1" applyFont="1" applyBorder="1" applyAlignment="1">
      <alignment horizontal="right" vertical="center" indent="1"/>
    </xf>
    <xf numFmtId="1" fontId="19" fillId="0" borderId="8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2" fontId="21" fillId="0" borderId="25" xfId="0" applyNumberFormat="1" applyFont="1" applyBorder="1" applyAlignment="1">
      <alignment horizontal="right" vertical="center" indent="1"/>
    </xf>
    <xf numFmtId="1" fontId="21" fillId="0" borderId="25" xfId="0" applyNumberFormat="1" applyFont="1" applyBorder="1" applyAlignment="1">
      <alignment horizontal="right" vertical="center" indent="1"/>
    </xf>
    <xf numFmtId="1" fontId="21" fillId="0" borderId="23" xfId="0" applyNumberFormat="1" applyFont="1" applyBorder="1" applyAlignment="1">
      <alignment horizontal="right" vertical="center" indent="1"/>
    </xf>
    <xf numFmtId="1" fontId="19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right" vertical="center" indent="1"/>
    </xf>
    <xf numFmtId="1" fontId="21" fillId="0" borderId="12" xfId="0" applyNumberFormat="1" applyFont="1" applyBorder="1" applyAlignment="1">
      <alignment horizontal="right" vertical="center" indent="1"/>
    </xf>
    <xf numFmtId="1" fontId="21" fillId="0" borderId="13" xfId="0" applyNumberFormat="1" applyFont="1" applyBorder="1" applyAlignment="1">
      <alignment horizontal="right" vertical="center" indent="1"/>
    </xf>
    <xf numFmtId="1" fontId="19" fillId="0" borderId="2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right" vertical="center" indent="1"/>
    </xf>
    <xf numFmtId="1" fontId="19" fillId="7" borderId="3" xfId="0" applyNumberFormat="1" applyFont="1" applyFill="1" applyBorder="1" applyAlignment="1">
      <alignment horizontal="right" vertical="center" indent="1"/>
    </xf>
    <xf numFmtId="1" fontId="19" fillId="7" borderId="4" xfId="0" applyNumberFormat="1" applyFont="1" applyFill="1" applyBorder="1" applyAlignment="1">
      <alignment horizontal="right" vertical="center" indent="1"/>
    </xf>
    <xf numFmtId="0" fontId="21" fillId="0" borderId="18" xfId="0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right" vertical="center" indent="1"/>
    </xf>
    <xf numFmtId="44" fontId="19" fillId="0" borderId="2" xfId="2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right" indent="1"/>
    </xf>
    <xf numFmtId="0" fontId="21" fillId="0" borderId="6" xfId="0" applyFont="1" applyBorder="1" applyAlignment="1">
      <alignment horizontal="right" vertical="center" wrapText="1" indent="1"/>
    </xf>
    <xf numFmtId="164" fontId="21" fillId="0" borderId="7" xfId="0" applyNumberFormat="1" applyFont="1" applyBorder="1" applyAlignment="1">
      <alignment horizontal="right" vertical="center" wrapText="1" indent="1"/>
    </xf>
    <xf numFmtId="0" fontId="21" fillId="0" borderId="7" xfId="0" applyFont="1" applyBorder="1" applyAlignment="1">
      <alignment horizontal="right" indent="1"/>
    </xf>
    <xf numFmtId="0" fontId="19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" fontId="21" fillId="0" borderId="9" xfId="0" applyNumberFormat="1" applyFont="1" applyBorder="1" applyAlignment="1">
      <alignment horizontal="right" vertical="center" indent="1"/>
    </xf>
    <xf numFmtId="1" fontId="21" fillId="0" borderId="9" xfId="0" applyNumberFormat="1" applyFont="1" applyBorder="1" applyAlignment="1">
      <alignment horizontal="right" indent="1"/>
    </xf>
    <xf numFmtId="164" fontId="21" fillId="0" borderId="9" xfId="0" applyNumberFormat="1" applyFont="1" applyBorder="1" applyAlignment="1">
      <alignment horizontal="right" vertical="center" wrapText="1" indent="1"/>
    </xf>
    <xf numFmtId="164" fontId="21" fillId="0" borderId="10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right" indent="1"/>
    </xf>
    <xf numFmtId="0" fontId="19" fillId="4" borderId="12" xfId="0" applyFont="1" applyFill="1" applyBorder="1" applyAlignment="1">
      <alignment horizontal="center" vertical="center"/>
    </xf>
    <xf numFmtId="1" fontId="21" fillId="4" borderId="12" xfId="0" applyNumberFormat="1" applyFont="1" applyFill="1" applyBorder="1" applyAlignment="1">
      <alignment horizontal="right" indent="1"/>
    </xf>
    <xf numFmtId="164" fontId="21" fillId="4" borderId="12" xfId="0" applyNumberFormat="1" applyFont="1" applyFill="1" applyBorder="1" applyAlignment="1">
      <alignment horizontal="right" vertical="center" wrapText="1" indent="1"/>
    </xf>
    <xf numFmtId="164" fontId="21" fillId="4" borderId="13" xfId="0" applyNumberFormat="1" applyFont="1" applyFill="1" applyBorder="1" applyAlignment="1">
      <alignment horizontal="right" indent="1"/>
    </xf>
    <xf numFmtId="0" fontId="21" fillId="4" borderId="13" xfId="0" applyFont="1" applyFill="1" applyBorder="1" applyAlignment="1">
      <alignment horizontal="right" indent="1"/>
    </xf>
    <xf numFmtId="3" fontId="19" fillId="0" borderId="5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right" indent="1"/>
    </xf>
    <xf numFmtId="3" fontId="19" fillId="0" borderId="8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right" indent="1"/>
    </xf>
    <xf numFmtId="1" fontId="19" fillId="0" borderId="7" xfId="0" applyNumberFormat="1" applyFont="1" applyFill="1" applyBorder="1" applyAlignment="1">
      <alignment horizontal="right" vertical="center" wrapText="1" indent="1"/>
    </xf>
    <xf numFmtId="1" fontId="19" fillId="0" borderId="9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right" indent="1"/>
    </xf>
    <xf numFmtId="1" fontId="19" fillId="0" borderId="10" xfId="0" applyNumberFormat="1" applyFont="1" applyFill="1" applyBorder="1" applyAlignment="1">
      <alignment horizontal="right" vertical="center" wrapText="1" indent="1"/>
    </xf>
    <xf numFmtId="0" fontId="19" fillId="3" borderId="12" xfId="0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right" vertical="center" indent="1"/>
    </xf>
    <xf numFmtId="1" fontId="19" fillId="3" borderId="12" xfId="0" applyNumberFormat="1" applyFont="1" applyFill="1" applyBorder="1" applyAlignment="1">
      <alignment horizontal="right" indent="1"/>
    </xf>
    <xf numFmtId="1" fontId="19" fillId="3" borderId="13" xfId="0" applyNumberFormat="1" applyFont="1" applyFill="1" applyBorder="1" applyAlignment="1">
      <alignment horizontal="right" vertical="center" wrapText="1" indent="1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right" vertical="center" indent="1"/>
    </xf>
    <xf numFmtId="1" fontId="19" fillId="0" borderId="21" xfId="0" applyNumberFormat="1" applyFont="1" applyBorder="1" applyAlignment="1">
      <alignment horizontal="right" vertical="center" indent="1"/>
    </xf>
    <xf numFmtId="0" fontId="19" fillId="0" borderId="11" xfId="0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right" vertical="center" indent="1"/>
    </xf>
    <xf numFmtId="1" fontId="19" fillId="0" borderId="17" xfId="0" applyNumberFormat="1" applyFont="1" applyBorder="1" applyAlignment="1">
      <alignment horizontal="right" vertical="center" inden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right" vertical="center" indent="1"/>
    </xf>
    <xf numFmtId="1" fontId="19" fillId="0" borderId="17" xfId="0" applyNumberFormat="1" applyFont="1" applyFill="1" applyBorder="1" applyAlignment="1">
      <alignment horizontal="right" vertical="center" indent="1"/>
    </xf>
  </cellXfs>
  <cellStyles count="4">
    <cellStyle name="Currency 2" xfId="2"/>
    <cellStyle name="Normal" xfId="0" builtinId="0"/>
    <cellStyle name="Normal 2" xfId="1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G6" sqref="G6"/>
    </sheetView>
  </sheetViews>
  <sheetFormatPr defaultRowHeight="15" x14ac:dyDescent="0.25"/>
  <cols>
    <col min="1" max="1" width="18.5703125" customWidth="1"/>
    <col min="2" max="2" width="10.28515625" customWidth="1"/>
    <col min="3" max="3" width="9.85546875" customWidth="1"/>
    <col min="4" max="4" width="8" customWidth="1"/>
    <col min="5" max="5" width="9.85546875" customWidth="1"/>
    <col min="6" max="6" width="8" customWidth="1"/>
    <col min="7" max="7" width="10.5703125" customWidth="1"/>
  </cols>
  <sheetData>
    <row r="1" spans="1:7" ht="21" customHeight="1" x14ac:dyDescent="0.25">
      <c r="A1" s="156" t="s">
        <v>14</v>
      </c>
      <c r="B1" s="156"/>
      <c r="C1" s="156"/>
      <c r="D1" s="156"/>
      <c r="E1" s="156"/>
      <c r="F1" s="156"/>
      <c r="G1" s="156"/>
    </row>
    <row r="2" spans="1:7" ht="24.75" customHeight="1" x14ac:dyDescent="0.25">
      <c r="A2" s="157"/>
      <c r="B2" s="157"/>
      <c r="C2" s="157"/>
      <c r="D2" s="157"/>
      <c r="E2" s="157"/>
      <c r="F2" s="157"/>
      <c r="G2" s="157"/>
    </row>
    <row r="3" spans="1:7" ht="43.5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3</v>
      </c>
      <c r="G3" s="8" t="s">
        <v>5</v>
      </c>
    </row>
    <row r="4" spans="1:7" ht="18" customHeight="1" x14ac:dyDescent="0.25">
      <c r="A4" s="152" t="s">
        <v>6</v>
      </c>
      <c r="B4" s="1">
        <v>1989</v>
      </c>
      <c r="C4" s="13">
        <v>598.74199999999996</v>
      </c>
      <c r="D4" s="13">
        <f>C4/C6*100</f>
        <v>196.1377945791539</v>
      </c>
      <c r="E4" s="13">
        <v>4005.5734499999999</v>
      </c>
      <c r="F4" s="13">
        <f>E4/E6*100</f>
        <v>109.19888526762165</v>
      </c>
      <c r="G4" s="14">
        <f>E4/C4</f>
        <v>6.689982413126188</v>
      </c>
    </row>
    <row r="5" spans="1:7" ht="18" customHeight="1" x14ac:dyDescent="0.25">
      <c r="A5" s="153"/>
      <c r="B5" s="2">
        <v>1999</v>
      </c>
      <c r="C5" s="15">
        <v>415.96899999999999</v>
      </c>
      <c r="D5" s="15">
        <f>C5/C6*100</f>
        <v>136.26443822764406</v>
      </c>
      <c r="E5" s="15">
        <v>3863.1779999999999</v>
      </c>
      <c r="F5" s="15">
        <f>E5/E6*100</f>
        <v>105.31693812540126</v>
      </c>
      <c r="G5" s="16">
        <f t="shared" ref="G5:G27" si="0">E5/C5</f>
        <v>9.2871776502575916</v>
      </c>
    </row>
    <row r="6" spans="1:7" ht="18" customHeight="1" x14ac:dyDescent="0.25">
      <c r="A6" s="154"/>
      <c r="B6" s="9">
        <v>2009</v>
      </c>
      <c r="C6" s="17">
        <v>305.26600000000002</v>
      </c>
      <c r="D6" s="17">
        <v>100</v>
      </c>
      <c r="E6" s="17">
        <v>3668.145</v>
      </c>
      <c r="F6" s="17">
        <v>100</v>
      </c>
      <c r="G6" s="18">
        <f t="shared" si="0"/>
        <v>12.016225193765436</v>
      </c>
    </row>
    <row r="7" spans="1:7" ht="18" customHeight="1" x14ac:dyDescent="0.25">
      <c r="A7" s="152" t="s">
        <v>7</v>
      </c>
      <c r="B7" s="1">
        <v>1989</v>
      </c>
      <c r="C7" s="13">
        <v>192.05600000000001</v>
      </c>
      <c r="D7" s="13">
        <f>C7/C9*100</f>
        <v>173.2716233162819</v>
      </c>
      <c r="E7" s="13">
        <v>778.75674000000004</v>
      </c>
      <c r="F7" s="13">
        <f>E7/E9*100</f>
        <v>120.9198900046116</v>
      </c>
      <c r="G7" s="14">
        <f t="shared" si="0"/>
        <v>4.0548420252426371</v>
      </c>
    </row>
    <row r="8" spans="1:7" ht="18" customHeight="1" x14ac:dyDescent="0.25">
      <c r="A8" s="153"/>
      <c r="B8" s="2">
        <v>1999</v>
      </c>
      <c r="C8" s="15">
        <v>137.55199999999999</v>
      </c>
      <c r="D8" s="15">
        <f>C8/C9*100</f>
        <v>124.09848341317743</v>
      </c>
      <c r="E8" s="15">
        <v>673.61900000000003</v>
      </c>
      <c r="F8" s="15">
        <f>E8/E9*100</f>
        <v>104.59483841515961</v>
      </c>
      <c r="G8" s="16">
        <f t="shared" si="0"/>
        <v>4.8971952425264629</v>
      </c>
    </row>
    <row r="9" spans="1:7" ht="18" customHeight="1" x14ac:dyDescent="0.25">
      <c r="A9" s="154"/>
      <c r="B9" s="9">
        <v>2009</v>
      </c>
      <c r="C9" s="17">
        <v>110.84099999999999</v>
      </c>
      <c r="D9" s="17">
        <v>100</v>
      </c>
      <c r="E9" s="17">
        <v>644.02700000000004</v>
      </c>
      <c r="F9" s="17">
        <v>100</v>
      </c>
      <c r="G9" s="18">
        <f t="shared" si="0"/>
        <v>5.8103680046192299</v>
      </c>
    </row>
    <row r="10" spans="1:7" ht="18" customHeight="1" x14ac:dyDescent="0.25">
      <c r="A10" s="152" t="s">
        <v>8</v>
      </c>
      <c r="B10" s="1">
        <v>1989</v>
      </c>
      <c r="C10" s="13">
        <v>241.898</v>
      </c>
      <c r="D10" s="13">
        <f>C10/C12*100</f>
        <v>230.17736840102009</v>
      </c>
      <c r="E10" s="13">
        <v>827.24</v>
      </c>
      <c r="F10" s="13">
        <f>E10/E12*100</f>
        <v>145.12906072424178</v>
      </c>
      <c r="G10" s="14">
        <f t="shared" si="0"/>
        <v>3.4197885058991808</v>
      </c>
    </row>
    <row r="11" spans="1:7" ht="18" customHeight="1" x14ac:dyDescent="0.25">
      <c r="A11" s="153"/>
      <c r="B11" s="2">
        <v>1999</v>
      </c>
      <c r="C11" s="15">
        <v>162.37299999999999</v>
      </c>
      <c r="D11" s="15">
        <f>C11/C12*100</f>
        <v>154.50557606668443</v>
      </c>
      <c r="E11" s="15">
        <v>724.55100000000004</v>
      </c>
      <c r="F11" s="15">
        <f>E11/E12*100</f>
        <v>127.11354150767626</v>
      </c>
      <c r="G11" s="16">
        <f t="shared" si="0"/>
        <v>4.4622628146305114</v>
      </c>
    </row>
    <row r="12" spans="1:7" ht="18" customHeight="1" x14ac:dyDescent="0.25">
      <c r="A12" s="154"/>
      <c r="B12" s="9">
        <v>2009</v>
      </c>
      <c r="C12" s="17">
        <v>105.092</v>
      </c>
      <c r="D12" s="17">
        <v>100</v>
      </c>
      <c r="E12" s="17">
        <v>570.00300000000004</v>
      </c>
      <c r="F12" s="17">
        <v>100</v>
      </c>
      <c r="G12" s="18">
        <f t="shared" si="0"/>
        <v>5.4238476763216994</v>
      </c>
    </row>
    <row r="13" spans="1:7" ht="18" customHeight="1" x14ac:dyDescent="0.25">
      <c r="A13" s="152" t="s">
        <v>13</v>
      </c>
      <c r="B13" s="1">
        <v>1989</v>
      </c>
      <c r="C13" s="13">
        <v>19.832999999999998</v>
      </c>
      <c r="D13" s="13">
        <f>C13/C15*100</f>
        <v>260.89187056037883</v>
      </c>
      <c r="E13" s="13">
        <v>97.242999999999995</v>
      </c>
      <c r="F13" s="13">
        <f>E13/E15*100</f>
        <v>111.02319952504909</v>
      </c>
      <c r="G13" s="14">
        <f t="shared" si="0"/>
        <v>4.9030908082488782</v>
      </c>
    </row>
    <row r="14" spans="1:7" ht="18" customHeight="1" x14ac:dyDescent="0.25">
      <c r="A14" s="153"/>
      <c r="B14" s="2">
        <v>1999</v>
      </c>
      <c r="C14" s="15">
        <v>12.208</v>
      </c>
      <c r="D14" s="15">
        <f>C14/C15*100</f>
        <v>160.5893186003683</v>
      </c>
      <c r="E14" s="15">
        <v>91.852999999999994</v>
      </c>
      <c r="F14" s="15">
        <f>E14/E15*100</f>
        <v>104.86938850070786</v>
      </c>
      <c r="G14" s="16">
        <f t="shared" si="0"/>
        <v>7.5240006553079946</v>
      </c>
    </row>
    <row r="15" spans="1:7" ht="18" customHeight="1" x14ac:dyDescent="0.25">
      <c r="A15" s="154"/>
      <c r="B15" s="9">
        <v>2009</v>
      </c>
      <c r="C15" s="17">
        <v>7.6020000000000003</v>
      </c>
      <c r="D15" s="17">
        <v>100</v>
      </c>
      <c r="E15" s="17">
        <v>87.587999999999994</v>
      </c>
      <c r="F15" s="17">
        <v>100</v>
      </c>
      <c r="G15" s="18">
        <f t="shared" si="0"/>
        <v>11.521704814522494</v>
      </c>
    </row>
    <row r="16" spans="1:7" ht="18" customHeight="1" x14ac:dyDescent="0.25">
      <c r="A16" s="152" t="s">
        <v>9</v>
      </c>
      <c r="B16" s="1">
        <v>1989</v>
      </c>
      <c r="C16" s="13">
        <v>70.792000000000002</v>
      </c>
      <c r="D16" s="13">
        <f>C16/C18*100</f>
        <v>167.76945682055174</v>
      </c>
      <c r="E16" s="13">
        <v>2039.364</v>
      </c>
      <c r="F16" s="13">
        <f>E16/E18*100</f>
        <v>94.748858129269379</v>
      </c>
      <c r="G16" s="14">
        <f t="shared" si="0"/>
        <v>28.807831393377782</v>
      </c>
    </row>
    <row r="17" spans="1:7" ht="18" customHeight="1" x14ac:dyDescent="0.25">
      <c r="A17" s="153"/>
      <c r="B17" s="2">
        <v>1999</v>
      </c>
      <c r="C17" s="15">
        <v>51.058999999999997</v>
      </c>
      <c r="D17" s="15">
        <f>C17/C18*100</f>
        <v>121.00436060290075</v>
      </c>
      <c r="E17" s="15">
        <v>2144.2489999999998</v>
      </c>
      <c r="F17" s="15">
        <f>E17/E18*100</f>
        <v>99.621815573300168</v>
      </c>
      <c r="G17" s="16">
        <f t="shared" si="0"/>
        <v>41.995514992459704</v>
      </c>
    </row>
    <row r="18" spans="1:7" ht="18" customHeight="1" x14ac:dyDescent="0.25">
      <c r="A18" s="154"/>
      <c r="B18" s="9">
        <v>2009</v>
      </c>
      <c r="C18" s="17">
        <v>42.195999999999998</v>
      </c>
      <c r="D18" s="17">
        <v>100</v>
      </c>
      <c r="E18" s="17">
        <v>2152.3890000000001</v>
      </c>
      <c r="F18" s="17">
        <v>100</v>
      </c>
      <c r="G18" s="18">
        <f t="shared" si="0"/>
        <v>51.009313679021716</v>
      </c>
    </row>
    <row r="19" spans="1:7" ht="18" customHeight="1" x14ac:dyDescent="0.25">
      <c r="A19" s="152" t="s">
        <v>10</v>
      </c>
      <c r="B19" s="1">
        <v>1989</v>
      </c>
      <c r="C19" s="13">
        <v>26.143000000000001</v>
      </c>
      <c r="D19" s="13">
        <f>C19/C21*100</f>
        <v>211.12008398610999</v>
      </c>
      <c r="E19" s="13">
        <v>136.77914000000001</v>
      </c>
      <c r="F19" s="13">
        <f>E19/E21*100</f>
        <v>154.90802632026006</v>
      </c>
      <c r="G19" s="14">
        <f t="shared" si="0"/>
        <v>5.2319603718012475</v>
      </c>
    </row>
    <row r="20" spans="1:7" ht="18" customHeight="1" x14ac:dyDescent="0.25">
      <c r="A20" s="153"/>
      <c r="B20" s="2">
        <v>1999</v>
      </c>
      <c r="C20" s="15">
        <v>18.971</v>
      </c>
      <c r="D20" s="15">
        <f>C20/C21*100</f>
        <v>153.20197044334975</v>
      </c>
      <c r="E20" s="15">
        <v>101.93300000000001</v>
      </c>
      <c r="F20" s="15">
        <f>E20/E21*100</f>
        <v>115.44333329558197</v>
      </c>
      <c r="G20" s="16">
        <f t="shared" si="0"/>
        <v>5.3730957777660642</v>
      </c>
    </row>
    <row r="21" spans="1:7" ht="18" customHeight="1" x14ac:dyDescent="0.25">
      <c r="A21" s="154"/>
      <c r="B21" s="9">
        <v>2009</v>
      </c>
      <c r="C21" s="17">
        <v>12.382999999999999</v>
      </c>
      <c r="D21" s="17">
        <v>100</v>
      </c>
      <c r="E21" s="17">
        <v>88.296999999999997</v>
      </c>
      <c r="F21" s="17">
        <v>100</v>
      </c>
      <c r="G21" s="18">
        <f t="shared" si="0"/>
        <v>7.1305014939836875</v>
      </c>
    </row>
    <row r="22" spans="1:7" ht="18" customHeight="1" x14ac:dyDescent="0.25">
      <c r="A22" s="152" t="s">
        <v>11</v>
      </c>
      <c r="B22" s="1">
        <v>1989</v>
      </c>
      <c r="C22" s="13">
        <v>24.706</v>
      </c>
      <c r="D22" s="13">
        <f>C22/C24*100</f>
        <v>182.45329000812347</v>
      </c>
      <c r="E22" s="13">
        <v>118.98268</v>
      </c>
      <c r="F22" s="13">
        <f>E22/E24*100</f>
        <v>98.81297545095174</v>
      </c>
      <c r="G22" s="14">
        <f t="shared" si="0"/>
        <v>4.8159426859872099</v>
      </c>
    </row>
    <row r="23" spans="1:7" ht="18" customHeight="1" x14ac:dyDescent="0.25">
      <c r="A23" s="153"/>
      <c r="B23" s="2">
        <v>1999</v>
      </c>
      <c r="C23" s="15">
        <v>19.28</v>
      </c>
      <c r="D23" s="15">
        <f>C23/C24*100</f>
        <v>142.3823942101765</v>
      </c>
      <c r="E23" s="15">
        <v>121.301</v>
      </c>
      <c r="F23" s="15">
        <f>E23/E24*100</f>
        <v>100.73829850845431</v>
      </c>
      <c r="G23" s="16">
        <f t="shared" si="0"/>
        <v>6.291545643153527</v>
      </c>
    </row>
    <row r="24" spans="1:7" ht="18" customHeight="1" x14ac:dyDescent="0.25">
      <c r="A24" s="154"/>
      <c r="B24" s="9">
        <v>2009</v>
      </c>
      <c r="C24" s="17">
        <v>13.541</v>
      </c>
      <c r="D24" s="17">
        <v>100</v>
      </c>
      <c r="E24" s="17">
        <v>120.41200000000001</v>
      </c>
      <c r="F24" s="17">
        <v>100</v>
      </c>
      <c r="G24" s="18">
        <f t="shared" si="0"/>
        <v>8.8924008566575594</v>
      </c>
    </row>
    <row r="25" spans="1:7" ht="18" customHeight="1" x14ac:dyDescent="0.25">
      <c r="A25" s="152" t="s">
        <v>12</v>
      </c>
      <c r="B25" s="1">
        <v>1989</v>
      </c>
      <c r="C25" s="13">
        <v>23.157</v>
      </c>
      <c r="D25" s="13">
        <f>C25/C27*100</f>
        <v>170.13445007714347</v>
      </c>
      <c r="E25" s="13">
        <v>7.0121900000000004</v>
      </c>
      <c r="F25" s="13">
        <f>E25/E27*100</f>
        <v>129.1855195283714</v>
      </c>
      <c r="G25" s="14">
        <f t="shared" si="0"/>
        <v>0.30281081314505337</v>
      </c>
    </row>
    <row r="26" spans="1:7" ht="18" customHeight="1" x14ac:dyDescent="0.25">
      <c r="A26" s="153"/>
      <c r="B26" s="2">
        <v>1999</v>
      </c>
      <c r="C26" s="15">
        <v>14.526</v>
      </c>
      <c r="D26" s="15">
        <f>C26/C27*100</f>
        <v>106.72250385717435</v>
      </c>
      <c r="E26" s="15">
        <v>5.6429999999999998</v>
      </c>
      <c r="F26" s="15">
        <f>E26/E27*100</f>
        <v>103.96094325718497</v>
      </c>
      <c r="G26" s="16">
        <f t="shared" si="0"/>
        <v>0.38847583643122674</v>
      </c>
    </row>
    <row r="27" spans="1:7" ht="18" customHeight="1" x14ac:dyDescent="0.25">
      <c r="A27" s="154"/>
      <c r="B27" s="9">
        <v>2009</v>
      </c>
      <c r="C27" s="17">
        <v>13.611000000000001</v>
      </c>
      <c r="D27" s="17">
        <v>100</v>
      </c>
      <c r="E27" s="17">
        <v>5.4279999999999999</v>
      </c>
      <c r="F27" s="17">
        <v>100</v>
      </c>
      <c r="G27" s="18">
        <f t="shared" si="0"/>
        <v>0.39879509220483428</v>
      </c>
    </row>
    <row r="28" spans="1:7" x14ac:dyDescent="0.25">
      <c r="A28" s="10"/>
      <c r="B28" s="11"/>
      <c r="C28" s="4"/>
      <c r="D28" s="4"/>
      <c r="E28" s="12"/>
      <c r="F28" s="4"/>
      <c r="G28" s="4"/>
    </row>
    <row r="29" spans="1:7" ht="33.75" customHeight="1" x14ac:dyDescent="0.25">
      <c r="A29" s="155" t="s">
        <v>59</v>
      </c>
      <c r="B29" s="155"/>
      <c r="C29" s="155"/>
      <c r="D29" s="155"/>
      <c r="E29" s="155"/>
      <c r="F29" s="155"/>
      <c r="G29" s="155"/>
    </row>
  </sheetData>
  <mergeCells count="10">
    <mergeCell ref="A19:A21"/>
    <mergeCell ref="A22:A24"/>
    <mergeCell ref="A25:A27"/>
    <mergeCell ref="A29:G29"/>
    <mergeCell ref="A1:G2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40" zoomScaleNormal="140" workbookViewId="0">
      <selection activeCell="H7" sqref="H7"/>
    </sheetView>
  </sheetViews>
  <sheetFormatPr defaultRowHeight="15" x14ac:dyDescent="0.25"/>
  <cols>
    <col min="1" max="1" width="19.140625" customWidth="1"/>
    <col min="2" max="2" width="13.28515625" customWidth="1"/>
    <col min="3" max="3" width="16.140625" customWidth="1"/>
    <col min="4" max="5" width="19.140625" customWidth="1"/>
  </cols>
  <sheetData>
    <row r="1" spans="1:7" ht="36" customHeight="1" x14ac:dyDescent="0.25">
      <c r="A1" s="217" t="s">
        <v>57</v>
      </c>
      <c r="B1" s="218"/>
      <c r="C1" s="218"/>
      <c r="D1" s="218"/>
      <c r="E1" s="218"/>
    </row>
    <row r="2" spans="1:7" ht="18.75" customHeight="1" x14ac:dyDescent="0.25">
      <c r="A2" s="216"/>
      <c r="B2" s="216"/>
      <c r="C2" s="216"/>
      <c r="D2" s="216"/>
      <c r="E2" s="216"/>
    </row>
    <row r="3" spans="1:7" ht="33.75" customHeight="1" x14ac:dyDescent="0.25">
      <c r="A3" s="219" t="s">
        <v>0</v>
      </c>
      <c r="B3" s="220" t="s">
        <v>1</v>
      </c>
      <c r="C3" s="221" t="s">
        <v>53</v>
      </c>
      <c r="D3" s="222" t="s">
        <v>54</v>
      </c>
      <c r="E3" s="223"/>
    </row>
    <row r="4" spans="1:7" ht="33.75" customHeight="1" x14ac:dyDescent="0.25">
      <c r="A4" s="224"/>
      <c r="B4" s="225"/>
      <c r="C4" s="226"/>
      <c r="D4" s="227" t="s">
        <v>55</v>
      </c>
      <c r="E4" s="228" t="s">
        <v>56</v>
      </c>
    </row>
    <row r="5" spans="1:7" ht="24" customHeight="1" x14ac:dyDescent="0.25">
      <c r="A5" s="229" t="s">
        <v>6</v>
      </c>
      <c r="B5" s="230">
        <v>1989</v>
      </c>
      <c r="C5" s="231">
        <v>0.54454608934073889</v>
      </c>
      <c r="D5" s="232"/>
      <c r="E5" s="233"/>
    </row>
    <row r="6" spans="1:7" ht="24" customHeight="1" x14ac:dyDescent="0.25">
      <c r="A6" s="234"/>
      <c r="B6" s="235">
        <v>1999</v>
      </c>
      <c r="C6" s="236">
        <v>0.48544616446369293</v>
      </c>
      <c r="D6" s="237">
        <v>62.372051911817081</v>
      </c>
      <c r="E6" s="238">
        <v>13.057209656793727</v>
      </c>
      <c r="G6" s="3"/>
    </row>
    <row r="7" spans="1:7" ht="24" customHeight="1" x14ac:dyDescent="0.25">
      <c r="A7" s="239"/>
      <c r="B7" s="240">
        <v>2009</v>
      </c>
      <c r="C7" s="241">
        <v>0.5188609697264136</v>
      </c>
      <c r="D7" s="242">
        <v>50</v>
      </c>
      <c r="E7" s="243">
        <v>16.137652042645065</v>
      </c>
      <c r="G7" s="3"/>
    </row>
    <row r="8" spans="1:7" ht="24" customHeight="1" x14ac:dyDescent="0.25">
      <c r="A8" s="244" t="s">
        <v>7</v>
      </c>
      <c r="B8" s="245">
        <v>2009</v>
      </c>
      <c r="C8" s="246">
        <v>0.55239608628670966</v>
      </c>
      <c r="D8" s="247">
        <v>59.755517692277216</v>
      </c>
      <c r="E8" s="248">
        <v>14.26130284899156</v>
      </c>
      <c r="G8" s="3"/>
    </row>
    <row r="9" spans="1:7" ht="24" customHeight="1" x14ac:dyDescent="0.25">
      <c r="A9" s="244" t="s">
        <v>8</v>
      </c>
      <c r="B9" s="249"/>
      <c r="C9" s="250">
        <v>0.50617339471295764</v>
      </c>
      <c r="D9" s="247">
        <v>59.385986999785501</v>
      </c>
      <c r="E9" s="248">
        <v>10.213654888136604</v>
      </c>
      <c r="G9" s="3"/>
    </row>
    <row r="10" spans="1:7" ht="24" customHeight="1" x14ac:dyDescent="0.25">
      <c r="A10" s="244" t="s">
        <v>13</v>
      </c>
      <c r="B10" s="249"/>
      <c r="C10" s="250">
        <v>0.57542149778748675</v>
      </c>
      <c r="D10" s="247">
        <v>65.296501637324511</v>
      </c>
      <c r="E10" s="248">
        <v>14.677560548584767</v>
      </c>
      <c r="G10" s="3"/>
    </row>
    <row r="11" spans="1:7" ht="24" customHeight="1" x14ac:dyDescent="0.25">
      <c r="A11" s="251" t="s">
        <v>9</v>
      </c>
      <c r="B11" s="249"/>
      <c r="C11" s="250">
        <v>0.52063519667836922</v>
      </c>
      <c r="D11" s="247">
        <v>61.683280725612263</v>
      </c>
      <c r="E11" s="248">
        <v>22.875001559517422</v>
      </c>
      <c r="G11" s="3"/>
    </row>
    <row r="12" spans="1:7" ht="24" customHeight="1" x14ac:dyDescent="0.25">
      <c r="A12" s="244" t="s">
        <v>10</v>
      </c>
      <c r="B12" s="249"/>
      <c r="C12" s="250">
        <v>0.42231252308828959</v>
      </c>
      <c r="D12" s="247">
        <v>72.070930968967701</v>
      </c>
      <c r="E12" s="248">
        <v>6.7201463654915212</v>
      </c>
      <c r="G12" s="3"/>
    </row>
    <row r="13" spans="1:7" ht="24" customHeight="1" x14ac:dyDescent="0.25">
      <c r="A13" s="252" t="s">
        <v>15</v>
      </c>
      <c r="B13" s="249"/>
      <c r="C13" s="250">
        <v>0.41628763266190166</v>
      </c>
      <c r="D13" s="247">
        <v>80.540186679055623</v>
      </c>
      <c r="E13" s="248">
        <v>11.416142247750983</v>
      </c>
      <c r="G13" s="3"/>
    </row>
    <row r="14" spans="1:7" ht="24" customHeight="1" x14ac:dyDescent="0.25">
      <c r="A14" s="252" t="s">
        <v>16</v>
      </c>
      <c r="B14" s="253"/>
      <c r="C14" s="250">
        <v>0.46673383820326975</v>
      </c>
      <c r="D14" s="247">
        <v>72.591459828255495</v>
      </c>
      <c r="E14" s="248">
        <v>5.3993647806140448</v>
      </c>
      <c r="G14" s="3"/>
    </row>
    <row r="15" spans="1:7" ht="14.45" x14ac:dyDescent="0.3">
      <c r="A15" s="88"/>
      <c r="B15" s="88"/>
      <c r="C15" s="88"/>
      <c r="D15" s="88"/>
      <c r="E15" s="88"/>
    </row>
    <row r="16" spans="1:7" ht="22.5" customHeight="1" x14ac:dyDescent="0.25">
      <c r="A16" s="215" t="s">
        <v>61</v>
      </c>
      <c r="B16" s="215"/>
      <c r="C16" s="215"/>
      <c r="D16" s="215"/>
      <c r="E16" s="215"/>
    </row>
    <row r="17" spans="1:5" ht="31.5" customHeight="1" x14ac:dyDescent="0.25">
      <c r="A17" s="198" t="s">
        <v>60</v>
      </c>
      <c r="B17" s="198"/>
      <c r="C17" s="198"/>
      <c r="D17" s="198"/>
      <c r="E17" s="198"/>
    </row>
  </sheetData>
  <mergeCells count="10">
    <mergeCell ref="A5:A7"/>
    <mergeCell ref="A17:E17"/>
    <mergeCell ref="A16:E16"/>
    <mergeCell ref="A1:E1"/>
    <mergeCell ref="A2:E2"/>
    <mergeCell ref="A3:A4"/>
    <mergeCell ref="B3:B4"/>
    <mergeCell ref="C3:C4"/>
    <mergeCell ref="D3:E3"/>
    <mergeCell ref="B8:B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30" zoomScaleNormal="130" workbookViewId="0">
      <selection activeCell="F15" sqref="F15"/>
    </sheetView>
  </sheetViews>
  <sheetFormatPr defaultRowHeight="15" x14ac:dyDescent="0.25"/>
  <cols>
    <col min="1" max="1" width="13.28515625" customWidth="1"/>
    <col min="3" max="6" width="13.140625" customWidth="1"/>
    <col min="7" max="7" width="9.140625" style="35"/>
  </cols>
  <sheetData>
    <row r="1" spans="1:8" ht="15" customHeight="1" x14ac:dyDescent="0.25">
      <c r="A1" s="158" t="s">
        <v>17</v>
      </c>
      <c r="B1" s="158"/>
      <c r="C1" s="158"/>
      <c r="D1" s="158"/>
      <c r="E1" s="158"/>
      <c r="F1" s="158"/>
      <c r="G1" s="29"/>
    </row>
    <row r="2" spans="1:8" ht="23.25" customHeight="1" x14ac:dyDescent="0.25">
      <c r="A2" s="158"/>
      <c r="B2" s="158"/>
      <c r="C2" s="158"/>
      <c r="D2" s="158"/>
      <c r="E2" s="158"/>
      <c r="F2" s="158"/>
      <c r="G2" s="29"/>
    </row>
    <row r="3" spans="1:8" x14ac:dyDescent="0.25">
      <c r="A3" s="91"/>
      <c r="B3" s="91"/>
      <c r="C3" s="91"/>
      <c r="D3" s="91"/>
      <c r="E3" s="91"/>
      <c r="F3" s="91"/>
      <c r="G3" s="91"/>
    </row>
    <row r="4" spans="1:8" ht="23.25" customHeight="1" x14ac:dyDescent="0.25">
      <c r="A4" s="166" t="s">
        <v>0</v>
      </c>
      <c r="B4" s="164"/>
      <c r="C4" s="159" t="s">
        <v>18</v>
      </c>
      <c r="D4" s="160"/>
      <c r="E4" s="160"/>
      <c r="F4" s="161"/>
      <c r="G4" s="36"/>
    </row>
    <row r="5" spans="1:8" ht="27" customHeight="1" x14ac:dyDescent="0.25">
      <c r="A5" s="167"/>
      <c r="B5" s="165"/>
      <c r="C5" s="64" t="s">
        <v>19</v>
      </c>
      <c r="D5" s="64" t="s">
        <v>20</v>
      </c>
      <c r="E5" s="64" t="s">
        <v>21</v>
      </c>
      <c r="F5" s="64" t="s">
        <v>27</v>
      </c>
      <c r="G5" s="30"/>
      <c r="H5" s="19"/>
    </row>
    <row r="6" spans="1:8" ht="18" customHeight="1" x14ac:dyDescent="0.25">
      <c r="A6" s="168" t="s">
        <v>6</v>
      </c>
      <c r="B6" s="20" t="s">
        <v>22</v>
      </c>
      <c r="C6" s="21">
        <v>76</v>
      </c>
      <c r="D6" s="21">
        <v>17</v>
      </c>
      <c r="E6" s="21">
        <v>3.9660030314583548</v>
      </c>
      <c r="F6" s="21">
        <v>3</v>
      </c>
      <c r="G6" s="31"/>
      <c r="H6" s="3"/>
    </row>
    <row r="7" spans="1:8" ht="18" customHeight="1" x14ac:dyDescent="0.25">
      <c r="A7" s="169"/>
      <c r="B7" s="22" t="s">
        <v>23</v>
      </c>
      <c r="C7" s="65">
        <v>11.323961085850124</v>
      </c>
      <c r="D7" s="65">
        <v>13</v>
      </c>
      <c r="E7" s="65">
        <v>10</v>
      </c>
      <c r="F7" s="65">
        <v>66</v>
      </c>
      <c r="G7" s="31"/>
      <c r="H7" s="3"/>
    </row>
    <row r="8" spans="1:8" ht="18" customHeight="1" x14ac:dyDescent="0.25">
      <c r="A8" s="170" t="s">
        <v>7</v>
      </c>
      <c r="B8" s="20" t="s">
        <v>22</v>
      </c>
      <c r="C8" s="21">
        <v>76</v>
      </c>
      <c r="D8" s="21">
        <v>20</v>
      </c>
      <c r="E8" s="21">
        <v>3</v>
      </c>
      <c r="F8" s="21">
        <v>0.61544657083326038</v>
      </c>
      <c r="G8" s="32"/>
      <c r="H8" s="3"/>
    </row>
    <row r="9" spans="1:8" ht="18" customHeight="1" x14ac:dyDescent="0.25">
      <c r="A9" s="163"/>
      <c r="B9" s="22" t="s">
        <v>23</v>
      </c>
      <c r="C9" s="65">
        <v>25</v>
      </c>
      <c r="D9" s="65">
        <v>32</v>
      </c>
      <c r="E9" s="65">
        <v>15</v>
      </c>
      <c r="F9" s="65">
        <v>28</v>
      </c>
      <c r="G9" s="31"/>
      <c r="H9" s="3"/>
    </row>
    <row r="10" spans="1:8" ht="18" customHeight="1" x14ac:dyDescent="0.25">
      <c r="A10" s="170" t="s">
        <v>8</v>
      </c>
      <c r="B10" s="20" t="s">
        <v>22</v>
      </c>
      <c r="C10" s="21">
        <v>84</v>
      </c>
      <c r="D10" s="21">
        <v>13.277387595747841</v>
      </c>
      <c r="E10" s="21">
        <v>2</v>
      </c>
      <c r="F10" s="21">
        <v>0.84873432493793621</v>
      </c>
      <c r="G10" s="31"/>
      <c r="H10" s="3"/>
    </row>
    <row r="11" spans="1:8" ht="18" customHeight="1" x14ac:dyDescent="0.25">
      <c r="A11" s="163"/>
      <c r="B11" s="22" t="s">
        <v>23</v>
      </c>
      <c r="C11" s="65">
        <v>26</v>
      </c>
      <c r="D11" s="65">
        <v>21</v>
      </c>
      <c r="E11" s="65">
        <v>14</v>
      </c>
      <c r="F11" s="65">
        <v>39</v>
      </c>
      <c r="G11" s="31"/>
      <c r="H11" s="3"/>
    </row>
    <row r="12" spans="1:8" ht="18" customHeight="1" x14ac:dyDescent="0.25">
      <c r="A12" s="162" t="s">
        <v>25</v>
      </c>
      <c r="B12" s="23" t="s">
        <v>22</v>
      </c>
      <c r="C12" s="21">
        <v>73</v>
      </c>
      <c r="D12" s="21">
        <v>19.923213095155987</v>
      </c>
      <c r="E12" s="21">
        <v>3.7266937949743659</v>
      </c>
      <c r="F12" s="21">
        <v>3</v>
      </c>
      <c r="G12" s="31"/>
      <c r="H12" s="3"/>
    </row>
    <row r="13" spans="1:8" ht="18" customHeight="1" x14ac:dyDescent="0.25">
      <c r="A13" s="163"/>
      <c r="B13" s="24" t="s">
        <v>23</v>
      </c>
      <c r="C13" s="65">
        <v>11</v>
      </c>
      <c r="D13" s="65">
        <v>16</v>
      </c>
      <c r="E13" s="65">
        <v>11.319532241508591</v>
      </c>
      <c r="F13" s="65">
        <v>62</v>
      </c>
      <c r="G13" s="31"/>
      <c r="H13" s="3"/>
    </row>
    <row r="14" spans="1:8" ht="18" customHeight="1" x14ac:dyDescent="0.25">
      <c r="A14" s="168" t="s">
        <v>9</v>
      </c>
      <c r="B14" s="23" t="s">
        <v>22</v>
      </c>
      <c r="C14" s="21">
        <v>53</v>
      </c>
      <c r="D14" s="21">
        <v>21</v>
      </c>
      <c r="E14" s="21">
        <v>9</v>
      </c>
      <c r="F14" s="21">
        <v>17</v>
      </c>
      <c r="G14" s="31"/>
      <c r="H14" s="3"/>
    </row>
    <row r="15" spans="1:8" ht="18" customHeight="1" x14ac:dyDescent="0.25">
      <c r="A15" s="169"/>
      <c r="B15" s="24" t="s">
        <v>23</v>
      </c>
      <c r="C15" s="65">
        <v>2</v>
      </c>
      <c r="D15" s="65">
        <v>3.6995790290048736</v>
      </c>
      <c r="E15" s="65">
        <v>6</v>
      </c>
      <c r="F15" s="65">
        <v>88</v>
      </c>
      <c r="G15" s="31"/>
      <c r="H15" s="3"/>
    </row>
    <row r="16" spans="1:8" ht="18" customHeight="1" x14ac:dyDescent="0.25">
      <c r="A16" s="168" t="s">
        <v>10</v>
      </c>
      <c r="B16" s="23" t="s">
        <v>22</v>
      </c>
      <c r="C16" s="21">
        <v>69</v>
      </c>
      <c r="D16" s="21">
        <v>23.974420028573373</v>
      </c>
      <c r="E16" s="21">
        <v>4.8506701136131714</v>
      </c>
      <c r="F16" s="21">
        <v>2</v>
      </c>
      <c r="G16" s="31"/>
      <c r="H16" s="3"/>
    </row>
    <row r="17" spans="1:8" ht="18" customHeight="1" x14ac:dyDescent="0.25">
      <c r="A17" s="169"/>
      <c r="B17" s="24" t="s">
        <v>23</v>
      </c>
      <c r="C17" s="65">
        <v>18.521063779712872</v>
      </c>
      <c r="D17" s="65">
        <v>31.202635914332781</v>
      </c>
      <c r="E17" s="65">
        <v>19.86161449752883</v>
      </c>
      <c r="F17" s="65">
        <v>30</v>
      </c>
      <c r="G17" s="31"/>
      <c r="H17" s="3"/>
    </row>
    <row r="18" spans="1:8" ht="18" customHeight="1" x14ac:dyDescent="0.25">
      <c r="A18" s="162" t="s">
        <v>15</v>
      </c>
      <c r="B18" s="20" t="s">
        <v>22</v>
      </c>
      <c r="C18" s="21">
        <v>66</v>
      </c>
      <c r="D18" s="21">
        <v>21</v>
      </c>
      <c r="E18" s="21">
        <v>10</v>
      </c>
      <c r="F18" s="21">
        <v>3</v>
      </c>
      <c r="G18" s="32"/>
      <c r="H18" s="3"/>
    </row>
    <row r="19" spans="1:8" ht="18" customHeight="1" x14ac:dyDescent="0.25">
      <c r="A19" s="163"/>
      <c r="B19" s="22" t="s">
        <v>23</v>
      </c>
      <c r="C19" s="65">
        <v>8</v>
      </c>
      <c r="D19" s="65">
        <v>26</v>
      </c>
      <c r="E19" s="65">
        <v>34</v>
      </c>
      <c r="F19" s="65">
        <v>32</v>
      </c>
      <c r="G19" s="31"/>
      <c r="H19" s="3"/>
    </row>
    <row r="20" spans="1:8" ht="18" customHeight="1" x14ac:dyDescent="0.25">
      <c r="A20" s="162" t="s">
        <v>16</v>
      </c>
      <c r="B20" s="20" t="s">
        <v>22</v>
      </c>
      <c r="C20" s="21">
        <v>99.723542116630668</v>
      </c>
      <c r="D20" s="25" t="s">
        <v>24</v>
      </c>
      <c r="E20" s="26" t="s">
        <v>24</v>
      </c>
      <c r="F20" s="26" t="s">
        <v>24</v>
      </c>
      <c r="G20" s="33"/>
      <c r="H20" s="3"/>
    </row>
    <row r="21" spans="1:8" ht="18" customHeight="1" x14ac:dyDescent="0.25">
      <c r="A21" s="163"/>
      <c r="B21" s="22" t="s">
        <v>23</v>
      </c>
      <c r="C21" s="65">
        <v>92</v>
      </c>
      <c r="D21" s="65">
        <v>5</v>
      </c>
      <c r="E21" s="66">
        <v>2</v>
      </c>
      <c r="F21" s="66">
        <v>1</v>
      </c>
      <c r="G21" s="33"/>
      <c r="H21" s="3"/>
    </row>
    <row r="22" spans="1:8" x14ac:dyDescent="0.25">
      <c r="A22" s="27"/>
      <c r="B22" s="28"/>
      <c r="C22" s="27"/>
      <c r="D22" s="27"/>
      <c r="E22" s="27"/>
      <c r="F22" s="27"/>
      <c r="G22" s="34"/>
    </row>
    <row r="23" spans="1:8" ht="15" customHeight="1" x14ac:dyDescent="0.25">
      <c r="A23" s="155" t="s">
        <v>26</v>
      </c>
      <c r="B23" s="155"/>
      <c r="C23" s="155"/>
      <c r="D23" s="155"/>
      <c r="E23" s="155"/>
      <c r="F23" s="155"/>
      <c r="G23" s="41"/>
    </row>
  </sheetData>
  <mergeCells count="13">
    <mergeCell ref="A23:F23"/>
    <mergeCell ref="A1:F2"/>
    <mergeCell ref="C4:F4"/>
    <mergeCell ref="A18:A19"/>
    <mergeCell ref="A20:A21"/>
    <mergeCell ref="B4:B5"/>
    <mergeCell ref="A4:A5"/>
    <mergeCell ref="A6:A7"/>
    <mergeCell ref="A8:A9"/>
    <mergeCell ref="A10:A11"/>
    <mergeCell ref="A12:A13"/>
    <mergeCell ref="A14:A15"/>
    <mergeCell ref="A16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10" zoomScaleNormal="110" workbookViewId="0">
      <selection activeCell="C15" sqref="C15"/>
    </sheetView>
  </sheetViews>
  <sheetFormatPr defaultRowHeight="15" x14ac:dyDescent="0.25"/>
  <cols>
    <col min="1" max="1" width="18" customWidth="1"/>
    <col min="2" max="2" width="11.42578125" customWidth="1"/>
    <col min="3" max="4" width="16" customWidth="1"/>
  </cols>
  <sheetData>
    <row r="1" spans="1:4" x14ac:dyDescent="0.25">
      <c r="A1" s="172" t="s">
        <v>28</v>
      </c>
      <c r="B1" s="172"/>
      <c r="C1" s="172"/>
      <c r="D1" s="172"/>
    </row>
    <row r="2" spans="1:4" ht="19.5" customHeight="1" x14ac:dyDescent="0.25">
      <c r="A2" s="173"/>
      <c r="B2" s="173"/>
      <c r="C2" s="173"/>
      <c r="D2" s="173"/>
    </row>
    <row r="3" spans="1:4" ht="40.5" customHeight="1" x14ac:dyDescent="0.25">
      <c r="A3" s="49" t="s">
        <v>0</v>
      </c>
      <c r="B3" s="67" t="s">
        <v>1</v>
      </c>
      <c r="C3" s="42" t="s">
        <v>62</v>
      </c>
      <c r="D3" s="68" t="s">
        <v>63</v>
      </c>
    </row>
    <row r="4" spans="1:4" ht="18" customHeight="1" x14ac:dyDescent="0.25">
      <c r="A4" s="174" t="s">
        <v>6</v>
      </c>
      <c r="B4" s="37">
        <v>1989</v>
      </c>
      <c r="C4" s="69">
        <v>2985.2582010000001</v>
      </c>
      <c r="D4" s="70">
        <v>4.9858840719374955</v>
      </c>
    </row>
    <row r="5" spans="1:4" ht="18" customHeight="1" x14ac:dyDescent="0.25">
      <c r="A5" s="174"/>
      <c r="B5" s="38">
        <v>1999</v>
      </c>
      <c r="C5" s="71">
        <v>3175.8983880000001</v>
      </c>
      <c r="D5" s="72">
        <v>7.6349400748613476</v>
      </c>
    </row>
    <row r="6" spans="1:4" ht="18" customHeight="1" x14ac:dyDescent="0.25">
      <c r="A6" s="174"/>
      <c r="B6" s="39">
        <v>2007</v>
      </c>
      <c r="C6" s="73">
        <v>2165.2502169999998</v>
      </c>
      <c r="D6" s="74">
        <v>7.0929950174601828</v>
      </c>
    </row>
    <row r="7" spans="1:4" ht="18" customHeight="1" x14ac:dyDescent="0.25">
      <c r="A7" s="175" t="s">
        <v>7</v>
      </c>
      <c r="B7" s="37">
        <v>1989</v>
      </c>
      <c r="C7" s="69">
        <v>741.18955100000005</v>
      </c>
      <c r="D7" s="70">
        <v>3.8560844011591309</v>
      </c>
    </row>
    <row r="8" spans="1:4" ht="18" customHeight="1" x14ac:dyDescent="0.25">
      <c r="A8" s="175"/>
      <c r="B8" s="38">
        <v>1999</v>
      </c>
      <c r="C8" s="71">
        <v>812.24472300000002</v>
      </c>
      <c r="D8" s="72">
        <v>5.9050011850063973</v>
      </c>
    </row>
    <row r="9" spans="1:4" ht="18" customHeight="1" x14ac:dyDescent="0.25">
      <c r="A9" s="175"/>
      <c r="B9" s="40">
        <v>2007</v>
      </c>
      <c r="C9" s="73">
        <v>609.133601</v>
      </c>
      <c r="D9" s="74">
        <v>5.4955621205149718</v>
      </c>
    </row>
    <row r="10" spans="1:4" ht="18" customHeight="1" x14ac:dyDescent="0.25">
      <c r="A10" s="175" t="s">
        <v>8</v>
      </c>
      <c r="B10" s="37">
        <v>1989</v>
      </c>
      <c r="C10" s="69">
        <v>981.04987600000004</v>
      </c>
      <c r="D10" s="70">
        <v>4.0556345071063014</v>
      </c>
    </row>
    <row r="11" spans="1:4" ht="18" customHeight="1" x14ac:dyDescent="0.25">
      <c r="A11" s="175"/>
      <c r="B11" s="38">
        <v>1999</v>
      </c>
      <c r="C11" s="71">
        <v>964.91897700000004</v>
      </c>
      <c r="D11" s="72">
        <v>5.9426073115604199</v>
      </c>
    </row>
    <row r="12" spans="1:4" ht="18" customHeight="1" x14ac:dyDescent="0.25">
      <c r="A12" s="175"/>
      <c r="B12" s="40">
        <v>2007</v>
      </c>
      <c r="C12" s="73">
        <v>504.37753300000003</v>
      </c>
      <c r="D12" s="74">
        <v>4.7993903722452709</v>
      </c>
    </row>
    <row r="13" spans="1:4" ht="18" customHeight="1" x14ac:dyDescent="0.25">
      <c r="A13" s="175" t="s">
        <v>13</v>
      </c>
      <c r="B13" s="37">
        <v>1989</v>
      </c>
      <c r="C13" s="69">
        <v>257.548427</v>
      </c>
      <c r="D13" s="70">
        <v>12.98585322442394</v>
      </c>
    </row>
    <row r="14" spans="1:4" ht="18" customHeight="1" x14ac:dyDescent="0.25">
      <c r="A14" s="175"/>
      <c r="B14" s="38">
        <v>1999</v>
      </c>
      <c r="C14" s="71">
        <v>210.970821</v>
      </c>
      <c r="D14" s="72">
        <v>17.281358207732634</v>
      </c>
    </row>
    <row r="15" spans="1:4" ht="18" customHeight="1" x14ac:dyDescent="0.25">
      <c r="A15" s="175"/>
      <c r="B15" s="40">
        <v>2007</v>
      </c>
      <c r="C15" s="73">
        <v>134.66343800000001</v>
      </c>
      <c r="D15" s="74">
        <v>17.714211786372008</v>
      </c>
    </row>
    <row r="16" spans="1:4" ht="18" customHeight="1" x14ac:dyDescent="0.25">
      <c r="A16" s="174" t="s">
        <v>9</v>
      </c>
      <c r="B16" s="37">
        <v>1989</v>
      </c>
      <c r="C16" s="69">
        <v>679.14000599999997</v>
      </c>
      <c r="D16" s="70">
        <v>9.5934569725392702</v>
      </c>
    </row>
    <row r="17" spans="1:7" ht="18" customHeight="1" x14ac:dyDescent="0.25">
      <c r="A17" s="174"/>
      <c r="B17" s="38">
        <v>1999</v>
      </c>
      <c r="C17" s="71">
        <v>807.48380299999997</v>
      </c>
      <c r="D17" s="72">
        <v>15.814720284376897</v>
      </c>
    </row>
    <row r="18" spans="1:7" ht="18" customHeight="1" x14ac:dyDescent="0.25">
      <c r="A18" s="174"/>
      <c r="B18" s="40">
        <v>2007</v>
      </c>
      <c r="C18" s="73">
        <v>623.63468999999998</v>
      </c>
      <c r="D18" s="74">
        <v>14.779474120769741</v>
      </c>
    </row>
    <row r="19" spans="1:7" ht="18" customHeight="1" x14ac:dyDescent="0.25">
      <c r="A19" s="174" t="s">
        <v>10</v>
      </c>
      <c r="B19" s="37">
        <v>1989</v>
      </c>
      <c r="C19" s="69">
        <v>155.26398599999999</v>
      </c>
      <c r="D19" s="70">
        <v>5.9390271200703815</v>
      </c>
    </row>
    <row r="20" spans="1:7" ht="18" customHeight="1" x14ac:dyDescent="0.25">
      <c r="A20" s="174"/>
      <c r="B20" s="38">
        <v>1999</v>
      </c>
      <c r="C20" s="71">
        <v>156.630359</v>
      </c>
      <c r="D20" s="72">
        <v>8.2563048336935321</v>
      </c>
    </row>
    <row r="21" spans="1:7" ht="18" customHeight="1" x14ac:dyDescent="0.25">
      <c r="A21" s="174"/>
      <c r="B21" s="40">
        <v>2007</v>
      </c>
      <c r="C21" s="73">
        <v>87.069411000000002</v>
      </c>
      <c r="D21" s="74">
        <v>7.0313664701607044</v>
      </c>
    </row>
    <row r="22" spans="1:7" ht="18" customHeight="1" x14ac:dyDescent="0.25">
      <c r="A22" s="175" t="s">
        <v>15</v>
      </c>
      <c r="B22" s="37">
        <v>1989</v>
      </c>
      <c r="C22" s="69">
        <v>125.66663699999999</v>
      </c>
      <c r="D22" s="70">
        <v>5.0864825143689796</v>
      </c>
    </row>
    <row r="23" spans="1:7" ht="18" customHeight="1" x14ac:dyDescent="0.25">
      <c r="A23" s="175"/>
      <c r="B23" s="38">
        <v>1999</v>
      </c>
      <c r="C23" s="71">
        <v>162.87669199999999</v>
      </c>
      <c r="D23" s="72">
        <v>8.4479612033195028</v>
      </c>
    </row>
    <row r="24" spans="1:7" ht="18" customHeight="1" x14ac:dyDescent="0.25">
      <c r="A24" s="175"/>
      <c r="B24" s="39">
        <v>2007</v>
      </c>
      <c r="C24" s="73">
        <v>146.29675499999999</v>
      </c>
      <c r="D24" s="74">
        <v>10.803456760948231</v>
      </c>
    </row>
    <row r="25" spans="1:7" ht="18" customHeight="1" x14ac:dyDescent="0.25">
      <c r="A25" s="175" t="s">
        <v>16</v>
      </c>
      <c r="B25" s="37">
        <v>1989</v>
      </c>
      <c r="C25" s="69">
        <v>45.399718</v>
      </c>
      <c r="D25" s="70">
        <v>1.9605181154726434</v>
      </c>
    </row>
    <row r="26" spans="1:7" ht="18" customHeight="1" x14ac:dyDescent="0.25">
      <c r="A26" s="175"/>
      <c r="B26" s="38">
        <v>1999</v>
      </c>
      <c r="C26" s="71">
        <v>60.773012999999999</v>
      </c>
      <c r="D26" s="72">
        <v>4.183740396530359</v>
      </c>
    </row>
    <row r="27" spans="1:7" ht="18" customHeight="1" x14ac:dyDescent="0.25">
      <c r="A27" s="175"/>
      <c r="B27" s="40">
        <v>2007</v>
      </c>
      <c r="C27" s="73">
        <v>60.080633999999996</v>
      </c>
      <c r="D27" s="74">
        <v>4.414219014032768</v>
      </c>
    </row>
    <row r="29" spans="1:7" ht="42" customHeight="1" x14ac:dyDescent="0.25">
      <c r="A29" s="155" t="s">
        <v>44</v>
      </c>
      <c r="B29" s="155"/>
      <c r="C29" s="155"/>
      <c r="D29" s="155"/>
      <c r="E29" s="41"/>
      <c r="F29" s="41"/>
      <c r="G29" s="41"/>
    </row>
    <row r="30" spans="1:7" ht="57.75" customHeight="1" x14ac:dyDescent="0.25">
      <c r="A30" s="176" t="s">
        <v>29</v>
      </c>
      <c r="B30" s="176"/>
      <c r="C30" s="176"/>
      <c r="D30" s="176"/>
    </row>
    <row r="32" spans="1:7" x14ac:dyDescent="0.25">
      <c r="A32" s="171"/>
      <c r="B32" s="171"/>
      <c r="C32" s="171"/>
      <c r="D32" s="171"/>
    </row>
  </sheetData>
  <mergeCells count="12">
    <mergeCell ref="A32:D32"/>
    <mergeCell ref="A1:D2"/>
    <mergeCell ref="A4:A6"/>
    <mergeCell ref="A7:A9"/>
    <mergeCell ref="A10:A12"/>
    <mergeCell ref="A13:A15"/>
    <mergeCell ref="A16:A18"/>
    <mergeCell ref="A30:D30"/>
    <mergeCell ref="A19:A21"/>
    <mergeCell ref="A22:A24"/>
    <mergeCell ref="A25:A27"/>
    <mergeCell ref="A29:D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160" zoomScaleNormal="160" workbookViewId="0">
      <selection activeCell="A10" sqref="A10:C10"/>
    </sheetView>
  </sheetViews>
  <sheetFormatPr defaultRowHeight="15" x14ac:dyDescent="0.25"/>
  <cols>
    <col min="1" max="1" width="37" customWidth="1"/>
    <col min="2" max="3" width="20.7109375" customWidth="1"/>
  </cols>
  <sheetData>
    <row r="1" spans="1:3" ht="22.5" customHeight="1" x14ac:dyDescent="0.25">
      <c r="A1" s="217" t="s">
        <v>34</v>
      </c>
      <c r="B1" s="217"/>
      <c r="C1" s="217"/>
    </row>
    <row r="2" spans="1:3" ht="24.75" customHeight="1" x14ac:dyDescent="0.25">
      <c r="A2" s="279"/>
      <c r="B2" s="279"/>
      <c r="C2" s="279"/>
    </row>
    <row r="3" spans="1:3" ht="57.75" customHeight="1" x14ac:dyDescent="0.25">
      <c r="A3" s="256" t="s">
        <v>35</v>
      </c>
      <c r="B3" s="285" t="s">
        <v>30</v>
      </c>
      <c r="C3" s="257" t="s">
        <v>33</v>
      </c>
    </row>
    <row r="4" spans="1:3" ht="39" customHeight="1" x14ac:dyDescent="0.25">
      <c r="A4" s="298" t="s">
        <v>32</v>
      </c>
      <c r="B4" s="299">
        <v>78.501700156584747</v>
      </c>
      <c r="C4" s="300">
        <v>13</v>
      </c>
    </row>
    <row r="5" spans="1:3" ht="39" customHeight="1" x14ac:dyDescent="0.25">
      <c r="A5" s="298" t="s">
        <v>98</v>
      </c>
      <c r="B5" s="299">
        <v>12.360367679335399</v>
      </c>
      <c r="C5" s="300">
        <v>11</v>
      </c>
    </row>
    <row r="6" spans="1:3" ht="39" customHeight="1" x14ac:dyDescent="0.25">
      <c r="A6" s="298" t="s">
        <v>96</v>
      </c>
      <c r="B6" s="299">
        <v>6.3859060622539028</v>
      </c>
      <c r="C6" s="300">
        <v>21</v>
      </c>
    </row>
    <row r="7" spans="1:3" ht="39" customHeight="1" x14ac:dyDescent="0.25">
      <c r="A7" s="301" t="s">
        <v>97</v>
      </c>
      <c r="B7" s="302">
        <v>2.7520261018259484</v>
      </c>
      <c r="C7" s="303">
        <v>55</v>
      </c>
    </row>
    <row r="8" spans="1:3" ht="33" customHeight="1" x14ac:dyDescent="0.25">
      <c r="A8" s="304" t="s">
        <v>31</v>
      </c>
      <c r="B8" s="305">
        <f>SUM(B4:B7)</f>
        <v>100</v>
      </c>
      <c r="C8" s="306">
        <v>100</v>
      </c>
    </row>
    <row r="10" spans="1:3" ht="17.25" customHeight="1" x14ac:dyDescent="0.25">
      <c r="A10" s="155" t="s">
        <v>26</v>
      </c>
      <c r="B10" s="155"/>
      <c r="C10" s="155"/>
    </row>
    <row r="11" spans="1:3" ht="24" customHeight="1" x14ac:dyDescent="0.25">
      <c r="A11" s="43"/>
      <c r="B11" t="s">
        <v>99</v>
      </c>
    </row>
  </sheetData>
  <mergeCells count="2">
    <mergeCell ref="A1:C2"/>
    <mergeCell ref="A10:C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30" zoomScaleNormal="130" workbookViewId="0">
      <selection sqref="A1:H17"/>
    </sheetView>
  </sheetViews>
  <sheetFormatPr defaultRowHeight="15" x14ac:dyDescent="0.25"/>
  <cols>
    <col min="1" max="1" width="14.28515625" customWidth="1"/>
    <col min="2" max="8" width="10.42578125" customWidth="1"/>
  </cols>
  <sheetData>
    <row r="1" spans="1:8" ht="51" customHeight="1" x14ac:dyDescent="0.25">
      <c r="A1" s="177" t="s">
        <v>78</v>
      </c>
      <c r="B1" s="178"/>
      <c r="C1" s="178"/>
      <c r="D1" s="178"/>
      <c r="E1" s="178"/>
      <c r="F1" s="178"/>
      <c r="G1" s="178"/>
      <c r="H1" s="178"/>
    </row>
    <row r="2" spans="1:8" ht="75.75" thickBot="1" x14ac:dyDescent="0.3">
      <c r="A2" s="92" t="s">
        <v>79</v>
      </c>
      <c r="B2" s="93" t="s">
        <v>1</v>
      </c>
      <c r="C2" s="93" t="s">
        <v>80</v>
      </c>
      <c r="D2" s="93" t="s">
        <v>81</v>
      </c>
      <c r="E2" s="94" t="s">
        <v>82</v>
      </c>
      <c r="F2" s="93" t="s">
        <v>81</v>
      </c>
      <c r="G2" s="93" t="s">
        <v>83</v>
      </c>
      <c r="H2" s="95" t="s">
        <v>81</v>
      </c>
    </row>
    <row r="3" spans="1:8" ht="21.75" customHeight="1" thickTop="1" x14ac:dyDescent="0.25">
      <c r="A3" s="179" t="s">
        <v>31</v>
      </c>
      <c r="B3" s="119">
        <v>1999</v>
      </c>
      <c r="C3" s="125">
        <v>9669</v>
      </c>
      <c r="D3" s="126">
        <v>191.2381329113924</v>
      </c>
      <c r="E3" s="125">
        <v>111435</v>
      </c>
      <c r="F3" s="126">
        <v>114.43549877795806</v>
      </c>
      <c r="G3" s="126">
        <v>11488.4</v>
      </c>
      <c r="H3" s="127">
        <v>98.344433220907732</v>
      </c>
    </row>
    <row r="4" spans="1:8" ht="21.75" customHeight="1" x14ac:dyDescent="0.25">
      <c r="A4" s="180"/>
      <c r="B4" s="120">
        <v>2000</v>
      </c>
      <c r="C4" s="128">
        <v>9267</v>
      </c>
      <c r="D4" s="129">
        <v>183.28718354430379</v>
      </c>
      <c r="E4" s="128">
        <v>107012</v>
      </c>
      <c r="F4" s="129">
        <v>109.89340508122984</v>
      </c>
      <c r="G4" s="129">
        <v>12102.7</v>
      </c>
      <c r="H4" s="130">
        <v>103.60304062730059</v>
      </c>
    </row>
    <row r="5" spans="1:8" ht="21.75" customHeight="1" x14ac:dyDescent="0.25">
      <c r="A5" s="180"/>
      <c r="B5" s="121">
        <v>2004</v>
      </c>
      <c r="C5" s="131">
        <v>5056</v>
      </c>
      <c r="D5" s="132">
        <v>100</v>
      </c>
      <c r="E5" s="131">
        <v>97378</v>
      </c>
      <c r="F5" s="132">
        <v>100</v>
      </c>
      <c r="G5" s="132">
        <v>11681.8</v>
      </c>
      <c r="H5" s="133">
        <v>100</v>
      </c>
    </row>
    <row r="6" spans="1:8" ht="21.75" customHeight="1" x14ac:dyDescent="0.25">
      <c r="A6" s="181"/>
      <c r="B6" s="122">
        <v>2006</v>
      </c>
      <c r="C6" s="134">
        <v>10687</v>
      </c>
      <c r="D6" s="135">
        <v>211.37262658227849</v>
      </c>
      <c r="E6" s="134">
        <v>108234</v>
      </c>
      <c r="F6" s="136">
        <v>111.14830865287848</v>
      </c>
      <c r="G6" s="137" t="s">
        <v>52</v>
      </c>
      <c r="H6" s="138" t="s">
        <v>52</v>
      </c>
    </row>
    <row r="7" spans="1:8" ht="21.75" customHeight="1" x14ac:dyDescent="0.25">
      <c r="A7" s="182" t="s">
        <v>84</v>
      </c>
      <c r="B7" s="123">
        <v>1999</v>
      </c>
      <c r="C7" s="139">
        <v>8683</v>
      </c>
      <c r="D7" s="140">
        <v>211.72884662277491</v>
      </c>
      <c r="E7" s="139">
        <v>38145</v>
      </c>
      <c r="F7" s="140">
        <v>142.5981308411215</v>
      </c>
      <c r="G7" s="140">
        <v>1438</v>
      </c>
      <c r="H7" s="141">
        <v>107.24940334128878</v>
      </c>
    </row>
    <row r="8" spans="1:8" ht="21.75" customHeight="1" x14ac:dyDescent="0.25">
      <c r="A8" s="183"/>
      <c r="B8" s="120">
        <v>2000</v>
      </c>
      <c r="C8" s="128">
        <v>8291</v>
      </c>
      <c r="D8" s="129">
        <v>202.17020238966109</v>
      </c>
      <c r="E8" s="128">
        <v>33270</v>
      </c>
      <c r="F8" s="129">
        <v>124.37383177570094</v>
      </c>
      <c r="G8" s="129">
        <v>1581.9</v>
      </c>
      <c r="H8" s="130">
        <v>117.98180190930789</v>
      </c>
    </row>
    <row r="9" spans="1:8" ht="21.75" customHeight="1" x14ac:dyDescent="0.25">
      <c r="A9" s="184"/>
      <c r="B9" s="124">
        <v>2004</v>
      </c>
      <c r="C9" s="142">
        <v>4101</v>
      </c>
      <c r="D9" s="143">
        <v>100</v>
      </c>
      <c r="E9" s="142">
        <v>26750</v>
      </c>
      <c r="F9" s="143">
        <v>100</v>
      </c>
      <c r="G9" s="143">
        <v>1340.8</v>
      </c>
      <c r="H9" s="144">
        <v>100</v>
      </c>
    </row>
    <row r="10" spans="1:8" ht="21.75" customHeight="1" x14ac:dyDescent="0.25">
      <c r="A10" s="185" t="s">
        <v>85</v>
      </c>
      <c r="B10" s="123">
        <v>1999</v>
      </c>
      <c r="C10" s="139">
        <v>812</v>
      </c>
      <c r="D10" s="140">
        <v>102.52525252525253</v>
      </c>
      <c r="E10" s="139">
        <v>31682</v>
      </c>
      <c r="F10" s="140">
        <v>96.148827046220148</v>
      </c>
      <c r="G10" s="140">
        <v>2881.2</v>
      </c>
      <c r="H10" s="141">
        <v>82.881224290193586</v>
      </c>
    </row>
    <row r="11" spans="1:8" ht="21.75" customHeight="1" x14ac:dyDescent="0.25">
      <c r="A11" s="183"/>
      <c r="B11" s="120">
        <v>2000</v>
      </c>
      <c r="C11" s="128">
        <v>814</v>
      </c>
      <c r="D11" s="129">
        <v>102.77777777777777</v>
      </c>
      <c r="E11" s="128">
        <v>32367</v>
      </c>
      <c r="F11" s="129">
        <v>98.227671390853089</v>
      </c>
      <c r="G11" s="129">
        <v>3127.5</v>
      </c>
      <c r="H11" s="130">
        <v>89.966343526162873</v>
      </c>
    </row>
    <row r="12" spans="1:8" ht="21.75" customHeight="1" x14ac:dyDescent="0.25">
      <c r="A12" s="184"/>
      <c r="B12" s="124">
        <v>2004</v>
      </c>
      <c r="C12" s="142">
        <v>792</v>
      </c>
      <c r="D12" s="143">
        <v>100</v>
      </c>
      <c r="E12" s="142">
        <v>32951</v>
      </c>
      <c r="F12" s="143">
        <v>100</v>
      </c>
      <c r="G12" s="143">
        <v>3476.3</v>
      </c>
      <c r="H12" s="144">
        <v>100</v>
      </c>
    </row>
    <row r="13" spans="1:8" ht="21.75" customHeight="1" x14ac:dyDescent="0.25">
      <c r="A13" s="186" t="s">
        <v>86</v>
      </c>
      <c r="B13" s="119">
        <v>1999</v>
      </c>
      <c r="C13" s="125">
        <v>174</v>
      </c>
      <c r="D13" s="126">
        <v>106.74846625766872</v>
      </c>
      <c r="E13" s="125">
        <v>41608</v>
      </c>
      <c r="F13" s="126">
        <v>110.43342091992463</v>
      </c>
      <c r="G13" s="126">
        <v>7169.2</v>
      </c>
      <c r="H13" s="127">
        <v>105.08633578611007</v>
      </c>
    </row>
    <row r="14" spans="1:8" ht="21.75" customHeight="1" x14ac:dyDescent="0.25">
      <c r="A14" s="183"/>
      <c r="B14" s="120">
        <v>2000</v>
      </c>
      <c r="C14" s="128">
        <v>162</v>
      </c>
      <c r="D14" s="129">
        <v>99.386503067484668</v>
      </c>
      <c r="E14" s="128">
        <v>41375</v>
      </c>
      <c r="F14" s="129">
        <v>109.81500650264087</v>
      </c>
      <c r="G14" s="129">
        <v>7393.3</v>
      </c>
      <c r="H14" s="130">
        <v>108.37119990618862</v>
      </c>
    </row>
    <row r="15" spans="1:8" ht="21.75" customHeight="1" x14ac:dyDescent="0.25">
      <c r="A15" s="184"/>
      <c r="B15" s="124">
        <v>2004</v>
      </c>
      <c r="C15" s="142">
        <v>163</v>
      </c>
      <c r="D15" s="143">
        <v>100</v>
      </c>
      <c r="E15" s="142">
        <v>37677</v>
      </c>
      <c r="F15" s="143">
        <v>100</v>
      </c>
      <c r="G15" s="143">
        <v>6822.2</v>
      </c>
      <c r="H15" s="144">
        <v>100</v>
      </c>
    </row>
    <row r="17" spans="1:8" ht="15" customHeight="1" x14ac:dyDescent="0.25">
      <c r="A17" s="146" t="s">
        <v>87</v>
      </c>
      <c r="B17" s="146"/>
      <c r="C17" s="146"/>
      <c r="D17" s="145"/>
      <c r="E17" s="145"/>
      <c r="F17" s="145"/>
      <c r="G17" s="145"/>
      <c r="H17" s="145"/>
    </row>
  </sheetData>
  <mergeCells count="5">
    <mergeCell ref="A1:H1"/>
    <mergeCell ref="A3:A6"/>
    <mergeCell ref="A7:A9"/>
    <mergeCell ref="A10:A12"/>
    <mergeCell ref="A13:A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80" zoomScaleNormal="180" workbookViewId="0">
      <selection sqref="A1:F1"/>
    </sheetView>
  </sheetViews>
  <sheetFormatPr defaultRowHeight="15" x14ac:dyDescent="0.25"/>
  <cols>
    <col min="1" max="1" width="17.7109375" customWidth="1"/>
    <col min="2" max="3" width="12" customWidth="1"/>
    <col min="4" max="5" width="12.5703125" customWidth="1"/>
    <col min="6" max="6" width="14.7109375" customWidth="1"/>
  </cols>
  <sheetData>
    <row r="1" spans="1:6" ht="35.25" customHeight="1" x14ac:dyDescent="0.25">
      <c r="A1" s="187" t="s">
        <v>91</v>
      </c>
      <c r="B1" s="187"/>
      <c r="C1" s="187"/>
      <c r="D1" s="187"/>
      <c r="E1" s="187"/>
      <c r="F1" s="187"/>
    </row>
    <row r="2" spans="1:6" ht="18" customHeight="1" x14ac:dyDescent="0.25"/>
    <row r="3" spans="1:6" s="96" customFormat="1" ht="27" customHeight="1" x14ac:dyDescent="0.2">
      <c r="A3" s="188" t="s">
        <v>67</v>
      </c>
      <c r="B3" s="190" t="s">
        <v>68</v>
      </c>
      <c r="C3" s="190"/>
      <c r="D3" s="190" t="s">
        <v>69</v>
      </c>
      <c r="E3" s="191"/>
      <c r="F3" s="192" t="s">
        <v>88</v>
      </c>
    </row>
    <row r="4" spans="1:6" s="96" customFormat="1" ht="27" customHeight="1" x14ac:dyDescent="0.2">
      <c r="A4" s="189"/>
      <c r="B4" s="97" t="s">
        <v>31</v>
      </c>
      <c r="C4" s="97" t="s">
        <v>70</v>
      </c>
      <c r="D4" s="97" t="s">
        <v>71</v>
      </c>
      <c r="E4" s="97" t="s">
        <v>70</v>
      </c>
      <c r="F4" s="193"/>
    </row>
    <row r="5" spans="1:6" s="96" customFormat="1" ht="27" customHeight="1" x14ac:dyDescent="0.2">
      <c r="A5" s="98" t="s">
        <v>72</v>
      </c>
      <c r="B5" s="102">
        <v>766</v>
      </c>
      <c r="C5" s="103">
        <f t="shared" ref="C5:C10" si="0">B5/B$10*100</f>
        <v>31.83707398171239</v>
      </c>
      <c r="D5" s="104">
        <v>295.92669999999998</v>
      </c>
      <c r="E5" s="103">
        <f t="shared" ref="E5:E10" si="1">D5/D$10*100</f>
        <v>0.61108691201797227</v>
      </c>
      <c r="F5" s="105">
        <f>D5/B5</f>
        <v>0.38632728459530025</v>
      </c>
    </row>
    <row r="6" spans="1:6" s="96" customFormat="1" ht="27" customHeight="1" x14ac:dyDescent="0.2">
      <c r="A6" s="99" t="s">
        <v>73</v>
      </c>
      <c r="B6" s="106">
        <v>844</v>
      </c>
      <c r="C6" s="107">
        <f t="shared" si="0"/>
        <v>35.078969243557772</v>
      </c>
      <c r="D6" s="108">
        <v>1979.48</v>
      </c>
      <c r="E6" s="107">
        <f t="shared" si="1"/>
        <v>4.0876146714755235</v>
      </c>
      <c r="F6" s="109">
        <f t="shared" ref="F6:F10" si="2">D6/B6</f>
        <v>2.3453554502369669</v>
      </c>
    </row>
    <row r="7" spans="1:6" s="96" customFormat="1" ht="27" customHeight="1" x14ac:dyDescent="0.2">
      <c r="A7" s="99" t="s">
        <v>74</v>
      </c>
      <c r="B7" s="106">
        <v>454</v>
      </c>
      <c r="C7" s="107">
        <f t="shared" si="0"/>
        <v>18.86949293433084</v>
      </c>
      <c r="D7" s="108">
        <v>4500.4399999999996</v>
      </c>
      <c r="E7" s="107">
        <f t="shared" si="1"/>
        <v>9.2933823893625096</v>
      </c>
      <c r="F7" s="109">
        <f t="shared" si="2"/>
        <v>9.912863436123347</v>
      </c>
    </row>
    <row r="8" spans="1:6" s="96" customFormat="1" ht="27" customHeight="1" x14ac:dyDescent="0.2">
      <c r="A8" s="99" t="s">
        <v>75</v>
      </c>
      <c r="B8" s="106">
        <v>242</v>
      </c>
      <c r="C8" s="107">
        <f t="shared" si="0"/>
        <v>10.058187863674148</v>
      </c>
      <c r="D8" s="110">
        <v>10468.530000000001</v>
      </c>
      <c r="E8" s="107">
        <f t="shared" si="1"/>
        <v>21.617453481106992</v>
      </c>
      <c r="F8" s="109">
        <f t="shared" si="2"/>
        <v>43.258388429752067</v>
      </c>
    </row>
    <row r="9" spans="1:6" s="96" customFormat="1" ht="27" customHeight="1" x14ac:dyDescent="0.2">
      <c r="A9" s="100" t="s">
        <v>76</v>
      </c>
      <c r="B9" s="111">
        <v>100</v>
      </c>
      <c r="C9" s="112">
        <f t="shared" si="0"/>
        <v>4.1562759767248547</v>
      </c>
      <c r="D9" s="113">
        <v>31181.91</v>
      </c>
      <c r="E9" s="112">
        <f t="shared" si="1"/>
        <v>64.390462546037014</v>
      </c>
      <c r="F9" s="114">
        <f t="shared" si="2"/>
        <v>311.81909999999999</v>
      </c>
    </row>
    <row r="10" spans="1:6" s="96" customFormat="1" ht="27" customHeight="1" x14ac:dyDescent="0.25">
      <c r="A10" s="101" t="s">
        <v>31</v>
      </c>
      <c r="B10" s="115">
        <f>SUM(B5:B9)</f>
        <v>2406</v>
      </c>
      <c r="C10" s="116">
        <f t="shared" si="0"/>
        <v>100</v>
      </c>
      <c r="D10" s="117">
        <f>SUM(D5:D9)</f>
        <v>48426.286699999997</v>
      </c>
      <c r="E10" s="116">
        <f t="shared" si="1"/>
        <v>100</v>
      </c>
      <c r="F10" s="118">
        <f t="shared" si="2"/>
        <v>20.12730120532003</v>
      </c>
    </row>
    <row r="12" spans="1:6" ht="27.75" customHeight="1" x14ac:dyDescent="0.25">
      <c r="A12" s="155" t="s">
        <v>77</v>
      </c>
      <c r="B12" s="155"/>
      <c r="C12" s="155"/>
      <c r="D12" s="155"/>
      <c r="E12" s="155"/>
      <c r="F12" s="155"/>
    </row>
  </sheetData>
  <mergeCells count="6">
    <mergeCell ref="A12:F12"/>
    <mergeCell ref="A1:F1"/>
    <mergeCell ref="A3:A4"/>
    <mergeCell ref="B3:C3"/>
    <mergeCell ref="D3:E3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H1" sqref="H1"/>
    </sheetView>
  </sheetViews>
  <sheetFormatPr defaultRowHeight="15" x14ac:dyDescent="0.25"/>
  <cols>
    <col min="1" max="1" width="15.28515625" customWidth="1"/>
    <col min="2" max="2" width="11.5703125" customWidth="1"/>
    <col min="3" max="4" width="15.5703125" customWidth="1"/>
    <col min="5" max="5" width="13.7109375" customWidth="1"/>
    <col min="6" max="6" width="15" customWidth="1"/>
    <col min="8" max="9" width="9.5703125" bestFit="1" customWidth="1"/>
    <col min="11" max="11" width="10.5703125" bestFit="1" customWidth="1"/>
  </cols>
  <sheetData>
    <row r="1" spans="1:12" ht="39" customHeight="1" x14ac:dyDescent="0.25">
      <c r="A1" s="280" t="s">
        <v>36</v>
      </c>
      <c r="B1" s="280"/>
      <c r="C1" s="280"/>
      <c r="D1" s="280"/>
      <c r="E1" s="280"/>
      <c r="F1" s="280"/>
    </row>
    <row r="2" spans="1:12" ht="33.75" customHeight="1" x14ac:dyDescent="0.25">
      <c r="A2" s="281" t="s">
        <v>0</v>
      </c>
      <c r="B2" s="282" t="s">
        <v>1</v>
      </c>
      <c r="C2" s="283" t="s">
        <v>37</v>
      </c>
      <c r="D2" s="284"/>
      <c r="E2" s="284"/>
      <c r="F2" s="284"/>
    </row>
    <row r="3" spans="1:12" ht="24" customHeight="1" x14ac:dyDescent="0.25">
      <c r="A3" s="281"/>
      <c r="B3" s="282"/>
      <c r="C3" s="256" t="s">
        <v>38</v>
      </c>
      <c r="D3" s="285" t="s">
        <v>40</v>
      </c>
      <c r="E3" s="285" t="s">
        <v>39</v>
      </c>
      <c r="F3" s="286" t="s">
        <v>31</v>
      </c>
    </row>
    <row r="4" spans="1:12" ht="18.75" customHeight="1" x14ac:dyDescent="0.25">
      <c r="A4" s="281" t="s">
        <v>6</v>
      </c>
      <c r="B4" s="287">
        <v>1989</v>
      </c>
      <c r="C4" s="288">
        <v>68.951126835534623</v>
      </c>
      <c r="D4" s="288">
        <v>25</v>
      </c>
      <c r="E4" s="288">
        <v>6</v>
      </c>
      <c r="F4" s="289">
        <v>100</v>
      </c>
      <c r="G4" s="3"/>
    </row>
    <row r="5" spans="1:12" ht="18.75" customHeight="1" x14ac:dyDescent="0.25">
      <c r="A5" s="281"/>
      <c r="B5" s="290">
        <v>1999</v>
      </c>
      <c r="C5" s="291">
        <v>72.406911615255638</v>
      </c>
      <c r="D5" s="291">
        <v>23</v>
      </c>
      <c r="E5" s="291">
        <v>5</v>
      </c>
      <c r="F5" s="292">
        <v>100</v>
      </c>
      <c r="G5" s="147"/>
      <c r="H5" s="59"/>
      <c r="I5" s="59"/>
      <c r="J5" s="59"/>
      <c r="K5" s="59"/>
    </row>
    <row r="6" spans="1:12" ht="18.75" customHeight="1" x14ac:dyDescent="0.25">
      <c r="A6" s="281"/>
      <c r="B6" s="293">
        <v>2009</v>
      </c>
      <c r="C6" s="294">
        <v>72</v>
      </c>
      <c r="D6" s="294">
        <v>22</v>
      </c>
      <c r="E6" s="295">
        <v>6</v>
      </c>
      <c r="F6" s="296">
        <v>100</v>
      </c>
      <c r="G6" s="147"/>
      <c r="H6" s="59"/>
      <c r="I6" s="59"/>
      <c r="J6" s="59"/>
      <c r="K6" s="59"/>
    </row>
    <row r="7" spans="1:12" ht="18.75" customHeight="1" x14ac:dyDescent="0.25">
      <c r="A7" s="274" t="s">
        <v>7</v>
      </c>
      <c r="B7" s="287">
        <v>1989</v>
      </c>
      <c r="C7" s="288">
        <v>81.170936639341321</v>
      </c>
      <c r="D7" s="288">
        <v>13.314033083039511</v>
      </c>
      <c r="E7" s="288">
        <v>6</v>
      </c>
      <c r="F7" s="289">
        <v>100</v>
      </c>
      <c r="G7" s="147"/>
      <c r="H7" s="59"/>
      <c r="I7" s="59"/>
      <c r="J7" s="59"/>
      <c r="K7" s="59"/>
      <c r="L7" s="59"/>
    </row>
    <row r="8" spans="1:12" ht="18.75" customHeight="1" x14ac:dyDescent="0.25">
      <c r="A8" s="276"/>
      <c r="B8" s="297">
        <v>1999</v>
      </c>
      <c r="C8" s="291">
        <v>86.837123062146404</v>
      </c>
      <c r="D8" s="291">
        <v>8.8330302440994082</v>
      </c>
      <c r="E8" s="291">
        <v>4</v>
      </c>
      <c r="F8" s="292">
        <v>100</v>
      </c>
      <c r="G8" s="147"/>
      <c r="H8" s="59"/>
      <c r="I8" s="59"/>
      <c r="J8" s="59"/>
      <c r="K8" s="59"/>
    </row>
    <row r="9" spans="1:12" ht="18.75" customHeight="1" x14ac:dyDescent="0.25">
      <c r="A9" s="277"/>
      <c r="B9" s="293">
        <v>2009</v>
      </c>
      <c r="C9" s="295">
        <v>89</v>
      </c>
      <c r="D9" s="295">
        <v>8</v>
      </c>
      <c r="E9" s="295">
        <v>3</v>
      </c>
      <c r="F9" s="296">
        <v>100</v>
      </c>
      <c r="G9" s="147"/>
      <c r="H9" s="59"/>
      <c r="I9" s="59"/>
      <c r="J9" s="59"/>
      <c r="K9" s="59"/>
    </row>
    <row r="10" spans="1:12" ht="18.75" customHeight="1" x14ac:dyDescent="0.25">
      <c r="A10" s="274" t="s">
        <v>8</v>
      </c>
      <c r="B10" s="287">
        <v>1989</v>
      </c>
      <c r="C10" s="288">
        <v>76</v>
      </c>
      <c r="D10" s="288">
        <v>20</v>
      </c>
      <c r="E10" s="288">
        <v>4</v>
      </c>
      <c r="F10" s="289">
        <v>100</v>
      </c>
      <c r="G10" s="147"/>
      <c r="H10" s="59"/>
      <c r="I10" s="59"/>
      <c r="J10" s="59"/>
      <c r="K10" s="59"/>
    </row>
    <row r="11" spans="1:12" ht="18.75" customHeight="1" x14ac:dyDescent="0.25">
      <c r="A11" s="276"/>
      <c r="B11" s="297">
        <v>1999</v>
      </c>
      <c r="C11" s="291">
        <v>77</v>
      </c>
      <c r="D11" s="291">
        <v>18</v>
      </c>
      <c r="E11" s="291">
        <v>4.6163783512946592</v>
      </c>
      <c r="F11" s="292">
        <v>100</v>
      </c>
      <c r="G11" s="147"/>
      <c r="H11" s="59"/>
      <c r="I11" s="59"/>
      <c r="J11" s="59"/>
      <c r="K11" s="59"/>
    </row>
    <row r="12" spans="1:12" ht="18.75" customHeight="1" x14ac:dyDescent="0.25">
      <c r="A12" s="277"/>
      <c r="B12" s="293">
        <v>2009</v>
      </c>
      <c r="C12" s="295">
        <v>75</v>
      </c>
      <c r="D12" s="295">
        <v>18</v>
      </c>
      <c r="E12" s="295">
        <v>7</v>
      </c>
      <c r="F12" s="296">
        <v>100</v>
      </c>
      <c r="G12" s="147"/>
      <c r="H12" s="59"/>
      <c r="I12" s="59"/>
      <c r="J12" s="59"/>
      <c r="K12" s="59"/>
    </row>
    <row r="13" spans="1:12" ht="18.75" customHeight="1" x14ac:dyDescent="0.25">
      <c r="A13" s="274" t="s">
        <v>13</v>
      </c>
      <c r="B13" s="287">
        <v>1989</v>
      </c>
      <c r="C13" s="288">
        <v>72</v>
      </c>
      <c r="D13" s="288">
        <v>25</v>
      </c>
      <c r="E13" s="288">
        <v>3</v>
      </c>
      <c r="F13" s="289">
        <v>100</v>
      </c>
      <c r="G13" s="147"/>
      <c r="H13" s="3"/>
      <c r="I13" s="58"/>
      <c r="J13" s="58"/>
    </row>
    <row r="14" spans="1:12" ht="18.75" customHeight="1" x14ac:dyDescent="0.25">
      <c r="A14" s="276"/>
      <c r="B14" s="297">
        <v>1999</v>
      </c>
      <c r="C14" s="291">
        <v>74</v>
      </c>
      <c r="D14" s="291">
        <v>19</v>
      </c>
      <c r="E14" s="291">
        <v>7</v>
      </c>
      <c r="F14" s="292">
        <v>100</v>
      </c>
      <c r="G14" s="147"/>
      <c r="I14" s="3"/>
    </row>
    <row r="15" spans="1:12" ht="18.75" customHeight="1" x14ac:dyDescent="0.25">
      <c r="A15" s="277"/>
      <c r="B15" s="293">
        <v>2009</v>
      </c>
      <c r="C15" s="295">
        <v>70</v>
      </c>
      <c r="D15" s="295">
        <v>17</v>
      </c>
      <c r="E15" s="295">
        <v>13</v>
      </c>
      <c r="F15" s="296">
        <v>100</v>
      </c>
      <c r="G15" s="147"/>
      <c r="I15" s="3"/>
    </row>
    <row r="16" spans="1:12" ht="18.75" customHeight="1" x14ac:dyDescent="0.25">
      <c r="A16" s="219" t="s">
        <v>9</v>
      </c>
      <c r="B16" s="287">
        <v>1989</v>
      </c>
      <c r="C16" s="288">
        <v>62</v>
      </c>
      <c r="D16" s="288">
        <v>30</v>
      </c>
      <c r="E16" s="288">
        <v>8</v>
      </c>
      <c r="F16" s="289">
        <v>100</v>
      </c>
      <c r="G16" s="147"/>
      <c r="I16" s="3"/>
    </row>
    <row r="17" spans="1:7" ht="18.75" customHeight="1" x14ac:dyDescent="0.25">
      <c r="A17" s="262"/>
      <c r="B17" s="297">
        <v>1999</v>
      </c>
      <c r="C17" s="291">
        <v>68</v>
      </c>
      <c r="D17" s="291">
        <v>27.492642641081876</v>
      </c>
      <c r="E17" s="291">
        <v>5</v>
      </c>
      <c r="F17" s="292">
        <v>100</v>
      </c>
      <c r="G17" s="147"/>
    </row>
    <row r="18" spans="1:7" ht="18.75" customHeight="1" x14ac:dyDescent="0.25">
      <c r="A18" s="224"/>
      <c r="B18" s="293">
        <v>2009</v>
      </c>
      <c r="C18" s="295">
        <v>67</v>
      </c>
      <c r="D18" s="295">
        <v>27</v>
      </c>
      <c r="E18" s="295">
        <v>6</v>
      </c>
      <c r="F18" s="296">
        <v>100</v>
      </c>
      <c r="G18" s="147"/>
    </row>
    <row r="19" spans="1:7" ht="18.75" customHeight="1" x14ac:dyDescent="0.25">
      <c r="A19" s="219" t="s">
        <v>10</v>
      </c>
      <c r="B19" s="287">
        <v>1989</v>
      </c>
      <c r="C19" s="288">
        <v>82.120387655603039</v>
      </c>
      <c r="D19" s="288">
        <v>12</v>
      </c>
      <c r="E19" s="288">
        <v>6</v>
      </c>
      <c r="F19" s="289">
        <v>100</v>
      </c>
      <c r="G19" s="147"/>
    </row>
    <row r="20" spans="1:7" ht="18.75" customHeight="1" x14ac:dyDescent="0.25">
      <c r="A20" s="262"/>
      <c r="B20" s="297">
        <v>1999</v>
      </c>
      <c r="C20" s="291">
        <v>81.322456907968956</v>
      </c>
      <c r="D20" s="291">
        <v>12</v>
      </c>
      <c r="E20" s="291">
        <v>6.625342136501426</v>
      </c>
      <c r="F20" s="292">
        <v>100</v>
      </c>
      <c r="G20" s="147"/>
    </row>
    <row r="21" spans="1:7" ht="18.75" customHeight="1" x14ac:dyDescent="0.25">
      <c r="A21" s="224"/>
      <c r="B21" s="293">
        <v>2009</v>
      </c>
      <c r="C21" s="295">
        <v>84</v>
      </c>
      <c r="D21" s="295">
        <v>9</v>
      </c>
      <c r="E21" s="295">
        <v>7</v>
      </c>
      <c r="F21" s="296">
        <v>100</v>
      </c>
      <c r="G21" s="147"/>
    </row>
    <row r="22" spans="1:7" ht="18.75" customHeight="1" x14ac:dyDescent="0.25">
      <c r="A22" s="278" t="s">
        <v>15</v>
      </c>
      <c r="B22" s="287">
        <v>1989</v>
      </c>
      <c r="C22" s="288">
        <v>49.15796988267536</v>
      </c>
      <c r="D22" s="288">
        <v>46.621928502534992</v>
      </c>
      <c r="E22" s="288">
        <v>4</v>
      </c>
      <c r="F22" s="289">
        <v>100</v>
      </c>
      <c r="G22" s="147"/>
    </row>
    <row r="23" spans="1:7" ht="18.75" customHeight="1" x14ac:dyDescent="0.25">
      <c r="A23" s="276"/>
      <c r="B23" s="297">
        <v>1999</v>
      </c>
      <c r="C23" s="291">
        <v>45.314952061400973</v>
      </c>
      <c r="D23" s="291">
        <v>49.513318109496211</v>
      </c>
      <c r="E23" s="291">
        <v>4.9061673028252031</v>
      </c>
      <c r="F23" s="292">
        <v>100</v>
      </c>
      <c r="G23" s="147"/>
    </row>
    <row r="24" spans="1:7" ht="18.75" customHeight="1" x14ac:dyDescent="0.25">
      <c r="A24" s="277"/>
      <c r="B24" s="293">
        <v>2009</v>
      </c>
      <c r="C24" s="295">
        <v>46.121205704372755</v>
      </c>
      <c r="D24" s="295">
        <v>47.933345821489951</v>
      </c>
      <c r="E24" s="295">
        <v>6</v>
      </c>
      <c r="F24" s="296">
        <v>100</v>
      </c>
      <c r="G24" s="147"/>
    </row>
    <row r="25" spans="1:7" ht="18.75" customHeight="1" x14ac:dyDescent="0.25">
      <c r="A25" s="278" t="s">
        <v>16</v>
      </c>
      <c r="B25" s="287">
        <v>1989</v>
      </c>
      <c r="C25" s="288">
        <v>79.273237034364442</v>
      </c>
      <c r="D25" s="288">
        <v>6.6805092275023918</v>
      </c>
      <c r="E25" s="288">
        <v>14</v>
      </c>
      <c r="F25" s="289">
        <v>100</v>
      </c>
      <c r="G25" s="147"/>
    </row>
    <row r="26" spans="1:7" ht="18.75" customHeight="1" x14ac:dyDescent="0.25">
      <c r="A26" s="276"/>
      <c r="B26" s="297">
        <v>1999</v>
      </c>
      <c r="C26" s="291">
        <v>91.143717880559976</v>
      </c>
      <c r="D26" s="291">
        <v>3.1353889774942409</v>
      </c>
      <c r="E26" s="291">
        <v>6</v>
      </c>
      <c r="F26" s="292">
        <v>100</v>
      </c>
      <c r="G26" s="147"/>
    </row>
    <row r="27" spans="1:7" ht="18.75" customHeight="1" x14ac:dyDescent="0.25">
      <c r="A27" s="277"/>
      <c r="B27" s="293">
        <v>2009</v>
      </c>
      <c r="C27" s="295">
        <v>91</v>
      </c>
      <c r="D27" s="295">
        <v>4.1489123121776181</v>
      </c>
      <c r="E27" s="295">
        <v>5</v>
      </c>
      <c r="F27" s="296">
        <v>100</v>
      </c>
      <c r="G27" s="147"/>
    </row>
    <row r="29" spans="1:7" ht="30.75" customHeight="1" x14ac:dyDescent="0.25">
      <c r="A29" s="155" t="s">
        <v>64</v>
      </c>
      <c r="B29" s="155"/>
      <c r="C29" s="155"/>
      <c r="D29" s="155"/>
      <c r="E29" s="155"/>
      <c r="F29" s="155"/>
      <c r="G29" s="41"/>
    </row>
    <row r="31" spans="1:7" ht="30.75" customHeight="1" x14ac:dyDescent="0.25">
      <c r="A31" s="194" t="s">
        <v>89</v>
      </c>
      <c r="B31" s="194"/>
      <c r="C31" s="194"/>
      <c r="D31" s="194"/>
      <c r="E31" s="194"/>
      <c r="F31" s="194"/>
    </row>
  </sheetData>
  <mergeCells count="14">
    <mergeCell ref="A31:F31"/>
    <mergeCell ref="C2:F2"/>
    <mergeCell ref="A1:F1"/>
    <mergeCell ref="A2:A3"/>
    <mergeCell ref="B2:B3"/>
    <mergeCell ref="A4:A6"/>
    <mergeCell ref="A22:A24"/>
    <mergeCell ref="A25:A27"/>
    <mergeCell ref="A29:F29"/>
    <mergeCell ref="A19:A21"/>
    <mergeCell ref="A7:A9"/>
    <mergeCell ref="A10:A12"/>
    <mergeCell ref="A13:A15"/>
    <mergeCell ref="A16:A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L8" sqref="L8"/>
    </sheetView>
  </sheetViews>
  <sheetFormatPr defaultRowHeight="15" x14ac:dyDescent="0.25"/>
  <cols>
    <col min="1" max="1" width="15.28515625" customWidth="1"/>
    <col min="2" max="2" width="9.85546875" customWidth="1"/>
    <col min="3" max="3" width="11.85546875" customWidth="1"/>
    <col min="4" max="4" width="9.5703125" customWidth="1"/>
    <col min="5" max="7" width="18" customWidth="1"/>
  </cols>
  <sheetData>
    <row r="1" spans="1:13" ht="27.75" customHeight="1" x14ac:dyDescent="0.25">
      <c r="A1" s="279" t="s">
        <v>95</v>
      </c>
      <c r="B1" s="279"/>
      <c r="C1" s="279"/>
      <c r="D1" s="279"/>
      <c r="E1" s="279"/>
      <c r="F1" s="279"/>
      <c r="G1" s="279"/>
    </row>
    <row r="2" spans="1:13" ht="73.5" customHeight="1" x14ac:dyDescent="0.25">
      <c r="A2" s="254" t="s">
        <v>41</v>
      </c>
      <c r="B2" s="255" t="s">
        <v>1</v>
      </c>
      <c r="C2" s="256" t="s">
        <v>92</v>
      </c>
      <c r="D2" s="256" t="s">
        <v>3</v>
      </c>
      <c r="E2" s="256" t="s">
        <v>93</v>
      </c>
      <c r="F2" s="256" t="s">
        <v>43</v>
      </c>
      <c r="G2" s="257" t="s">
        <v>94</v>
      </c>
    </row>
    <row r="3" spans="1:13" ht="18.75" customHeight="1" x14ac:dyDescent="0.25">
      <c r="A3" s="219" t="s">
        <v>6</v>
      </c>
      <c r="B3" s="230">
        <v>1989</v>
      </c>
      <c r="C3" s="258">
        <v>850</v>
      </c>
      <c r="D3" s="232">
        <v>231.60762942779289</v>
      </c>
      <c r="E3" s="259">
        <v>3.5</v>
      </c>
      <c r="F3" s="260">
        <v>4.7</v>
      </c>
      <c r="G3" s="261"/>
      <c r="I3" s="45"/>
      <c r="J3" s="46"/>
      <c r="K3" s="47"/>
      <c r="L3" s="48"/>
      <c r="M3" s="47"/>
    </row>
    <row r="4" spans="1:13" ht="18.75" customHeight="1" x14ac:dyDescent="0.25">
      <c r="A4" s="262"/>
      <c r="B4" s="263">
        <v>1999</v>
      </c>
      <c r="C4" s="264">
        <v>526</v>
      </c>
      <c r="D4" s="265">
        <v>143.32425068119892</v>
      </c>
      <c r="E4" s="266">
        <v>6</v>
      </c>
      <c r="F4" s="267">
        <v>7.3</v>
      </c>
      <c r="G4" s="268"/>
      <c r="I4" s="45"/>
      <c r="J4" s="46"/>
      <c r="K4" s="47"/>
      <c r="L4" s="48"/>
      <c r="M4" s="47"/>
    </row>
    <row r="5" spans="1:13" ht="18.75" customHeight="1" x14ac:dyDescent="0.25">
      <c r="A5" s="224"/>
      <c r="B5" s="269">
        <v>2009</v>
      </c>
      <c r="C5" s="270">
        <v>367</v>
      </c>
      <c r="D5" s="270">
        <v>100</v>
      </c>
      <c r="E5" s="271">
        <v>6.4</v>
      </c>
      <c r="F5" s="272">
        <v>10</v>
      </c>
      <c r="G5" s="273">
        <v>12.6</v>
      </c>
      <c r="I5" s="45"/>
      <c r="J5" s="46"/>
      <c r="K5" s="47"/>
      <c r="L5" s="48"/>
      <c r="M5" s="47"/>
    </row>
    <row r="6" spans="1:13" ht="18.75" customHeight="1" x14ac:dyDescent="0.25">
      <c r="A6" s="274" t="s">
        <v>7</v>
      </c>
      <c r="B6" s="230">
        <v>1989</v>
      </c>
      <c r="C6" s="258">
        <v>318</v>
      </c>
      <c r="D6" s="232">
        <v>214.86486486486487</v>
      </c>
      <c r="E6" s="259">
        <v>2.2999999999999998</v>
      </c>
      <c r="F6" s="260">
        <v>2.5</v>
      </c>
      <c r="G6" s="275"/>
      <c r="I6" s="45"/>
      <c r="J6" s="46"/>
      <c r="K6" s="47"/>
      <c r="L6" s="48"/>
      <c r="M6" s="47"/>
    </row>
    <row r="7" spans="1:13" ht="18.75" customHeight="1" x14ac:dyDescent="0.25">
      <c r="A7" s="276"/>
      <c r="B7" s="263">
        <v>1999</v>
      </c>
      <c r="C7" s="264">
        <v>204</v>
      </c>
      <c r="D7" s="265">
        <v>137.83783783783784</v>
      </c>
      <c r="E7" s="266">
        <v>4</v>
      </c>
      <c r="F7" s="267">
        <v>3.3</v>
      </c>
      <c r="G7" s="268"/>
      <c r="I7" s="45"/>
      <c r="J7" s="46"/>
      <c r="K7" s="47"/>
      <c r="L7" s="48"/>
      <c r="M7" s="47"/>
    </row>
    <row r="8" spans="1:13" ht="18.75" customHeight="1" x14ac:dyDescent="0.25">
      <c r="A8" s="277"/>
      <c r="B8" s="269">
        <v>2009</v>
      </c>
      <c r="C8" s="270">
        <v>148</v>
      </c>
      <c r="D8" s="270">
        <v>100</v>
      </c>
      <c r="E8" s="271">
        <v>4.4000000000000004</v>
      </c>
      <c r="F8" s="272">
        <v>4.3</v>
      </c>
      <c r="G8" s="273">
        <v>6.2</v>
      </c>
      <c r="I8" s="45"/>
      <c r="J8" s="46"/>
      <c r="K8" s="47"/>
      <c r="L8" s="48"/>
      <c r="M8" s="47"/>
    </row>
    <row r="9" spans="1:13" ht="18.75" customHeight="1" x14ac:dyDescent="0.25">
      <c r="A9" s="274" t="s">
        <v>8</v>
      </c>
      <c r="B9" s="230">
        <v>1989</v>
      </c>
      <c r="C9" s="258">
        <v>338</v>
      </c>
      <c r="D9" s="232">
        <v>272.58064516129031</v>
      </c>
      <c r="E9" s="259">
        <v>2.9</v>
      </c>
      <c r="F9" s="260">
        <v>2.4</v>
      </c>
      <c r="G9" s="275"/>
      <c r="I9" s="45"/>
      <c r="J9" s="46"/>
      <c r="K9" s="47"/>
      <c r="L9" s="48"/>
      <c r="M9" s="47"/>
    </row>
    <row r="10" spans="1:13" ht="18.75" customHeight="1" x14ac:dyDescent="0.25">
      <c r="A10" s="276"/>
      <c r="B10" s="263">
        <v>1999</v>
      </c>
      <c r="C10" s="264">
        <v>196</v>
      </c>
      <c r="D10" s="265">
        <v>158.06451612903226</v>
      </c>
      <c r="E10" s="266">
        <v>4.9000000000000004</v>
      </c>
      <c r="F10" s="267">
        <v>3.7</v>
      </c>
      <c r="G10" s="268"/>
      <c r="I10" s="45"/>
      <c r="J10" s="46"/>
      <c r="K10" s="47"/>
      <c r="L10" s="48"/>
      <c r="M10" s="47"/>
    </row>
    <row r="11" spans="1:13" ht="18.75" customHeight="1" x14ac:dyDescent="0.25">
      <c r="A11" s="277"/>
      <c r="B11" s="269">
        <v>2009</v>
      </c>
      <c r="C11" s="270">
        <v>124</v>
      </c>
      <c r="D11" s="270">
        <v>100</v>
      </c>
      <c r="E11" s="271">
        <v>4.4000000000000004</v>
      </c>
      <c r="F11" s="272">
        <v>4.5999999999999996</v>
      </c>
      <c r="G11" s="273">
        <v>11.1</v>
      </c>
      <c r="I11" s="44"/>
    </row>
    <row r="12" spans="1:13" ht="18.75" customHeight="1" x14ac:dyDescent="0.25">
      <c r="A12" s="274" t="s">
        <v>13</v>
      </c>
      <c r="B12" s="230">
        <v>1989</v>
      </c>
      <c r="C12" s="258">
        <v>30</v>
      </c>
      <c r="D12" s="232">
        <v>300</v>
      </c>
      <c r="E12" s="259">
        <v>8.6999999999999993</v>
      </c>
      <c r="F12" s="260">
        <v>3.3</v>
      </c>
      <c r="G12" s="275"/>
    </row>
    <row r="13" spans="1:13" ht="18.75" customHeight="1" x14ac:dyDescent="0.25">
      <c r="A13" s="276"/>
      <c r="B13" s="263">
        <v>1999</v>
      </c>
      <c r="C13" s="264">
        <v>17</v>
      </c>
      <c r="D13" s="265">
        <v>170</v>
      </c>
      <c r="E13" s="266">
        <v>12.6</v>
      </c>
      <c r="F13" s="267">
        <v>5.5</v>
      </c>
      <c r="G13" s="268"/>
    </row>
    <row r="14" spans="1:13" ht="18.75" customHeight="1" x14ac:dyDescent="0.25">
      <c r="A14" s="277"/>
      <c r="B14" s="269">
        <v>2009</v>
      </c>
      <c r="C14" s="270">
        <v>10</v>
      </c>
      <c r="D14" s="270">
        <v>100</v>
      </c>
      <c r="E14" s="271">
        <v>12.5</v>
      </c>
      <c r="F14" s="272">
        <v>8.5</v>
      </c>
      <c r="G14" s="273">
        <v>29.9</v>
      </c>
    </row>
    <row r="15" spans="1:13" ht="18.75" customHeight="1" x14ac:dyDescent="0.25">
      <c r="A15" s="219" t="s">
        <v>9</v>
      </c>
      <c r="B15" s="230">
        <v>1989</v>
      </c>
      <c r="C15" s="258">
        <v>95</v>
      </c>
      <c r="D15" s="232">
        <v>197.91666666666669</v>
      </c>
      <c r="E15" s="259">
        <v>7.2</v>
      </c>
      <c r="F15" s="260">
        <v>21.5</v>
      </c>
      <c r="G15" s="275"/>
    </row>
    <row r="16" spans="1:13" ht="18.75" customHeight="1" x14ac:dyDescent="0.25">
      <c r="A16" s="262"/>
      <c r="B16" s="263">
        <v>1999</v>
      </c>
      <c r="C16" s="264">
        <v>64</v>
      </c>
      <c r="D16" s="265">
        <v>133.33333333333331</v>
      </c>
      <c r="E16" s="266">
        <v>12.7</v>
      </c>
      <c r="F16" s="267">
        <v>33.6</v>
      </c>
      <c r="G16" s="268"/>
    </row>
    <row r="17" spans="1:7" ht="18.75" customHeight="1" x14ac:dyDescent="0.25">
      <c r="A17" s="224"/>
      <c r="B17" s="269">
        <v>2009</v>
      </c>
      <c r="C17" s="270">
        <v>48</v>
      </c>
      <c r="D17" s="270">
        <v>100</v>
      </c>
      <c r="E17" s="271">
        <v>14.4</v>
      </c>
      <c r="F17" s="272">
        <v>44.9</v>
      </c>
      <c r="G17" s="273">
        <v>30.8</v>
      </c>
    </row>
    <row r="18" spans="1:7" ht="18.75" customHeight="1" x14ac:dyDescent="0.25">
      <c r="A18" s="219" t="s">
        <v>10</v>
      </c>
      <c r="B18" s="230">
        <v>1989</v>
      </c>
      <c r="C18" s="258">
        <v>30</v>
      </c>
      <c r="D18" s="232">
        <v>272.72727272727269</v>
      </c>
      <c r="E18" s="259">
        <v>5.2</v>
      </c>
      <c r="F18" s="260">
        <v>4.5999999999999996</v>
      </c>
      <c r="G18" s="275"/>
    </row>
    <row r="19" spans="1:7" ht="18.75" customHeight="1" x14ac:dyDescent="0.25">
      <c r="A19" s="262"/>
      <c r="B19" s="263">
        <v>1999</v>
      </c>
      <c r="C19" s="264">
        <v>17</v>
      </c>
      <c r="D19" s="265">
        <v>154.54545454545453</v>
      </c>
      <c r="E19" s="266">
        <v>9.1999999999999993</v>
      </c>
      <c r="F19" s="267">
        <v>6</v>
      </c>
      <c r="G19" s="268"/>
    </row>
    <row r="20" spans="1:7" ht="18.75" customHeight="1" x14ac:dyDescent="0.25">
      <c r="A20" s="224"/>
      <c r="B20" s="269">
        <v>2009</v>
      </c>
      <c r="C20" s="270">
        <v>11</v>
      </c>
      <c r="D20" s="270">
        <v>100</v>
      </c>
      <c r="E20" s="271">
        <v>7.5615195414278276</v>
      </c>
      <c r="F20" s="272">
        <v>7.7</v>
      </c>
      <c r="G20" s="273">
        <v>10.6</v>
      </c>
    </row>
    <row r="21" spans="1:7" ht="18.75" customHeight="1" x14ac:dyDescent="0.25">
      <c r="A21" s="278" t="s">
        <v>15</v>
      </c>
      <c r="B21" s="230">
        <v>1989</v>
      </c>
      <c r="C21" s="258">
        <v>20</v>
      </c>
      <c r="D21" s="232">
        <v>166.66666666666669</v>
      </c>
      <c r="E21" s="259">
        <v>6.2</v>
      </c>
      <c r="F21" s="260">
        <v>5.8</v>
      </c>
      <c r="G21" s="275"/>
    </row>
    <row r="22" spans="1:7" ht="18.75" customHeight="1" x14ac:dyDescent="0.25">
      <c r="A22" s="276"/>
      <c r="B22" s="263">
        <v>1999</v>
      </c>
      <c r="C22" s="264">
        <v>15</v>
      </c>
      <c r="D22" s="265">
        <v>125</v>
      </c>
      <c r="E22" s="266">
        <v>10.5</v>
      </c>
      <c r="F22" s="267">
        <v>7.9</v>
      </c>
      <c r="G22" s="268"/>
    </row>
    <row r="23" spans="1:7" ht="18.75" customHeight="1" x14ac:dyDescent="0.25">
      <c r="A23" s="277"/>
      <c r="B23" s="269">
        <v>2009</v>
      </c>
      <c r="C23" s="270">
        <v>12</v>
      </c>
      <c r="D23" s="270">
        <v>100</v>
      </c>
      <c r="E23" s="271">
        <v>12.72920516836335</v>
      </c>
      <c r="F23" s="272">
        <v>10.4</v>
      </c>
      <c r="G23" s="273">
        <v>30.4</v>
      </c>
    </row>
    <row r="24" spans="1:7" ht="18.75" customHeight="1" x14ac:dyDescent="0.25">
      <c r="A24" s="278" t="s">
        <v>16</v>
      </c>
      <c r="B24" s="230">
        <v>1989</v>
      </c>
      <c r="C24" s="258">
        <v>19.9123625</v>
      </c>
      <c r="D24" s="232">
        <v>142.23116071428572</v>
      </c>
      <c r="E24" s="259">
        <v>2.2999999999999998</v>
      </c>
      <c r="F24" s="260">
        <v>0.40842157376667249</v>
      </c>
      <c r="G24" s="275"/>
    </row>
    <row r="25" spans="1:7" ht="18.75" customHeight="1" x14ac:dyDescent="0.25">
      <c r="A25" s="276"/>
      <c r="B25" s="263">
        <v>1999</v>
      </c>
      <c r="C25" s="264">
        <v>13.182941666666666</v>
      </c>
      <c r="D25" s="265">
        <v>94.163869047619045</v>
      </c>
      <c r="E25" s="266">
        <v>4.5999999999999996</v>
      </c>
      <c r="F25" s="267">
        <v>0.4</v>
      </c>
      <c r="G25" s="268"/>
    </row>
    <row r="26" spans="1:7" ht="18.75" customHeight="1" x14ac:dyDescent="0.25">
      <c r="A26" s="277"/>
      <c r="B26" s="269">
        <v>2009</v>
      </c>
      <c r="C26" s="270">
        <v>14</v>
      </c>
      <c r="D26" s="270">
        <v>100</v>
      </c>
      <c r="E26" s="271">
        <v>6.7</v>
      </c>
      <c r="F26" s="272">
        <v>0.4</v>
      </c>
      <c r="G26" s="273">
        <v>5.6</v>
      </c>
    </row>
    <row r="27" spans="1:7" x14ac:dyDescent="0.25">
      <c r="A27" s="88"/>
      <c r="B27" s="88"/>
      <c r="C27" s="88"/>
      <c r="D27" s="88"/>
      <c r="E27" s="88"/>
      <c r="F27" s="88"/>
      <c r="G27" s="88"/>
    </row>
    <row r="28" spans="1:7" x14ac:dyDescent="0.25">
      <c r="A28" s="89" t="s">
        <v>42</v>
      </c>
      <c r="B28" s="88"/>
      <c r="C28" s="88"/>
      <c r="D28" s="88"/>
      <c r="E28" s="88"/>
      <c r="F28" s="88"/>
      <c r="G28" s="88"/>
    </row>
    <row r="29" spans="1:7" ht="46.5" customHeight="1" x14ac:dyDescent="0.25">
      <c r="A29" s="198" t="s">
        <v>65</v>
      </c>
      <c r="B29" s="198"/>
      <c r="C29" s="198"/>
      <c r="D29" s="198"/>
      <c r="E29" s="198"/>
      <c r="F29" s="198"/>
      <c r="G29" s="198"/>
    </row>
  </sheetData>
  <mergeCells count="10">
    <mergeCell ref="A1:G1"/>
    <mergeCell ref="A29:G29"/>
    <mergeCell ref="A18:A20"/>
    <mergeCell ref="A21:A23"/>
    <mergeCell ref="A24:A26"/>
    <mergeCell ref="A3:A5"/>
    <mergeCell ref="A6:A8"/>
    <mergeCell ref="A9:A11"/>
    <mergeCell ref="A12:A14"/>
    <mergeCell ref="A15:A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0" zoomScaleNormal="110" workbookViewId="0">
      <selection activeCell="G11" sqref="G11"/>
    </sheetView>
  </sheetViews>
  <sheetFormatPr defaultRowHeight="15" x14ac:dyDescent="0.25"/>
  <cols>
    <col min="1" max="1" width="17" customWidth="1"/>
    <col min="2" max="2" width="8.42578125" customWidth="1"/>
    <col min="3" max="3" width="10.42578125" customWidth="1"/>
    <col min="4" max="4" width="10.28515625" customWidth="1"/>
    <col min="5" max="6" width="11" customWidth="1"/>
    <col min="7" max="7" width="10.28515625" customWidth="1"/>
    <col min="8" max="8" width="9.5703125" customWidth="1"/>
    <col min="12" max="15" width="10.5703125" bestFit="1" customWidth="1"/>
  </cols>
  <sheetData>
    <row r="1" spans="1:15" ht="36" customHeight="1" x14ac:dyDescent="0.25">
      <c r="A1" s="210" t="s">
        <v>66</v>
      </c>
      <c r="B1" s="210"/>
      <c r="C1" s="210"/>
      <c r="D1" s="210"/>
      <c r="E1" s="210"/>
      <c r="F1" s="210"/>
      <c r="G1" s="210"/>
      <c r="H1" s="210"/>
    </row>
    <row r="2" spans="1:15" x14ac:dyDescent="0.25">
      <c r="A2" s="57"/>
      <c r="B2" s="57"/>
      <c r="C2" s="57"/>
      <c r="D2" s="57"/>
      <c r="E2" s="57"/>
      <c r="F2" s="57"/>
      <c r="G2" s="57"/>
      <c r="H2" s="57"/>
    </row>
    <row r="3" spans="1:15" ht="20.25" customHeight="1" x14ac:dyDescent="0.25">
      <c r="A3" s="195" t="s">
        <v>41</v>
      </c>
      <c r="B3" s="203" t="s">
        <v>1</v>
      </c>
      <c r="C3" s="54"/>
      <c r="D3" s="204" t="s">
        <v>45</v>
      </c>
      <c r="E3" s="208"/>
      <c r="F3" s="208"/>
      <c r="G3" s="208"/>
      <c r="H3" s="208"/>
    </row>
    <row r="4" spans="1:15" ht="20.25" customHeight="1" x14ac:dyDescent="0.25">
      <c r="A4" s="196"/>
      <c r="B4" s="201"/>
      <c r="C4" s="63"/>
      <c r="D4" s="204" t="s">
        <v>46</v>
      </c>
      <c r="E4" s="205"/>
      <c r="F4" s="203" t="s">
        <v>47</v>
      </c>
      <c r="G4" s="203" t="s">
        <v>48</v>
      </c>
      <c r="H4" s="212" t="s">
        <v>39</v>
      </c>
    </row>
    <row r="5" spans="1:15" ht="20.25" customHeight="1" x14ac:dyDescent="0.25">
      <c r="A5" s="197"/>
      <c r="B5" s="202"/>
      <c r="C5" s="55"/>
      <c r="D5" s="75" t="s">
        <v>49</v>
      </c>
      <c r="E5" s="75" t="s">
        <v>50</v>
      </c>
      <c r="F5" s="202"/>
      <c r="G5" s="202"/>
      <c r="H5" s="213"/>
    </row>
    <row r="6" spans="1:15" ht="18" customHeight="1" x14ac:dyDescent="0.25">
      <c r="A6" s="206"/>
      <c r="B6" s="203">
        <v>1999</v>
      </c>
      <c r="C6" s="50" t="s">
        <v>22</v>
      </c>
      <c r="D6" s="76">
        <v>94.253417922970215</v>
      </c>
      <c r="E6" s="76">
        <v>4.1452608247249199</v>
      </c>
      <c r="F6" s="76">
        <v>2</v>
      </c>
      <c r="G6" s="76" t="s">
        <v>24</v>
      </c>
      <c r="H6" s="77" t="s">
        <v>24</v>
      </c>
      <c r="I6" s="59"/>
      <c r="J6" s="59"/>
      <c r="K6" s="59"/>
      <c r="L6" s="58"/>
      <c r="M6" s="3"/>
    </row>
    <row r="7" spans="1:15" ht="18" customHeight="1" x14ac:dyDescent="0.25">
      <c r="A7" s="206"/>
      <c r="B7" s="202"/>
      <c r="C7" s="52" t="s">
        <v>51</v>
      </c>
      <c r="D7" s="78">
        <v>53.187257957176037</v>
      </c>
      <c r="E7" s="78">
        <v>25.82592563543643</v>
      </c>
      <c r="F7" s="78">
        <v>17.246042217212572</v>
      </c>
      <c r="G7" s="78">
        <v>1.8300061787978963</v>
      </c>
      <c r="H7" s="79">
        <v>2</v>
      </c>
      <c r="I7" s="59"/>
      <c r="J7" s="59"/>
      <c r="K7" s="59"/>
      <c r="L7" s="3"/>
      <c r="M7" s="3"/>
    </row>
    <row r="8" spans="1:15" ht="18" customHeight="1" x14ac:dyDescent="0.25">
      <c r="A8" s="206"/>
      <c r="B8" s="201">
        <v>2009</v>
      </c>
      <c r="C8" s="51" t="s">
        <v>22</v>
      </c>
      <c r="D8" s="80">
        <v>96</v>
      </c>
      <c r="E8" s="80">
        <v>2</v>
      </c>
      <c r="F8" s="80">
        <v>1.6633736725117314</v>
      </c>
      <c r="G8" s="80" t="s">
        <v>24</v>
      </c>
      <c r="H8" s="81" t="s">
        <v>24</v>
      </c>
      <c r="I8" s="59"/>
      <c r="J8" s="59"/>
      <c r="K8" s="59"/>
      <c r="L8" s="3"/>
      <c r="M8" s="3"/>
    </row>
    <row r="9" spans="1:15" ht="18" customHeight="1" thickBot="1" x14ac:dyDescent="0.3">
      <c r="A9" s="207"/>
      <c r="B9" s="211"/>
      <c r="C9" s="56" t="s">
        <v>51</v>
      </c>
      <c r="D9" s="82">
        <v>56</v>
      </c>
      <c r="E9" s="82">
        <v>12</v>
      </c>
      <c r="F9" s="82">
        <v>27</v>
      </c>
      <c r="G9" s="82">
        <v>3</v>
      </c>
      <c r="H9" s="83">
        <v>2</v>
      </c>
      <c r="I9" s="59"/>
      <c r="J9" s="59"/>
      <c r="K9" s="59"/>
      <c r="L9" s="59"/>
      <c r="M9" s="3"/>
    </row>
    <row r="10" spans="1:15" ht="18" customHeight="1" thickTop="1" x14ac:dyDescent="0.25">
      <c r="A10" s="199" t="s">
        <v>7</v>
      </c>
      <c r="B10" s="201">
        <v>2009</v>
      </c>
      <c r="C10" s="51" t="s">
        <v>22</v>
      </c>
      <c r="D10" s="80">
        <v>97</v>
      </c>
      <c r="E10" s="80">
        <v>2</v>
      </c>
      <c r="F10" s="80">
        <v>0.94000814237524721</v>
      </c>
      <c r="G10" s="80" t="s">
        <v>24</v>
      </c>
      <c r="H10" s="81" t="s">
        <v>24</v>
      </c>
      <c r="I10" s="59"/>
      <c r="J10" s="59"/>
      <c r="K10" s="59"/>
      <c r="L10" s="59"/>
      <c r="M10" s="3"/>
      <c r="O10" s="3"/>
    </row>
    <row r="11" spans="1:15" ht="18" customHeight="1" x14ac:dyDescent="0.25">
      <c r="A11" s="200"/>
      <c r="B11" s="202"/>
      <c r="C11" s="52" t="s">
        <v>51</v>
      </c>
      <c r="D11" s="78">
        <v>72</v>
      </c>
      <c r="E11" s="78">
        <v>3</v>
      </c>
      <c r="F11" s="78">
        <v>5</v>
      </c>
      <c r="G11" s="78">
        <v>19</v>
      </c>
      <c r="H11" s="84">
        <v>1</v>
      </c>
      <c r="I11" s="59"/>
      <c r="J11" s="90"/>
      <c r="K11" s="59"/>
      <c r="L11" s="59"/>
      <c r="M11" s="3"/>
      <c r="O11" s="3"/>
    </row>
    <row r="12" spans="1:15" ht="18" customHeight="1" x14ac:dyDescent="0.25">
      <c r="A12" s="209" t="s">
        <v>8</v>
      </c>
      <c r="B12" s="201">
        <v>2009</v>
      </c>
      <c r="C12" s="50" t="s">
        <v>22</v>
      </c>
      <c r="D12" s="76">
        <v>97</v>
      </c>
      <c r="E12" s="76">
        <v>1</v>
      </c>
      <c r="F12" s="76">
        <v>2</v>
      </c>
      <c r="G12" s="76" t="s">
        <v>24</v>
      </c>
      <c r="H12" s="77" t="s">
        <v>24</v>
      </c>
      <c r="J12" s="3"/>
      <c r="K12" s="59"/>
      <c r="O12" s="3"/>
    </row>
    <row r="13" spans="1:15" ht="18" customHeight="1" x14ac:dyDescent="0.25">
      <c r="A13" s="200"/>
      <c r="B13" s="202"/>
      <c r="C13" s="52" t="s">
        <v>51</v>
      </c>
      <c r="D13" s="78">
        <v>79</v>
      </c>
      <c r="E13" s="78">
        <v>6</v>
      </c>
      <c r="F13" s="78">
        <v>14</v>
      </c>
      <c r="G13" s="85" t="s">
        <v>24</v>
      </c>
      <c r="H13" s="86">
        <v>1</v>
      </c>
      <c r="I13" s="61"/>
      <c r="K13" s="3"/>
      <c r="O13" s="3"/>
    </row>
    <row r="14" spans="1:15" ht="18" customHeight="1" x14ac:dyDescent="0.25">
      <c r="A14" s="209" t="s">
        <v>13</v>
      </c>
      <c r="B14" s="201">
        <v>2009</v>
      </c>
      <c r="C14" s="50" t="s">
        <v>22</v>
      </c>
      <c r="D14" s="76">
        <v>93</v>
      </c>
      <c r="E14" s="76">
        <v>2</v>
      </c>
      <c r="F14" s="76">
        <v>5</v>
      </c>
      <c r="G14" s="87" t="s">
        <v>52</v>
      </c>
      <c r="H14" s="77" t="s">
        <v>24</v>
      </c>
      <c r="I14" s="62"/>
      <c r="K14" s="3"/>
      <c r="L14" s="3"/>
      <c r="M14" s="3"/>
      <c r="N14" s="3"/>
      <c r="O14" s="3"/>
    </row>
    <row r="15" spans="1:15" ht="18" customHeight="1" x14ac:dyDescent="0.25">
      <c r="A15" s="200"/>
      <c r="B15" s="202"/>
      <c r="C15" s="52" t="s">
        <v>51</v>
      </c>
      <c r="D15" s="78">
        <v>50</v>
      </c>
      <c r="E15" s="78">
        <v>12</v>
      </c>
      <c r="F15" s="78">
        <v>36</v>
      </c>
      <c r="G15" s="85" t="s">
        <v>52</v>
      </c>
      <c r="H15" s="86">
        <v>2</v>
      </c>
      <c r="I15" s="61"/>
      <c r="K15" s="3"/>
      <c r="L15" s="3"/>
      <c r="M15" s="3"/>
      <c r="N15" s="3"/>
      <c r="O15" s="3"/>
    </row>
    <row r="16" spans="1:15" ht="18" customHeight="1" x14ac:dyDescent="0.25">
      <c r="A16" s="209" t="s">
        <v>9</v>
      </c>
      <c r="B16" s="201">
        <v>2009</v>
      </c>
      <c r="C16" s="50" t="s">
        <v>22</v>
      </c>
      <c r="D16" s="76">
        <v>89</v>
      </c>
      <c r="E16" s="76">
        <v>4</v>
      </c>
      <c r="F16" s="76">
        <v>7</v>
      </c>
      <c r="G16" s="76" t="s">
        <v>24</v>
      </c>
      <c r="H16" s="77" t="s">
        <v>24</v>
      </c>
      <c r="I16" s="62"/>
      <c r="K16" s="3"/>
      <c r="L16" s="60"/>
      <c r="M16" s="60"/>
      <c r="N16" s="60"/>
      <c r="O16" s="60"/>
    </row>
    <row r="17" spans="1:15" ht="18" customHeight="1" x14ac:dyDescent="0.25">
      <c r="A17" s="200"/>
      <c r="B17" s="202"/>
      <c r="C17" s="52" t="s">
        <v>51</v>
      </c>
      <c r="D17" s="78">
        <v>42</v>
      </c>
      <c r="E17" s="78">
        <v>17</v>
      </c>
      <c r="F17" s="78">
        <v>39</v>
      </c>
      <c r="G17" s="85" t="s">
        <v>24</v>
      </c>
      <c r="H17" s="86">
        <v>2</v>
      </c>
      <c r="I17" s="61"/>
      <c r="K17" s="3"/>
      <c r="L17" s="60"/>
      <c r="M17" s="60"/>
      <c r="N17" s="60"/>
      <c r="O17" s="60"/>
    </row>
    <row r="18" spans="1:15" ht="18" customHeight="1" x14ac:dyDescent="0.25">
      <c r="A18" s="209" t="s">
        <v>10</v>
      </c>
      <c r="B18" s="201">
        <v>2009</v>
      </c>
      <c r="C18" s="50" t="s">
        <v>22</v>
      </c>
      <c r="D18" s="76">
        <v>97</v>
      </c>
      <c r="E18" s="76">
        <v>1</v>
      </c>
      <c r="F18" s="76">
        <v>2</v>
      </c>
      <c r="G18" s="87" t="s">
        <v>52</v>
      </c>
      <c r="H18" s="77" t="s">
        <v>24</v>
      </c>
      <c r="I18" s="62"/>
      <c r="K18" s="3"/>
      <c r="L18" s="3"/>
      <c r="M18" s="3"/>
      <c r="N18" s="3"/>
      <c r="O18" s="3"/>
    </row>
    <row r="19" spans="1:15" ht="18" customHeight="1" x14ac:dyDescent="0.25">
      <c r="A19" s="200"/>
      <c r="B19" s="202"/>
      <c r="C19" s="52" t="s">
        <v>51</v>
      </c>
      <c r="D19" s="78">
        <v>84</v>
      </c>
      <c r="E19" s="78">
        <v>5</v>
      </c>
      <c r="F19" s="78">
        <v>11</v>
      </c>
      <c r="G19" s="85" t="s">
        <v>52</v>
      </c>
      <c r="H19" s="86" t="s">
        <v>24</v>
      </c>
      <c r="I19" s="61"/>
      <c r="K19" s="3"/>
      <c r="L19" s="148"/>
      <c r="M19" s="148"/>
      <c r="N19" s="148"/>
      <c r="O19" s="148"/>
    </row>
    <row r="20" spans="1:15" ht="18" customHeight="1" x14ac:dyDescent="0.25">
      <c r="A20" s="209" t="s">
        <v>15</v>
      </c>
      <c r="B20" s="201">
        <v>2009</v>
      </c>
      <c r="C20" s="50" t="s">
        <v>22</v>
      </c>
      <c r="D20" s="76">
        <v>96</v>
      </c>
      <c r="E20" s="76">
        <v>3</v>
      </c>
      <c r="F20" s="76">
        <v>0.6794605809128631</v>
      </c>
      <c r="G20" s="87" t="s">
        <v>52</v>
      </c>
      <c r="H20" s="77" t="s">
        <v>24</v>
      </c>
      <c r="I20" s="62"/>
      <c r="K20" s="3"/>
      <c r="L20" s="149"/>
      <c r="M20" s="149"/>
      <c r="N20" s="149"/>
      <c r="O20" s="149"/>
    </row>
    <row r="21" spans="1:15" ht="18" customHeight="1" x14ac:dyDescent="0.25">
      <c r="A21" s="200"/>
      <c r="B21" s="202"/>
      <c r="C21" s="52" t="s">
        <v>51</v>
      </c>
      <c r="D21" s="78">
        <v>84</v>
      </c>
      <c r="E21" s="78">
        <v>8</v>
      </c>
      <c r="F21" s="78">
        <v>4</v>
      </c>
      <c r="G21" s="85" t="s">
        <v>52</v>
      </c>
      <c r="H21" s="86">
        <v>4</v>
      </c>
      <c r="I21" s="61"/>
      <c r="K21" s="3"/>
      <c r="L21" s="149"/>
      <c r="M21" s="149"/>
      <c r="N21" s="149"/>
      <c r="O21" s="149"/>
    </row>
    <row r="22" spans="1:15" ht="18" customHeight="1" x14ac:dyDescent="0.25">
      <c r="A22" s="209" t="s">
        <v>16</v>
      </c>
      <c r="B22" s="201">
        <v>2009</v>
      </c>
      <c r="C22" s="50" t="s">
        <v>22</v>
      </c>
      <c r="D22" s="76">
        <v>99</v>
      </c>
      <c r="E22" s="76">
        <v>1</v>
      </c>
      <c r="F22" s="76" t="s">
        <v>24</v>
      </c>
      <c r="G22" s="87" t="s">
        <v>52</v>
      </c>
      <c r="H22" s="77" t="s">
        <v>24</v>
      </c>
      <c r="I22" s="62"/>
      <c r="J22" s="3"/>
      <c r="K22" s="3"/>
      <c r="L22" s="148"/>
      <c r="M22" s="148"/>
      <c r="N22" s="148"/>
      <c r="O22" s="148"/>
    </row>
    <row r="23" spans="1:15" ht="18" customHeight="1" x14ac:dyDescent="0.25">
      <c r="A23" s="200"/>
      <c r="B23" s="202"/>
      <c r="C23" s="52" t="s">
        <v>51</v>
      </c>
      <c r="D23" s="78">
        <v>96</v>
      </c>
      <c r="E23" s="78">
        <v>1</v>
      </c>
      <c r="F23" s="78">
        <v>2</v>
      </c>
      <c r="G23" s="85" t="s">
        <v>52</v>
      </c>
      <c r="H23" s="86">
        <v>1</v>
      </c>
      <c r="I23" s="61"/>
      <c r="J23" s="3"/>
      <c r="K23" s="3"/>
      <c r="L23" s="148"/>
      <c r="M23" s="148"/>
      <c r="N23" s="148"/>
      <c r="O23" s="148"/>
    </row>
    <row r="24" spans="1:15" ht="14.45" x14ac:dyDescent="0.3">
      <c r="A24" s="53"/>
      <c r="B24" s="53"/>
      <c r="C24" s="53"/>
      <c r="D24" s="53"/>
      <c r="E24" s="53"/>
      <c r="F24" s="53"/>
      <c r="G24" s="53"/>
      <c r="H24" s="53"/>
      <c r="K24" s="3"/>
      <c r="L24" s="150"/>
      <c r="M24" s="150"/>
      <c r="N24" s="150"/>
      <c r="O24" s="150"/>
    </row>
    <row r="25" spans="1:15" ht="65.25" customHeight="1" x14ac:dyDescent="0.25">
      <c r="A25" s="214" t="s">
        <v>58</v>
      </c>
      <c r="B25" s="214"/>
      <c r="C25" s="214"/>
      <c r="D25" s="214"/>
      <c r="E25" s="214"/>
      <c r="F25" s="214"/>
      <c r="G25" s="214"/>
      <c r="H25" s="214"/>
      <c r="K25" s="3"/>
      <c r="L25" s="149"/>
      <c r="M25" s="149"/>
      <c r="N25" s="149"/>
      <c r="O25" s="149"/>
    </row>
    <row r="26" spans="1:15" ht="36.75" customHeight="1" x14ac:dyDescent="0.25">
      <c r="A26" s="198" t="s">
        <v>90</v>
      </c>
      <c r="B26" s="198"/>
      <c r="C26" s="198"/>
      <c r="D26" s="198"/>
      <c r="E26" s="198"/>
      <c r="F26" s="198"/>
      <c r="G26" s="198"/>
      <c r="H26" s="198"/>
      <c r="K26" s="3"/>
      <c r="L26" s="149"/>
      <c r="M26" s="149"/>
      <c r="N26" s="149"/>
      <c r="O26" s="150"/>
    </row>
    <row r="27" spans="1:15" x14ac:dyDescent="0.25">
      <c r="K27" s="3"/>
      <c r="L27" s="149"/>
      <c r="M27" s="149"/>
      <c r="N27" s="149"/>
      <c r="O27" s="150"/>
    </row>
    <row r="28" spans="1:15" x14ac:dyDescent="0.25">
      <c r="L28" s="149"/>
      <c r="M28" s="149"/>
      <c r="N28" s="149"/>
      <c r="O28" s="149"/>
    </row>
    <row r="29" spans="1:15" x14ac:dyDescent="0.25">
      <c r="L29" s="149"/>
      <c r="M29" s="149"/>
      <c r="N29" s="149"/>
      <c r="O29" s="149"/>
    </row>
    <row r="30" spans="1:15" x14ac:dyDescent="0.25">
      <c r="L30" s="149"/>
      <c r="M30" s="149"/>
      <c r="N30" s="149"/>
      <c r="O30" s="149"/>
    </row>
    <row r="31" spans="1:15" x14ac:dyDescent="0.25">
      <c r="L31" s="149"/>
      <c r="M31" s="149"/>
      <c r="N31" s="149"/>
      <c r="O31" s="149"/>
    </row>
    <row r="32" spans="1:15" x14ac:dyDescent="0.25">
      <c r="L32" s="151"/>
      <c r="M32" s="151"/>
      <c r="N32" s="151"/>
      <c r="O32" s="151"/>
    </row>
    <row r="33" spans="12:15" x14ac:dyDescent="0.25">
      <c r="L33" s="35"/>
      <c r="M33" s="35"/>
      <c r="N33" s="35"/>
      <c r="O33" s="35"/>
    </row>
    <row r="34" spans="12:15" x14ac:dyDescent="0.25">
      <c r="L34" s="35"/>
      <c r="M34" s="35"/>
      <c r="N34" s="35"/>
      <c r="O34" s="35"/>
    </row>
  </sheetData>
  <mergeCells count="27">
    <mergeCell ref="A25:H25"/>
    <mergeCell ref="A26:H26"/>
    <mergeCell ref="A18:A19"/>
    <mergeCell ref="B18:B19"/>
    <mergeCell ref="A20:A21"/>
    <mergeCell ref="B20:B21"/>
    <mergeCell ref="A22:A23"/>
    <mergeCell ref="B22:B23"/>
    <mergeCell ref="A1:H1"/>
    <mergeCell ref="B6:B7"/>
    <mergeCell ref="B8:B9"/>
    <mergeCell ref="F4:F5"/>
    <mergeCell ref="G4:G5"/>
    <mergeCell ref="H4:H5"/>
    <mergeCell ref="B12:B13"/>
    <mergeCell ref="A14:A15"/>
    <mergeCell ref="B14:B15"/>
    <mergeCell ref="A16:A17"/>
    <mergeCell ref="B16:B17"/>
    <mergeCell ref="A12:A13"/>
    <mergeCell ref="A10:A11"/>
    <mergeCell ref="B10:B11"/>
    <mergeCell ref="A3:A5"/>
    <mergeCell ref="B3:B5"/>
    <mergeCell ref="D4:E4"/>
    <mergeCell ref="A6:A9"/>
    <mergeCell ref="D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Tabela 1</vt:lpstr>
      <vt:lpstr>Tabela 2</vt:lpstr>
      <vt:lpstr>Tabela 3.1</vt:lpstr>
      <vt:lpstr>Tabela 3.2</vt:lpstr>
      <vt:lpstr>Tabela 4</vt:lpstr>
      <vt:lpstr>Tabela 5</vt:lpstr>
      <vt:lpstr>Tabela 6</vt:lpstr>
      <vt:lpstr>Tabela 7</vt:lpstr>
      <vt:lpstr>Tabela 8</vt:lpstr>
      <vt:lpstr>Tabela 9</vt:lpstr>
      <vt:lpstr>'Tabela 1'!Print_Area</vt:lpstr>
      <vt:lpstr>'Tabela 2'!Print_Area</vt:lpstr>
      <vt:lpstr>'Tabela 3.1'!Print_Area</vt:lpstr>
      <vt:lpstr>'Tabela 3.2'!Print_Area</vt:lpstr>
      <vt:lpstr>'Tabela 4'!Print_Area</vt:lpstr>
      <vt:lpstr>'Tabela 5'!Print_Area</vt:lpstr>
      <vt:lpstr>'Tabela 6'!Print_Area</vt:lpstr>
      <vt:lpstr>'Tabela 7'!Print_Area</vt:lpstr>
      <vt:lpstr>'Tabela 8'!Print_Area</vt:lpstr>
      <vt:lpstr>'Tabela 9'!Print_Area</vt:lpstr>
    </vt:vector>
  </TitlesOfParts>
  <Company>Universidade Técnica de Lisboa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ananovais</dc:creator>
  <cp:lastModifiedBy>ananovais</cp:lastModifiedBy>
  <cp:lastPrinted>2015-09-10T11:16:52Z</cp:lastPrinted>
  <dcterms:created xsi:type="dcterms:W3CDTF">2014-09-15T08:47:09Z</dcterms:created>
  <dcterms:modified xsi:type="dcterms:W3CDTF">2015-09-10T11:17:54Z</dcterms:modified>
</cp:coreProperties>
</file>