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1_Modelling_2019-2020\9_R\"/>
    </mc:Choice>
  </mc:AlternateContent>
  <bookViews>
    <workbookView xWindow="0" yWindow="0" windowWidth="21600" windowHeight="9300" activeTab="3"/>
  </bookViews>
  <sheets>
    <sheet name="ALL" sheetId="1" r:id="rId1"/>
    <sheet name="lag" sheetId="5" r:id="rId2"/>
    <sheet name="delete_bad" sheetId="6" r:id="rId3"/>
    <sheet name="original" sheetId="7" r:id="rId4"/>
    <sheet name="pivot_table" sheetId="4" r:id="rId5"/>
  </sheets>
  <definedNames>
    <definedName name="_xlnm._FilterDatabase" localSheetId="0" hidden="1">ALL!$A$3:$X$610</definedName>
    <definedName name="_xlnm._FilterDatabase" localSheetId="2" hidden="1">delete_bad!$A$1:$T$423</definedName>
    <definedName name="_xlnm._FilterDatabase" localSheetId="1" hidden="1">lag!$A$1:$AA$599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3" i="6" l="1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351" i="6"/>
  <c r="T350" i="6"/>
  <c r="T349" i="6"/>
  <c r="T348" i="6"/>
  <c r="T347" i="6"/>
  <c r="T346" i="6"/>
  <c r="T345" i="6"/>
  <c r="T344" i="6"/>
  <c r="T343" i="6"/>
  <c r="T342" i="6"/>
  <c r="T341" i="6"/>
  <c r="T340" i="6"/>
  <c r="T339" i="6"/>
  <c r="T338" i="6"/>
  <c r="T337" i="6"/>
  <c r="T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T323" i="6"/>
  <c r="T322" i="6"/>
  <c r="T321" i="6"/>
  <c r="T320" i="6"/>
  <c r="T319" i="6"/>
  <c r="T318" i="6"/>
  <c r="T317" i="6"/>
  <c r="T316" i="6"/>
  <c r="T315" i="6"/>
  <c r="T314" i="6"/>
  <c r="T313" i="6"/>
  <c r="T312" i="6"/>
  <c r="T311" i="6"/>
  <c r="T310" i="6"/>
  <c r="T309" i="6"/>
  <c r="T308" i="6"/>
  <c r="T307" i="6"/>
  <c r="T306" i="6"/>
  <c r="T305" i="6"/>
  <c r="T304" i="6"/>
  <c r="T303" i="6"/>
  <c r="T302" i="6"/>
  <c r="T301" i="6"/>
  <c r="T300" i="6"/>
  <c r="T299" i="6"/>
  <c r="T298" i="6"/>
  <c r="T297" i="6"/>
  <c r="T296" i="6"/>
  <c r="T295" i="6"/>
  <c r="T294" i="6"/>
  <c r="T293" i="6"/>
  <c r="T292" i="6"/>
  <c r="T291" i="6"/>
  <c r="T290" i="6"/>
  <c r="T289" i="6"/>
  <c r="T288" i="6"/>
  <c r="T287" i="6"/>
  <c r="T286" i="6"/>
  <c r="T285" i="6"/>
  <c r="T284" i="6"/>
  <c r="T283" i="6"/>
  <c r="T282" i="6"/>
  <c r="T281" i="6"/>
  <c r="T280" i="6"/>
  <c r="T279" i="6"/>
  <c r="T278" i="6"/>
  <c r="T277" i="6"/>
  <c r="T276" i="6"/>
  <c r="T275" i="6"/>
  <c r="T274" i="6"/>
  <c r="T273" i="6"/>
  <c r="T272" i="6"/>
  <c r="T271" i="6"/>
  <c r="T270" i="6"/>
  <c r="T269" i="6"/>
  <c r="T268" i="6"/>
  <c r="T267" i="6"/>
  <c r="T266" i="6"/>
  <c r="T265" i="6"/>
  <c r="T264" i="6"/>
  <c r="T263" i="6"/>
  <c r="T262" i="6"/>
  <c r="T261" i="6"/>
  <c r="T260" i="6"/>
  <c r="T259" i="6"/>
  <c r="T258" i="6"/>
  <c r="T257" i="6"/>
  <c r="T256" i="6"/>
  <c r="T255" i="6"/>
  <c r="T254" i="6"/>
  <c r="T253" i="6"/>
  <c r="T252" i="6"/>
  <c r="T251" i="6"/>
  <c r="T250" i="6"/>
  <c r="T249" i="6"/>
  <c r="T248" i="6"/>
  <c r="T247" i="6"/>
  <c r="T246" i="6"/>
  <c r="T245" i="6"/>
  <c r="T244" i="6"/>
  <c r="T243" i="6"/>
  <c r="T242" i="6"/>
  <c r="T241" i="6"/>
  <c r="T240" i="6"/>
  <c r="T239" i="6"/>
  <c r="T238" i="6"/>
  <c r="T237" i="6"/>
  <c r="T236" i="6"/>
  <c r="T235" i="6"/>
  <c r="T234" i="6"/>
  <c r="T233" i="6"/>
  <c r="T232" i="6"/>
  <c r="T231" i="6"/>
  <c r="T230" i="6"/>
  <c r="T229" i="6"/>
  <c r="T228" i="6"/>
  <c r="T227" i="6"/>
  <c r="T226" i="6"/>
  <c r="T225" i="6"/>
  <c r="T224" i="6"/>
  <c r="T223" i="6"/>
  <c r="T222" i="6"/>
  <c r="T221" i="6"/>
  <c r="T220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T182" i="6"/>
  <c r="T181" i="6"/>
  <c r="T180" i="6"/>
  <c r="T179" i="6"/>
  <c r="T178" i="6"/>
  <c r="T177" i="6"/>
  <c r="T176" i="6"/>
  <c r="T175" i="6"/>
  <c r="T174" i="6"/>
  <c r="T173" i="6"/>
  <c r="T172" i="6"/>
  <c r="T171" i="6"/>
  <c r="T170" i="6"/>
  <c r="T169" i="6"/>
  <c r="T168" i="6"/>
  <c r="T167" i="6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2" i="5"/>
  <c r="K4" i="1"/>
  <c r="M13" i="1"/>
  <c r="M6" i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5" i="1"/>
  <c r="L12" i="1"/>
  <c r="L13" i="1" s="1"/>
  <c r="L14" i="1"/>
  <c r="L15" i="1"/>
  <c r="L16" i="1" s="1"/>
  <c r="L17" i="1" s="1"/>
  <c r="L18" i="1" s="1"/>
  <c r="L19" i="1"/>
  <c r="L20" i="1"/>
  <c r="L21" i="1" s="1"/>
  <c r="L22" i="1" s="1"/>
  <c r="L23" i="1"/>
  <c r="L24" i="1" s="1"/>
  <c r="L25" i="1" s="1"/>
  <c r="L26" i="1" s="1"/>
  <c r="L27" i="1"/>
  <c r="L28" i="1" s="1"/>
  <c r="L29" i="1"/>
  <c r="L30" i="1" s="1"/>
  <c r="L31" i="1" s="1"/>
  <c r="L32" i="1"/>
  <c r="L33" i="1" s="1"/>
  <c r="L34" i="1" s="1"/>
  <c r="L35" i="1"/>
  <c r="L36" i="1" s="1"/>
  <c r="L37" i="1" s="1"/>
  <c r="L38" i="1"/>
  <c r="L39" i="1"/>
  <c r="L40" i="1" s="1"/>
  <c r="L41" i="1"/>
  <c r="L42" i="1" s="1"/>
  <c r="L43" i="1"/>
  <c r="L44" i="1" s="1"/>
  <c r="L45" i="1" s="1"/>
  <c r="L46" i="1" s="1"/>
  <c r="L47" i="1"/>
  <c r="L48" i="1" s="1"/>
  <c r="L49" i="1" s="1"/>
  <c r="L50" i="1"/>
  <c r="L51" i="1"/>
  <c r="L52" i="1" s="1"/>
  <c r="L53" i="1" s="1"/>
  <c r="L54" i="1" s="1"/>
  <c r="L55" i="1"/>
  <c r="L56" i="1"/>
  <c r="L57" i="1" s="1"/>
  <c r="L58" i="1" s="1"/>
  <c r="L59" i="1"/>
  <c r="L60" i="1" s="1"/>
  <c r="L61" i="1" s="1"/>
  <c r="L62" i="1" s="1"/>
  <c r="L63" i="1"/>
  <c r="L64" i="1" s="1"/>
  <c r="L65" i="1"/>
  <c r="L66" i="1"/>
  <c r="L67" i="1"/>
  <c r="L68" i="1"/>
  <c r="L69" i="1" s="1"/>
  <c r="L70" i="1" s="1"/>
  <c r="L71" i="1"/>
  <c r="L72" i="1" s="1"/>
  <c r="L73" i="1" s="1"/>
  <c r="L74" i="1"/>
  <c r="L75" i="1"/>
  <c r="L76" i="1" s="1"/>
  <c r="L77" i="1"/>
  <c r="L78" i="1" s="1"/>
  <c r="L79" i="1"/>
  <c r="L80" i="1" s="1"/>
  <c r="L81" i="1" s="1"/>
  <c r="L82" i="1" s="1"/>
  <c r="L83" i="1"/>
  <c r="L84" i="1" s="1"/>
  <c r="L85" i="1" s="1"/>
  <c r="L86" i="1"/>
  <c r="L87" i="1"/>
  <c r="L88" i="1" s="1"/>
  <c r="L89" i="1" s="1"/>
  <c r="L90" i="1" s="1"/>
  <c r="L91" i="1"/>
  <c r="L92" i="1"/>
  <c r="L93" i="1" s="1"/>
  <c r="L94" i="1" s="1"/>
  <c r="L95" i="1"/>
  <c r="L96" i="1" s="1"/>
  <c r="L97" i="1" s="1"/>
  <c r="L98" i="1" s="1"/>
  <c r="L99" i="1"/>
  <c r="L100" i="1" s="1"/>
  <c r="L101" i="1"/>
  <c r="L102" i="1" s="1"/>
  <c r="L103" i="1"/>
  <c r="L104" i="1"/>
  <c r="L105" i="1" s="1"/>
  <c r="L106" i="1" s="1"/>
  <c r="L107" i="1"/>
  <c r="L108" i="1" s="1"/>
  <c r="L109" i="1" s="1"/>
  <c r="L110" i="1"/>
  <c r="L111" i="1"/>
  <c r="L112" i="1" s="1"/>
  <c r="L113" i="1"/>
  <c r="L114" i="1" s="1"/>
  <c r="L115" i="1"/>
  <c r="L116" i="1" s="1"/>
  <c r="L117" i="1" s="1"/>
  <c r="L118" i="1" s="1"/>
  <c r="L119" i="1"/>
  <c r="L120" i="1" s="1"/>
  <c r="L121" i="1" s="1"/>
  <c r="L122" i="1"/>
  <c r="L123" i="1"/>
  <c r="L124" i="1" s="1"/>
  <c r="L125" i="1" s="1"/>
  <c r="L126" i="1" s="1"/>
  <c r="L127" i="1"/>
  <c r="L128" i="1"/>
  <c r="L129" i="1" s="1"/>
  <c r="L130" i="1" s="1"/>
  <c r="L131" i="1"/>
  <c r="L132" i="1" s="1"/>
  <c r="L133" i="1" s="1"/>
  <c r="L134" i="1" s="1"/>
  <c r="L135" i="1" s="1"/>
  <c r="L136" i="1" s="1"/>
  <c r="L137" i="1"/>
  <c r="L138" i="1" s="1"/>
  <c r="L139" i="1" s="1"/>
  <c r="L140" i="1"/>
  <c r="L141" i="1" s="1"/>
  <c r="L142" i="1" s="1"/>
  <c r="L143" i="1" s="1"/>
  <c r="L144" i="1" s="1"/>
  <c r="L145" i="1" s="1"/>
  <c r="L146" i="1"/>
  <c r="L147" i="1"/>
  <c r="L148" i="1" s="1"/>
  <c r="L149" i="1"/>
  <c r="L150" i="1" s="1"/>
  <c r="L151" i="1" s="1"/>
  <c r="L152" i="1" s="1"/>
  <c r="L153" i="1" s="1"/>
  <c r="L154" i="1" s="1"/>
  <c r="L155" i="1"/>
  <c r="L156" i="1" s="1"/>
  <c r="L157" i="1" s="1"/>
  <c r="L158" i="1"/>
  <c r="L159" i="1"/>
  <c r="L160" i="1" s="1"/>
  <c r="L161" i="1" s="1"/>
  <c r="L162" i="1" s="1"/>
  <c r="L163" i="1" s="1"/>
  <c r="L164" i="1"/>
  <c r="L165" i="1" s="1"/>
  <c r="L166" i="1" s="1"/>
  <c r="L167" i="1"/>
  <c r="L168" i="1" s="1"/>
  <c r="L169" i="1" s="1"/>
  <c r="L170" i="1" s="1"/>
  <c r="L171" i="1"/>
  <c r="L172" i="1" s="1"/>
  <c r="L173" i="1"/>
  <c r="L174" i="1" s="1"/>
  <c r="L175" i="1"/>
  <c r="L176" i="1"/>
  <c r="L177" i="1" s="1"/>
  <c r="L178" i="1" s="1"/>
  <c r="L179" i="1"/>
  <c r="L180" i="1" s="1"/>
  <c r="L181" i="1" s="1"/>
  <c r="L182" i="1"/>
  <c r="L183" i="1"/>
  <c r="L184" i="1" s="1"/>
  <c r="L185" i="1"/>
  <c r="L186" i="1" s="1"/>
  <c r="L187" i="1"/>
  <c r="L188" i="1" s="1"/>
  <c r="L189" i="1" s="1"/>
  <c r="L190" i="1" s="1"/>
  <c r="L191" i="1"/>
  <c r="L192" i="1" s="1"/>
  <c r="L193" i="1" s="1"/>
  <c r="L194" i="1"/>
  <c r="L195" i="1"/>
  <c r="L196" i="1" s="1"/>
  <c r="L197" i="1" s="1"/>
  <c r="L198" i="1" s="1"/>
  <c r="L199" i="1"/>
  <c r="L200" i="1"/>
  <c r="L201" i="1" s="1"/>
  <c r="L202" i="1" s="1"/>
  <c r="L203" i="1"/>
  <c r="L204" i="1" s="1"/>
  <c r="L205" i="1" s="1"/>
  <c r="L206" i="1" s="1"/>
  <c r="L207" i="1"/>
  <c r="L208" i="1" s="1"/>
  <c r="L209" i="1"/>
  <c r="L210" i="1" s="1"/>
  <c r="L211" i="1" s="1"/>
  <c r="L212" i="1"/>
  <c r="L213" i="1" s="1"/>
  <c r="L214" i="1" s="1"/>
  <c r="L215" i="1"/>
  <c r="L216" i="1" s="1"/>
  <c r="L217" i="1" s="1"/>
  <c r="L218" i="1"/>
  <c r="L219" i="1"/>
  <c r="L220" i="1" s="1"/>
  <c r="L221" i="1"/>
  <c r="L222" i="1" s="1"/>
  <c r="L223" i="1"/>
  <c r="L224" i="1" s="1"/>
  <c r="L225" i="1" s="1"/>
  <c r="L226" i="1" s="1"/>
  <c r="L227" i="1"/>
  <c r="L228" i="1" s="1"/>
  <c r="L229" i="1" s="1"/>
  <c r="L230" i="1"/>
  <c r="L231" i="1"/>
  <c r="L232" i="1" s="1"/>
  <c r="L233" i="1" s="1"/>
  <c r="L234" i="1" s="1"/>
  <c r="L235" i="1"/>
  <c r="L236" i="1"/>
  <c r="L237" i="1" s="1"/>
  <c r="L238" i="1" s="1"/>
  <c r="L239" i="1"/>
  <c r="L240" i="1" s="1"/>
  <c r="L241" i="1" s="1"/>
  <c r="L242" i="1" s="1"/>
  <c r="L243" i="1"/>
  <c r="L244" i="1" s="1"/>
  <c r="L245" i="1"/>
  <c r="L246" i="1" s="1"/>
  <c r="L247" i="1"/>
  <c r="L248" i="1"/>
  <c r="L249" i="1" s="1"/>
  <c r="L250" i="1" s="1"/>
  <c r="L251" i="1"/>
  <c r="L252" i="1" s="1"/>
  <c r="L253" i="1" s="1"/>
  <c r="L254" i="1"/>
  <c r="L255" i="1"/>
  <c r="L256" i="1" s="1"/>
  <c r="L257" i="1"/>
  <c r="L258" i="1" s="1"/>
  <c r="L259" i="1"/>
  <c r="L260" i="1" s="1"/>
  <c r="L261" i="1" s="1"/>
  <c r="L262" i="1" s="1"/>
  <c r="L263" i="1"/>
  <c r="L264" i="1" s="1"/>
  <c r="L265" i="1" s="1"/>
  <c r="L266" i="1"/>
  <c r="L267" i="1"/>
  <c r="L268" i="1" s="1"/>
  <c r="L269" i="1" s="1"/>
  <c r="L270" i="1" s="1"/>
  <c r="L271" i="1"/>
  <c r="L272" i="1"/>
  <c r="L273" i="1" s="1"/>
  <c r="L274" i="1" s="1"/>
  <c r="L275" i="1"/>
  <c r="L276" i="1" s="1"/>
  <c r="L277" i="1" s="1"/>
  <c r="L278" i="1" s="1"/>
  <c r="L279" i="1" s="1"/>
  <c r="L280" i="1"/>
  <c r="L281" i="1" s="1"/>
  <c r="L282" i="1" s="1"/>
  <c r="L283" i="1"/>
  <c r="L284" i="1" s="1"/>
  <c r="L285" i="1" s="1"/>
  <c r="L286" i="1" s="1"/>
  <c r="L287" i="1"/>
  <c r="L288" i="1"/>
  <c r="L289" i="1" s="1"/>
  <c r="L290" i="1" s="1"/>
  <c r="L291" i="1"/>
  <c r="L292" i="1" s="1"/>
  <c r="L293" i="1" s="1"/>
  <c r="L294" i="1" s="1"/>
  <c r="L295" i="1" s="1"/>
  <c r="L296" i="1"/>
  <c r="L297" i="1" s="1"/>
  <c r="L298" i="1" s="1"/>
  <c r="L299" i="1" s="1"/>
  <c r="L300" i="1" s="1"/>
  <c r="L301" i="1" s="1"/>
  <c r="L302" i="1" s="1"/>
  <c r="L303" i="1"/>
  <c r="L304" i="1" s="1"/>
  <c r="L305" i="1" s="1"/>
  <c r="L306" i="1"/>
  <c r="L307" i="1"/>
  <c r="L308" i="1" s="1"/>
  <c r="L309" i="1" s="1"/>
  <c r="L310" i="1" s="1"/>
  <c r="L311" i="1"/>
  <c r="L312" i="1" s="1"/>
  <c r="L313" i="1" s="1"/>
  <c r="L314" i="1"/>
  <c r="L315" i="1"/>
  <c r="L316" i="1" s="1"/>
  <c r="L317" i="1" s="1"/>
  <c r="L318" i="1" s="1"/>
  <c r="L319" i="1"/>
  <c r="L320" i="1" s="1"/>
  <c r="L321" i="1" s="1"/>
  <c r="L322" i="1"/>
  <c r="L323" i="1"/>
  <c r="L324" i="1" s="1"/>
  <c r="L325" i="1" s="1"/>
  <c r="L326" i="1" s="1"/>
  <c r="L327" i="1"/>
  <c r="L328" i="1" s="1"/>
  <c r="L329" i="1"/>
  <c r="L330" i="1" s="1"/>
  <c r="L331" i="1" s="1"/>
  <c r="L332" i="1" s="1"/>
  <c r="L333" i="1" s="1"/>
  <c r="L334" i="1"/>
  <c r="L335" i="1"/>
  <c r="L336" i="1" s="1"/>
  <c r="L337" i="1"/>
  <c r="L338" i="1" s="1"/>
  <c r="L339" i="1" s="1"/>
  <c r="L340" i="1" s="1"/>
  <c r="L341" i="1" s="1"/>
  <c r="L342" i="1"/>
  <c r="L343" i="1"/>
  <c r="L344" i="1" s="1"/>
  <c r="L345" i="1"/>
  <c r="L346" i="1" s="1"/>
  <c r="L347" i="1" s="1"/>
  <c r="L348" i="1" s="1"/>
  <c r="L349" i="1" s="1"/>
  <c r="L350" i="1"/>
  <c r="L351" i="1"/>
  <c r="L352" i="1" s="1"/>
  <c r="L353" i="1" s="1"/>
  <c r="L354" i="1" s="1"/>
  <c r="L355" i="1"/>
  <c r="L356" i="1" s="1"/>
  <c r="L357" i="1"/>
  <c r="L358" i="1" s="1"/>
  <c r="L359" i="1"/>
  <c r="L360" i="1" s="1"/>
  <c r="L361" i="1" s="1"/>
  <c r="L362" i="1" s="1"/>
  <c r="L363" i="1"/>
  <c r="L364" i="1"/>
  <c r="L365" i="1" s="1"/>
  <c r="L366" i="1" s="1"/>
  <c r="L367" i="1" s="1"/>
  <c r="L368" i="1" s="1"/>
  <c r="L369" i="1" s="1"/>
  <c r="L370" i="1" s="1"/>
  <c r="L371" i="1"/>
  <c r="L372" i="1"/>
  <c r="L373" i="1" s="1"/>
  <c r="L374" i="1" s="1"/>
  <c r="L375" i="1" s="1"/>
  <c r="L376" i="1" s="1"/>
  <c r="L377" i="1" s="1"/>
  <c r="L378" i="1"/>
  <c r="L379" i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/>
  <c r="L420" i="1" s="1"/>
  <c r="L421" i="1" s="1"/>
  <c r="L422" i="1" s="1"/>
  <c r="L423" i="1" s="1"/>
  <c r="L424" i="1" s="1"/>
  <c r="L425" i="1" s="1"/>
  <c r="L426" i="1" s="1"/>
  <c r="L427" i="1" s="1"/>
  <c r="L428" i="1"/>
  <c r="L429" i="1"/>
  <c r="L430" i="1"/>
  <c r="L431" i="1"/>
  <c r="L432" i="1"/>
  <c r="L433" i="1"/>
  <c r="L434" i="1"/>
  <c r="L435" i="1" s="1"/>
  <c r="L436" i="1" s="1"/>
  <c r="L437" i="1" s="1"/>
  <c r="L438" i="1" s="1"/>
  <c r="L439" i="1" s="1"/>
  <c r="L440" i="1" s="1"/>
  <c r="L441" i="1" s="1"/>
  <c r="L442" i="1" s="1"/>
  <c r="L443" i="1"/>
  <c r="L444" i="1"/>
  <c r="L445" i="1"/>
  <c r="L446" i="1"/>
  <c r="L447" i="1" s="1"/>
  <c r="L448" i="1" s="1"/>
  <c r="L449" i="1"/>
  <c r="L450" i="1"/>
  <c r="L451" i="1" s="1"/>
  <c r="L452" i="1" s="1"/>
  <c r="L453" i="1" s="1"/>
  <c r="L454" i="1" s="1"/>
  <c r="L455" i="1" s="1"/>
  <c r="L456" i="1" s="1"/>
  <c r="L457" i="1" s="1"/>
  <c r="L458" i="1"/>
  <c r="L459" i="1" s="1"/>
  <c r="L460" i="1" s="1"/>
  <c r="L461" i="1" s="1"/>
  <c r="L462" i="1" s="1"/>
  <c r="L463" i="1"/>
  <c r="L464" i="1"/>
  <c r="L465" i="1"/>
  <c r="L466" i="1"/>
  <c r="L467" i="1" s="1"/>
  <c r="L468" i="1" s="1"/>
  <c r="L469" i="1" s="1"/>
  <c r="L470" i="1" s="1"/>
  <c r="L471" i="1" s="1"/>
  <c r="L472" i="1" s="1"/>
  <c r="L473" i="1" s="1"/>
  <c r="L474" i="1" s="1"/>
  <c r="L475" i="1"/>
  <c r="L476" i="1"/>
  <c r="L477" i="1"/>
  <c r="L478" i="1"/>
  <c r="L479" i="1" s="1"/>
  <c r="L480" i="1"/>
  <c r="L481" i="1"/>
  <c r="L482" i="1"/>
  <c r="L483" i="1" s="1"/>
  <c r="L484" i="1" s="1"/>
  <c r="L485" i="1" s="1"/>
  <c r="L486" i="1" s="1"/>
  <c r="L487" i="1" s="1"/>
  <c r="L488" i="1" s="1"/>
  <c r="L489" i="1"/>
  <c r="L490" i="1"/>
  <c r="L491" i="1" s="1"/>
  <c r="L492" i="1" s="1"/>
  <c r="L493" i="1" s="1"/>
  <c r="L494" i="1"/>
  <c r="L495" i="1" s="1"/>
  <c r="L496" i="1" s="1"/>
  <c r="L497" i="1"/>
  <c r="L498" i="1"/>
  <c r="L499" i="1" s="1"/>
  <c r="L500" i="1" s="1"/>
  <c r="L501" i="1" s="1"/>
  <c r="L502" i="1" s="1"/>
  <c r="L503" i="1" s="1"/>
  <c r="L504" i="1" s="1"/>
  <c r="L505" i="1" s="1"/>
  <c r="L506" i="1"/>
  <c r="L507" i="1" s="1"/>
  <c r="L508" i="1" s="1"/>
  <c r="L509" i="1" s="1"/>
  <c r="L510" i="1" s="1"/>
  <c r="L511" i="1"/>
  <c r="L512" i="1"/>
  <c r="L513" i="1" s="1"/>
  <c r="L514" i="1"/>
  <c r="L515" i="1" s="1"/>
  <c r="L516" i="1" s="1"/>
  <c r="L517" i="1" s="1"/>
  <c r="L518" i="1" s="1"/>
  <c r="L519" i="1" s="1"/>
  <c r="L520" i="1" s="1"/>
  <c r="L521" i="1" s="1"/>
  <c r="L522" i="1" s="1"/>
  <c r="L523" i="1"/>
  <c r="L524" i="1"/>
  <c r="L525" i="1"/>
  <c r="L526" i="1"/>
  <c r="L527" i="1" s="1"/>
  <c r="L528" i="1"/>
  <c r="L529" i="1"/>
  <c r="L530" i="1"/>
  <c r="L531" i="1"/>
  <c r="L532" i="1"/>
  <c r="L533" i="1"/>
  <c r="L534" i="1"/>
  <c r="L535" i="1" s="1"/>
  <c r="L536" i="1" s="1"/>
  <c r="L537" i="1" s="1"/>
  <c r="L538" i="1" s="1"/>
  <c r="L539" i="1" s="1"/>
  <c r="L540" i="1"/>
  <c r="L541" i="1"/>
  <c r="L542" i="1"/>
  <c r="L543" i="1" s="1"/>
  <c r="L544" i="1" s="1"/>
  <c r="L545" i="1" s="1"/>
  <c r="L546" i="1" s="1"/>
  <c r="L547" i="1"/>
  <c r="L548" i="1"/>
  <c r="L549" i="1"/>
  <c r="L550" i="1"/>
  <c r="L551" i="1" s="1"/>
  <c r="L552" i="1" s="1"/>
  <c r="L553" i="1" s="1"/>
  <c r="L554" i="1" s="1"/>
  <c r="L555" i="1" s="1"/>
  <c r="L556" i="1"/>
  <c r="L557" i="1"/>
  <c r="L558" i="1"/>
  <c r="L559" i="1" s="1"/>
  <c r="L560" i="1" s="1"/>
  <c r="L561" i="1"/>
  <c r="L562" i="1"/>
  <c r="L563" i="1" s="1"/>
  <c r="L564" i="1"/>
  <c r="L565" i="1"/>
  <c r="L566" i="1"/>
  <c r="L567" i="1" s="1"/>
  <c r="L568" i="1" s="1"/>
  <c r="L569" i="1" s="1"/>
  <c r="L570" i="1" s="1"/>
  <c r="L571" i="1" s="1"/>
  <c r="L572" i="1" s="1"/>
  <c r="L573" i="1"/>
  <c r="L574" i="1"/>
  <c r="L575" i="1" s="1"/>
  <c r="L576" i="1" s="1"/>
  <c r="L577" i="1" s="1"/>
  <c r="L578" i="1"/>
  <c r="L579" i="1" s="1"/>
  <c r="L580" i="1" s="1"/>
  <c r="L581" i="1"/>
  <c r="L582" i="1"/>
  <c r="L583" i="1" s="1"/>
  <c r="L584" i="1" s="1"/>
  <c r="L585" i="1" s="1"/>
  <c r="L586" i="1" s="1"/>
  <c r="L587" i="1" s="1"/>
  <c r="L588" i="1" s="1"/>
  <c r="L589" i="1" s="1"/>
  <c r="L590" i="1"/>
  <c r="L591" i="1" s="1"/>
  <c r="L592" i="1" s="1"/>
  <c r="L593" i="1" s="1"/>
  <c r="L594" i="1" s="1"/>
  <c r="L595" i="1"/>
  <c r="L596" i="1"/>
  <c r="L597" i="1" s="1"/>
  <c r="L598" i="1"/>
  <c r="L599" i="1" s="1"/>
  <c r="L600" i="1" s="1"/>
  <c r="L601" i="1" s="1"/>
  <c r="L602" i="1" s="1"/>
  <c r="L603" i="1" s="1"/>
  <c r="L604" i="1" s="1"/>
  <c r="L605" i="1" s="1"/>
  <c r="L606" i="1" s="1"/>
  <c r="L607" i="1"/>
  <c r="L608" i="1"/>
  <c r="L609" i="1" s="1"/>
  <c r="L610" i="1" s="1"/>
  <c r="L11" i="1"/>
  <c r="L7" i="1"/>
  <c r="L8" i="1"/>
  <c r="L9" i="1"/>
  <c r="L10" i="1"/>
  <c r="L6" i="1"/>
  <c r="L5" i="1"/>
  <c r="M4" i="1"/>
  <c r="J357" i="1"/>
  <c r="J421" i="1"/>
  <c r="AE5" i="1"/>
  <c r="J282" i="1" s="1"/>
  <c r="AE6" i="1"/>
  <c r="J293" i="1" s="1"/>
  <c r="AE7" i="1"/>
  <c r="J298" i="1" s="1"/>
  <c r="AE8" i="1"/>
  <c r="J306" i="1" s="1"/>
  <c r="AE9" i="1"/>
  <c r="J314" i="1" s="1"/>
  <c r="AE10" i="1"/>
  <c r="J321" i="1" s="1"/>
  <c r="AE11" i="1"/>
  <c r="J330" i="1" s="1"/>
  <c r="AE12" i="1"/>
  <c r="J338" i="1" s="1"/>
  <c r="AE13" i="1"/>
  <c r="J346" i="1" s="1"/>
  <c r="AE14" i="1"/>
  <c r="J353" i="1" s="1"/>
  <c r="AE15" i="1"/>
  <c r="J362" i="1" s="1"/>
  <c r="AE16" i="1"/>
  <c r="J366" i="1" s="1"/>
  <c r="AE17" i="1"/>
  <c r="J374" i="1" s="1"/>
  <c r="AE18" i="1"/>
  <c r="J10" i="1" s="1"/>
  <c r="AE19" i="1"/>
  <c r="J18" i="1" s="1"/>
  <c r="AE20" i="1"/>
  <c r="J22" i="1" s="1"/>
  <c r="AE21" i="1"/>
  <c r="J34" i="1" s="1"/>
  <c r="AE22" i="1"/>
  <c r="J43" i="1" s="1"/>
  <c r="AE23" i="1"/>
  <c r="J55" i="1" s="1"/>
  <c r="AE24" i="1"/>
  <c r="J58" i="1" s="1"/>
  <c r="AE25" i="1"/>
  <c r="J67" i="1" s="1"/>
  <c r="AE26" i="1"/>
  <c r="J81" i="1" s="1"/>
  <c r="AE27" i="1"/>
  <c r="J86" i="1" s="1"/>
  <c r="AE28" i="1"/>
  <c r="J94" i="1" s="1"/>
  <c r="AE29" i="1"/>
  <c r="J106" i="1" s="1"/>
  <c r="AE30" i="1"/>
  <c r="J113" i="1" s="1"/>
  <c r="AE31" i="1"/>
  <c r="J122" i="1" s="1"/>
  <c r="AE32" i="1"/>
  <c r="J130" i="1" s="1"/>
  <c r="AE33" i="1"/>
  <c r="J142" i="1" s="1"/>
  <c r="AE34" i="1"/>
  <c r="J149" i="1" s="1"/>
  <c r="AE35" i="1"/>
  <c r="J158" i="1" s="1"/>
  <c r="AE36" i="1"/>
  <c r="J166" i="1" s="1"/>
  <c r="AE37" i="1"/>
  <c r="J178" i="1" s="1"/>
  <c r="AE38" i="1"/>
  <c r="J189" i="1" s="1"/>
  <c r="AE39" i="1"/>
  <c r="J194" i="1" s="1"/>
  <c r="AE40" i="1"/>
  <c r="J202" i="1" s="1"/>
  <c r="AE41" i="1"/>
  <c r="J214" i="1" s="1"/>
  <c r="AE42" i="1"/>
  <c r="J225" i="1" s="1"/>
  <c r="AE43" i="1"/>
  <c r="J230" i="1" s="1"/>
  <c r="AE44" i="1"/>
  <c r="J238" i="1" s="1"/>
  <c r="AE45" i="1"/>
  <c r="J250" i="1" s="1"/>
  <c r="AE46" i="1"/>
  <c r="J257" i="1" s="1"/>
  <c r="AE47" i="1"/>
  <c r="J266" i="1" s="1"/>
  <c r="AE48" i="1"/>
  <c r="J382" i="1" s="1"/>
  <c r="AE49" i="1"/>
  <c r="J386" i="1" s="1"/>
  <c r="AE50" i="1"/>
  <c r="J389" i="1" s="1"/>
  <c r="AE51" i="1"/>
  <c r="J394" i="1" s="1"/>
  <c r="AE52" i="1"/>
  <c r="J398" i="1" s="1"/>
  <c r="AE53" i="1"/>
  <c r="J402" i="1" s="1"/>
  <c r="AE54" i="1"/>
  <c r="J405" i="1" s="1"/>
  <c r="AE55" i="1"/>
  <c r="J410" i="1" s="1"/>
  <c r="AE56" i="1"/>
  <c r="J414" i="1" s="1"/>
  <c r="AE57" i="1"/>
  <c r="J418" i="1" s="1"/>
  <c r="AE58" i="1"/>
  <c r="J433" i="1" s="1"/>
  <c r="AE59" i="1"/>
  <c r="J446" i="1" s="1"/>
  <c r="AE60" i="1"/>
  <c r="J462" i="1" s="1"/>
  <c r="AE61" i="1"/>
  <c r="J478" i="1" s="1"/>
  <c r="AE62" i="1"/>
  <c r="J497" i="1" s="1"/>
  <c r="AE63" i="1"/>
  <c r="J510" i="1" s="1"/>
  <c r="AE64" i="1"/>
  <c r="J530" i="1" s="1"/>
  <c r="AE65" i="1"/>
  <c r="J546" i="1" s="1"/>
  <c r="AE66" i="1"/>
  <c r="J561" i="1" s="1"/>
  <c r="AE67" i="1"/>
  <c r="J578" i="1" s="1"/>
  <c r="AE68" i="1"/>
  <c r="J594" i="1" s="1"/>
  <c r="AE4" i="1"/>
  <c r="J274" i="1" s="1"/>
  <c r="J608" i="1" l="1"/>
  <c r="J245" i="1"/>
  <c r="J600" i="1"/>
  <c r="J529" i="1"/>
  <c r="J337" i="1"/>
  <c r="J209" i="1"/>
  <c r="J101" i="1"/>
  <c r="J573" i="1"/>
  <c r="J493" i="1"/>
  <c r="J317" i="1"/>
  <c r="J173" i="1"/>
  <c r="J537" i="1"/>
  <c r="J549" i="1"/>
  <c r="J477" i="1"/>
  <c r="J373" i="1"/>
  <c r="J281" i="1"/>
  <c r="J137" i="1"/>
  <c r="J265" i="1"/>
  <c r="J229" i="1"/>
  <c r="J193" i="1"/>
  <c r="J157" i="1"/>
  <c r="J121" i="1"/>
  <c r="J85" i="1"/>
  <c r="J51" i="1"/>
  <c r="J605" i="1"/>
  <c r="J597" i="1"/>
  <c r="J589" i="1"/>
  <c r="J581" i="1"/>
  <c r="J565" i="1"/>
  <c r="J545" i="1"/>
  <c r="J536" i="1"/>
  <c r="J528" i="1"/>
  <c r="J513" i="1"/>
  <c r="J489" i="1"/>
  <c r="J473" i="1"/>
  <c r="J457" i="1"/>
  <c r="J437" i="1"/>
  <c r="J417" i="1"/>
  <c r="J401" i="1"/>
  <c r="J385" i="1"/>
  <c r="J369" i="1"/>
  <c r="J349" i="1"/>
  <c r="J333" i="1"/>
  <c r="J313" i="1"/>
  <c r="J277" i="1"/>
  <c r="J261" i="1"/>
  <c r="J241" i="1"/>
  <c r="J221" i="1"/>
  <c r="J205" i="1"/>
  <c r="J169" i="1"/>
  <c r="J133" i="1"/>
  <c r="J117" i="1"/>
  <c r="J97" i="1"/>
  <c r="J75" i="1"/>
  <c r="J584" i="1"/>
  <c r="J445" i="1"/>
  <c r="J301" i="1"/>
  <c r="J604" i="1"/>
  <c r="J596" i="1"/>
  <c r="J588" i="1"/>
  <c r="J580" i="1"/>
  <c r="J557" i="1"/>
  <c r="J541" i="1"/>
  <c r="J533" i="1"/>
  <c r="J525" i="1"/>
  <c r="J509" i="1"/>
  <c r="J485" i="1"/>
  <c r="J469" i="1"/>
  <c r="J453" i="1"/>
  <c r="J429" i="1"/>
  <c r="J413" i="1"/>
  <c r="J397" i="1"/>
  <c r="J381" i="1"/>
  <c r="J365" i="1"/>
  <c r="J345" i="1"/>
  <c r="J329" i="1"/>
  <c r="J309" i="1"/>
  <c r="J289" i="1"/>
  <c r="J273" i="1"/>
  <c r="J253" i="1"/>
  <c r="J237" i="1"/>
  <c r="J217" i="1"/>
  <c r="J201" i="1"/>
  <c r="J181" i="1"/>
  <c r="J165" i="1"/>
  <c r="J145" i="1"/>
  <c r="J129" i="1"/>
  <c r="J109" i="1"/>
  <c r="J93" i="1"/>
  <c r="J35" i="1"/>
  <c r="J592" i="1"/>
  <c r="J517" i="1"/>
  <c r="J461" i="1"/>
  <c r="J609" i="1"/>
  <c r="J601" i="1"/>
  <c r="J593" i="1"/>
  <c r="J585" i="1"/>
  <c r="J577" i="1"/>
  <c r="J553" i="1"/>
  <c r="J540" i="1"/>
  <c r="J532" i="1"/>
  <c r="J521" i="1"/>
  <c r="J501" i="1"/>
  <c r="J481" i="1"/>
  <c r="J465" i="1"/>
  <c r="J449" i="1"/>
  <c r="J425" i="1"/>
  <c r="J409" i="1"/>
  <c r="J393" i="1"/>
  <c r="J377" i="1"/>
  <c r="J361" i="1"/>
  <c r="J341" i="1"/>
  <c r="J325" i="1"/>
  <c r="J305" i="1"/>
  <c r="J285" i="1"/>
  <c r="J269" i="1"/>
  <c r="J249" i="1"/>
  <c r="J233" i="1"/>
  <c r="J213" i="1"/>
  <c r="J197" i="1"/>
  <c r="J177" i="1"/>
  <c r="J161" i="1"/>
  <c r="J141" i="1"/>
  <c r="J125" i="1"/>
  <c r="J105" i="1"/>
  <c r="J89" i="1"/>
  <c r="J59" i="1"/>
  <c r="J26" i="1"/>
  <c r="J562" i="1"/>
  <c r="J566" i="1"/>
  <c r="J570" i="1"/>
  <c r="J574" i="1"/>
  <c r="J560" i="1"/>
  <c r="J576" i="1"/>
  <c r="J563" i="1"/>
  <c r="J567" i="1"/>
  <c r="J571" i="1"/>
  <c r="J575" i="1"/>
  <c r="J564" i="1"/>
  <c r="J572" i="1"/>
  <c r="J568" i="1"/>
  <c r="J494" i="1"/>
  <c r="J498" i="1"/>
  <c r="J502" i="1"/>
  <c r="J506" i="1"/>
  <c r="J495" i="1"/>
  <c r="J499" i="1"/>
  <c r="J503" i="1"/>
  <c r="J507" i="1"/>
  <c r="J496" i="1"/>
  <c r="J500" i="1"/>
  <c r="J504" i="1"/>
  <c r="J508" i="1"/>
  <c r="J430" i="1"/>
  <c r="J434" i="1"/>
  <c r="J438" i="1"/>
  <c r="J442" i="1"/>
  <c r="J431" i="1"/>
  <c r="J435" i="1"/>
  <c r="J439" i="1"/>
  <c r="J443" i="1"/>
  <c r="J432" i="1"/>
  <c r="J436" i="1"/>
  <c r="J440" i="1"/>
  <c r="J444" i="1"/>
  <c r="J406" i="1"/>
  <c r="J407" i="1"/>
  <c r="J404" i="1"/>
  <c r="J390" i="1"/>
  <c r="J391" i="1"/>
  <c r="J388" i="1"/>
  <c r="J258" i="1"/>
  <c r="J262" i="1"/>
  <c r="J259" i="1"/>
  <c r="J263" i="1"/>
  <c r="J256" i="1"/>
  <c r="J260" i="1"/>
  <c r="J264" i="1"/>
  <c r="J222" i="1"/>
  <c r="J226" i="1"/>
  <c r="J223" i="1"/>
  <c r="J227" i="1"/>
  <c r="J220" i="1"/>
  <c r="J224" i="1"/>
  <c r="J228" i="1"/>
  <c r="J186" i="1"/>
  <c r="J190" i="1"/>
  <c r="J187" i="1"/>
  <c r="J191" i="1"/>
  <c r="J184" i="1"/>
  <c r="J188" i="1"/>
  <c r="J192" i="1"/>
  <c r="J150" i="1"/>
  <c r="J154" i="1"/>
  <c r="J151" i="1"/>
  <c r="J155" i="1"/>
  <c r="J148" i="1"/>
  <c r="J152" i="1"/>
  <c r="J156" i="1"/>
  <c r="J114" i="1"/>
  <c r="J118" i="1"/>
  <c r="J115" i="1"/>
  <c r="J119" i="1"/>
  <c r="J112" i="1"/>
  <c r="J116" i="1"/>
  <c r="J120" i="1"/>
  <c r="J76" i="1"/>
  <c r="J77" i="1"/>
  <c r="J78" i="1"/>
  <c r="J82" i="1"/>
  <c r="J79" i="1"/>
  <c r="J83" i="1"/>
  <c r="J80" i="1"/>
  <c r="J84" i="1"/>
  <c r="J40" i="1"/>
  <c r="J44" i="1"/>
  <c r="J48" i="1"/>
  <c r="J41" i="1"/>
  <c r="J45" i="1"/>
  <c r="J46" i="1"/>
  <c r="J47" i="1"/>
  <c r="J42" i="1"/>
  <c r="J7" i="1"/>
  <c r="J11" i="1"/>
  <c r="J8" i="1"/>
  <c r="J12" i="1"/>
  <c r="J5" i="1"/>
  <c r="J9" i="1"/>
  <c r="J4" i="1"/>
  <c r="J6" i="1"/>
  <c r="J354" i="1"/>
  <c r="J358" i="1"/>
  <c r="J355" i="1"/>
  <c r="J352" i="1"/>
  <c r="J356" i="1"/>
  <c r="J322" i="1"/>
  <c r="J326" i="1"/>
  <c r="J323" i="1"/>
  <c r="J327" i="1"/>
  <c r="J324" i="1"/>
  <c r="J290" i="1"/>
  <c r="J294" i="1"/>
  <c r="J291" i="1"/>
  <c r="J295" i="1"/>
  <c r="J292" i="1"/>
  <c r="J296" i="1"/>
  <c r="J569" i="1"/>
  <c r="J505" i="1"/>
  <c r="J441" i="1"/>
  <c r="J297" i="1"/>
  <c r="J185" i="1"/>
  <c r="J153" i="1"/>
  <c r="J68" i="1"/>
  <c r="J72" i="1"/>
  <c r="J69" i="1"/>
  <c r="J73" i="1"/>
  <c r="J556" i="1"/>
  <c r="J544" i="1"/>
  <c r="J524" i="1"/>
  <c r="J520" i="1"/>
  <c r="J516" i="1"/>
  <c r="J512" i="1"/>
  <c r="J492" i="1"/>
  <c r="J488" i="1"/>
  <c r="J484" i="1"/>
  <c r="J480" i="1"/>
  <c r="J476" i="1"/>
  <c r="J472" i="1"/>
  <c r="J468" i="1"/>
  <c r="J464" i="1"/>
  <c r="J460" i="1"/>
  <c r="J456" i="1"/>
  <c r="J452" i="1"/>
  <c r="J448" i="1"/>
  <c r="J428" i="1"/>
  <c r="J424" i="1"/>
  <c r="J420" i="1"/>
  <c r="J416" i="1"/>
  <c r="J412" i="1"/>
  <c r="J408" i="1"/>
  <c r="J400" i="1"/>
  <c r="J396" i="1"/>
  <c r="J392" i="1"/>
  <c r="J384" i="1"/>
  <c r="J380" i="1"/>
  <c r="J376" i="1"/>
  <c r="J372" i="1"/>
  <c r="J368" i="1"/>
  <c r="J364" i="1"/>
  <c r="J360" i="1"/>
  <c r="J348" i="1"/>
  <c r="J344" i="1"/>
  <c r="J340" i="1"/>
  <c r="J336" i="1"/>
  <c r="J332" i="1"/>
  <c r="J328" i="1"/>
  <c r="J320" i="1"/>
  <c r="J316" i="1"/>
  <c r="J312" i="1"/>
  <c r="J308" i="1"/>
  <c r="J304" i="1"/>
  <c r="J300" i="1"/>
  <c r="J288" i="1"/>
  <c r="J284" i="1"/>
  <c r="J280" i="1"/>
  <c r="J276" i="1"/>
  <c r="J272" i="1"/>
  <c r="J268" i="1"/>
  <c r="J252" i="1"/>
  <c r="J248" i="1"/>
  <c r="J244" i="1"/>
  <c r="J240" i="1"/>
  <c r="J236" i="1"/>
  <c r="J232" i="1"/>
  <c r="J216" i="1"/>
  <c r="J212" i="1"/>
  <c r="J208" i="1"/>
  <c r="J204" i="1"/>
  <c r="J200" i="1"/>
  <c r="J196" i="1"/>
  <c r="J180" i="1"/>
  <c r="J176" i="1"/>
  <c r="J172" i="1"/>
  <c r="J168" i="1"/>
  <c r="J164" i="1"/>
  <c r="J160" i="1"/>
  <c r="J144" i="1"/>
  <c r="J140" i="1"/>
  <c r="J136" i="1"/>
  <c r="J132" i="1"/>
  <c r="J128" i="1"/>
  <c r="J124" i="1"/>
  <c r="J108" i="1"/>
  <c r="J104" i="1"/>
  <c r="J100" i="1"/>
  <c r="J96" i="1"/>
  <c r="J92" i="1"/>
  <c r="J88" i="1"/>
  <c r="J74" i="1"/>
  <c r="J66" i="1"/>
  <c r="J50" i="1"/>
  <c r="J32" i="1"/>
  <c r="J36" i="1"/>
  <c r="J33" i="1"/>
  <c r="J37" i="1"/>
  <c r="J552" i="1"/>
  <c r="J548" i="1"/>
  <c r="J60" i="1"/>
  <c r="J64" i="1"/>
  <c r="J61" i="1"/>
  <c r="J65" i="1"/>
  <c r="J23" i="1"/>
  <c r="J27" i="1"/>
  <c r="J24" i="1"/>
  <c r="J28" i="1"/>
  <c r="J25" i="1"/>
  <c r="J29" i="1"/>
  <c r="J607" i="1"/>
  <c r="J603" i="1"/>
  <c r="J599" i="1"/>
  <c r="J595" i="1"/>
  <c r="J591" i="1"/>
  <c r="J587" i="1"/>
  <c r="J583" i="1"/>
  <c r="J579" i="1"/>
  <c r="J559" i="1"/>
  <c r="J555" i="1"/>
  <c r="J551" i="1"/>
  <c r="J547" i="1"/>
  <c r="J543" i="1"/>
  <c r="J539" i="1"/>
  <c r="J535" i="1"/>
  <c r="J531" i="1"/>
  <c r="J527" i="1"/>
  <c r="J523" i="1"/>
  <c r="J519" i="1"/>
  <c r="J515" i="1"/>
  <c r="J511" i="1"/>
  <c r="J491" i="1"/>
  <c r="J487" i="1"/>
  <c r="J483" i="1"/>
  <c r="J479" i="1"/>
  <c r="J475" i="1"/>
  <c r="J471" i="1"/>
  <c r="J467" i="1"/>
  <c r="J463" i="1"/>
  <c r="J459" i="1"/>
  <c r="J455" i="1"/>
  <c r="J451" i="1"/>
  <c r="J447" i="1"/>
  <c r="J427" i="1"/>
  <c r="J423" i="1"/>
  <c r="J419" i="1"/>
  <c r="J415" i="1"/>
  <c r="J411" i="1"/>
  <c r="J403" i="1"/>
  <c r="J399" i="1"/>
  <c r="J395" i="1"/>
  <c r="J387" i="1"/>
  <c r="J383" i="1"/>
  <c r="J379" i="1"/>
  <c r="J375" i="1"/>
  <c r="J371" i="1"/>
  <c r="J367" i="1"/>
  <c r="J363" i="1"/>
  <c r="J359" i="1"/>
  <c r="J351" i="1"/>
  <c r="J347" i="1"/>
  <c r="J343" i="1"/>
  <c r="J339" i="1"/>
  <c r="J335" i="1"/>
  <c r="J331" i="1"/>
  <c r="J319" i="1"/>
  <c r="J315" i="1"/>
  <c r="J311" i="1"/>
  <c r="J307" i="1"/>
  <c r="J303" i="1"/>
  <c r="J299" i="1"/>
  <c r="J287" i="1"/>
  <c r="J283" i="1"/>
  <c r="J279" i="1"/>
  <c r="J275" i="1"/>
  <c r="J271" i="1"/>
  <c r="J267" i="1"/>
  <c r="J255" i="1"/>
  <c r="J251" i="1"/>
  <c r="J247" i="1"/>
  <c r="J243" i="1"/>
  <c r="J239" i="1"/>
  <c r="J235" i="1"/>
  <c r="J231" i="1"/>
  <c r="J219" i="1"/>
  <c r="J215" i="1"/>
  <c r="J211" i="1"/>
  <c r="J207" i="1"/>
  <c r="J203" i="1"/>
  <c r="J199" i="1"/>
  <c r="J195" i="1"/>
  <c r="J183" i="1"/>
  <c r="J179" i="1"/>
  <c r="J175" i="1"/>
  <c r="J171" i="1"/>
  <c r="J167" i="1"/>
  <c r="J163" i="1"/>
  <c r="J159" i="1"/>
  <c r="J147" i="1"/>
  <c r="J143" i="1"/>
  <c r="J139" i="1"/>
  <c r="J135" i="1"/>
  <c r="J131" i="1"/>
  <c r="J127" i="1"/>
  <c r="J123" i="1"/>
  <c r="J111" i="1"/>
  <c r="J107" i="1"/>
  <c r="J103" i="1"/>
  <c r="J99" i="1"/>
  <c r="J95" i="1"/>
  <c r="J91" i="1"/>
  <c r="J87" i="1"/>
  <c r="J71" i="1"/>
  <c r="J63" i="1"/>
  <c r="J39" i="1"/>
  <c r="J31" i="1"/>
  <c r="J52" i="1"/>
  <c r="J56" i="1"/>
  <c r="J49" i="1"/>
  <c r="J53" i="1"/>
  <c r="J57" i="1"/>
  <c r="J15" i="1"/>
  <c r="J19" i="1"/>
  <c r="J16" i="1"/>
  <c r="J20" i="1"/>
  <c r="J13" i="1"/>
  <c r="J17" i="1"/>
  <c r="J21" i="1"/>
  <c r="J610" i="1"/>
  <c r="J606" i="1"/>
  <c r="J602" i="1"/>
  <c r="J598" i="1"/>
  <c r="J590" i="1"/>
  <c r="J586" i="1"/>
  <c r="J582" i="1"/>
  <c r="J558" i="1"/>
  <c r="J554" i="1"/>
  <c r="J550" i="1"/>
  <c r="J542" i="1"/>
  <c r="J538" i="1"/>
  <c r="J534" i="1"/>
  <c r="J526" i="1"/>
  <c r="J522" i="1"/>
  <c r="J518" i="1"/>
  <c r="J514" i="1"/>
  <c r="J490" i="1"/>
  <c r="J486" i="1"/>
  <c r="J482" i="1"/>
  <c r="J474" i="1"/>
  <c r="J470" i="1"/>
  <c r="J466" i="1"/>
  <c r="J458" i="1"/>
  <c r="J454" i="1"/>
  <c r="J450" i="1"/>
  <c r="J426" i="1"/>
  <c r="J422" i="1"/>
  <c r="J378" i="1"/>
  <c r="J370" i="1"/>
  <c r="J350" i="1"/>
  <c r="J342" i="1"/>
  <c r="J334" i="1"/>
  <c r="J318" i="1"/>
  <c r="J310" i="1"/>
  <c r="J302" i="1"/>
  <c r="J286" i="1"/>
  <c r="J278" i="1"/>
  <c r="J270" i="1"/>
  <c r="J254" i="1"/>
  <c r="J246" i="1"/>
  <c r="J242" i="1"/>
  <c r="J234" i="1"/>
  <c r="J218" i="1"/>
  <c r="J210" i="1"/>
  <c r="J206" i="1"/>
  <c r="J198" i="1"/>
  <c r="J182" i="1"/>
  <c r="J174" i="1"/>
  <c r="J170" i="1"/>
  <c r="J162" i="1"/>
  <c r="J146" i="1"/>
  <c r="J138" i="1"/>
  <c r="J134" i="1"/>
  <c r="J126" i="1"/>
  <c r="J110" i="1"/>
  <c r="J102" i="1"/>
  <c r="J98" i="1"/>
  <c r="J90" i="1"/>
  <c r="J70" i="1"/>
  <c r="J62" i="1"/>
  <c r="J54" i="1"/>
  <c r="J38" i="1"/>
  <c r="J30" i="1"/>
  <c r="J1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5" i="1"/>
  <c r="I4" i="1"/>
  <c r="G146" i="1" l="1"/>
  <c r="G148" i="1"/>
  <c r="K148" i="1" s="1"/>
  <c r="G149" i="1"/>
  <c r="G155" i="1"/>
  <c r="G157" i="1"/>
  <c r="K157" i="1" s="1"/>
  <c r="G158" i="1"/>
  <c r="G164" i="1"/>
  <c r="G166" i="1"/>
  <c r="K166" i="1" s="1"/>
  <c r="G167" i="1"/>
  <c r="G173" i="1"/>
  <c r="G175" i="1"/>
  <c r="K175" i="1" s="1"/>
  <c r="G176" i="1"/>
  <c r="G182" i="1"/>
  <c r="G184" i="1"/>
  <c r="K184" i="1" s="1"/>
  <c r="G185" i="1"/>
  <c r="G191" i="1"/>
  <c r="G193" i="1"/>
  <c r="K193" i="1" s="1"/>
  <c r="G194" i="1"/>
  <c r="G200" i="1"/>
  <c r="G202" i="1"/>
  <c r="K202" i="1" s="1"/>
  <c r="G203" i="1"/>
  <c r="G209" i="1"/>
  <c r="G211" i="1"/>
  <c r="K211" i="1" s="1"/>
  <c r="G212" i="1"/>
  <c r="G218" i="1"/>
  <c r="G220" i="1"/>
  <c r="K220" i="1" s="1"/>
  <c r="G221" i="1"/>
  <c r="G227" i="1"/>
  <c r="G229" i="1"/>
  <c r="K229" i="1" s="1"/>
  <c r="G230" i="1"/>
  <c r="G236" i="1"/>
  <c r="G238" i="1"/>
  <c r="K238" i="1" s="1"/>
  <c r="G239" i="1"/>
  <c r="G245" i="1"/>
  <c r="G247" i="1"/>
  <c r="K247" i="1" s="1"/>
  <c r="G248" i="1"/>
  <c r="G254" i="1"/>
  <c r="G256" i="1"/>
  <c r="K256" i="1" s="1"/>
  <c r="G257" i="1"/>
  <c r="G263" i="1"/>
  <c r="G265" i="1"/>
  <c r="K265" i="1" s="1"/>
  <c r="G266" i="1"/>
  <c r="G272" i="1"/>
  <c r="G274" i="1"/>
  <c r="K274" i="1" s="1"/>
  <c r="G275" i="1"/>
  <c r="G280" i="1"/>
  <c r="G282" i="1"/>
  <c r="K282" i="1" s="1"/>
  <c r="G283" i="1"/>
  <c r="G288" i="1"/>
  <c r="G290" i="1"/>
  <c r="K290" i="1" s="1"/>
  <c r="G291" i="1"/>
  <c r="G296" i="1"/>
  <c r="G298" i="1"/>
  <c r="G303" i="1"/>
  <c r="G305" i="1"/>
  <c r="K305" i="1" s="1"/>
  <c r="G306" i="1"/>
  <c r="G311" i="1"/>
  <c r="G313" i="1"/>
  <c r="K313" i="1" s="1"/>
  <c r="G314" i="1"/>
  <c r="G319" i="1"/>
  <c r="G321" i="1"/>
  <c r="K321" i="1" s="1"/>
  <c r="G322" i="1"/>
  <c r="G327" i="1"/>
  <c r="K327" i="1" s="1"/>
  <c r="G328" i="1"/>
  <c r="K328" i="1" s="1"/>
  <c r="G329" i="1"/>
  <c r="G334" i="1"/>
  <c r="G336" i="1"/>
  <c r="K336" i="1" s="1"/>
  <c r="G337" i="1"/>
  <c r="G342" i="1"/>
  <c r="G344" i="1"/>
  <c r="K344" i="1" s="1"/>
  <c r="G345" i="1"/>
  <c r="G350" i="1"/>
  <c r="G352" i="1"/>
  <c r="G357" i="1"/>
  <c r="G359" i="1"/>
  <c r="G364" i="1"/>
  <c r="G366" i="1"/>
  <c r="G371" i="1"/>
  <c r="G373" i="1"/>
  <c r="G378" i="1"/>
  <c r="G380" i="1"/>
  <c r="G384" i="1"/>
  <c r="G388" i="1"/>
  <c r="G392" i="1"/>
  <c r="G396" i="1"/>
  <c r="G400" i="1"/>
  <c r="G404" i="1"/>
  <c r="G408" i="1"/>
  <c r="G412" i="1"/>
  <c r="G416" i="1"/>
  <c r="G419" i="1"/>
  <c r="G428" i="1"/>
  <c r="G430" i="1"/>
  <c r="K430" i="1" s="1"/>
  <c r="G431" i="1"/>
  <c r="K431" i="1" s="1"/>
  <c r="G432" i="1"/>
  <c r="G434" i="1"/>
  <c r="G443" i="1"/>
  <c r="G445" i="1"/>
  <c r="K445" i="1" s="1"/>
  <c r="G446" i="1"/>
  <c r="G449" i="1"/>
  <c r="G458" i="1"/>
  <c r="G462" i="1"/>
  <c r="K462" i="1" s="1"/>
  <c r="G463" i="1"/>
  <c r="G466" i="1"/>
  <c r="G475" i="1"/>
  <c r="G477" i="1"/>
  <c r="G480" i="1"/>
  <c r="G489" i="1"/>
  <c r="G493" i="1"/>
  <c r="K493" i="1" s="1"/>
  <c r="G494" i="1"/>
  <c r="G497" i="1"/>
  <c r="G506" i="1"/>
  <c r="G510" i="1"/>
  <c r="K510" i="1" s="1"/>
  <c r="G511" i="1"/>
  <c r="G514" i="1"/>
  <c r="G523" i="1"/>
  <c r="G527" i="1"/>
  <c r="K527" i="1" s="1"/>
  <c r="G528" i="1"/>
  <c r="G531" i="1"/>
  <c r="G540" i="1"/>
  <c r="G544" i="1"/>
  <c r="G547" i="1"/>
  <c r="G556" i="1"/>
  <c r="G560" i="1"/>
  <c r="K560" i="1" s="1"/>
  <c r="G561" i="1"/>
  <c r="G564" i="1"/>
  <c r="G573" i="1"/>
  <c r="G577" i="1"/>
  <c r="K577" i="1" s="1"/>
  <c r="G578" i="1"/>
  <c r="G581" i="1"/>
  <c r="G590" i="1"/>
  <c r="G594" i="1"/>
  <c r="K594" i="1" s="1"/>
  <c r="G595" i="1"/>
  <c r="G598" i="1"/>
  <c r="G607" i="1"/>
  <c r="G22" i="1"/>
  <c r="K22" i="1" s="1"/>
  <c r="G23" i="1"/>
  <c r="G29" i="1"/>
  <c r="G31" i="1"/>
  <c r="K31" i="1" s="1"/>
  <c r="G32" i="1"/>
  <c r="G38" i="1"/>
  <c r="G40" i="1"/>
  <c r="K40" i="1" s="1"/>
  <c r="G41" i="1"/>
  <c r="G47" i="1"/>
  <c r="G49" i="1"/>
  <c r="K49" i="1" s="1"/>
  <c r="G50" i="1"/>
  <c r="G56" i="1"/>
  <c r="G58" i="1"/>
  <c r="K58" i="1" s="1"/>
  <c r="G59" i="1"/>
  <c r="G65" i="1"/>
  <c r="G67" i="1"/>
  <c r="K67" i="1" s="1"/>
  <c r="G68" i="1"/>
  <c r="G74" i="1"/>
  <c r="G76" i="1"/>
  <c r="K76" i="1" s="1"/>
  <c r="G77" i="1"/>
  <c r="G83" i="1"/>
  <c r="G85" i="1"/>
  <c r="K85" i="1" s="1"/>
  <c r="G86" i="1"/>
  <c r="G92" i="1"/>
  <c r="G94" i="1"/>
  <c r="K94" i="1" s="1"/>
  <c r="G95" i="1"/>
  <c r="G101" i="1"/>
  <c r="G103" i="1"/>
  <c r="K103" i="1" s="1"/>
  <c r="G104" i="1"/>
  <c r="G110" i="1"/>
  <c r="G112" i="1"/>
  <c r="K112" i="1" s="1"/>
  <c r="G113" i="1"/>
  <c r="G119" i="1"/>
  <c r="G121" i="1"/>
  <c r="K121" i="1" s="1"/>
  <c r="G122" i="1"/>
  <c r="G128" i="1"/>
  <c r="G130" i="1"/>
  <c r="K130" i="1" s="1"/>
  <c r="G131" i="1"/>
  <c r="G137" i="1"/>
  <c r="G139" i="1"/>
  <c r="K139" i="1" s="1"/>
  <c r="G140" i="1"/>
  <c r="G20" i="1"/>
  <c r="G11" i="1"/>
  <c r="G13" i="1"/>
  <c r="K13" i="1" s="1"/>
  <c r="G14" i="1"/>
  <c r="G5" i="1"/>
  <c r="G15" i="1" l="1"/>
  <c r="K14" i="1"/>
  <c r="G120" i="1"/>
  <c r="K120" i="1" s="1"/>
  <c r="K119" i="1"/>
  <c r="G84" i="1"/>
  <c r="K84" i="1" s="1"/>
  <c r="K83" i="1"/>
  <c r="G48" i="1"/>
  <c r="K48" i="1" s="1"/>
  <c r="K47" i="1"/>
  <c r="G541" i="1"/>
  <c r="K540" i="1"/>
  <c r="G490" i="1"/>
  <c r="K489" i="1"/>
  <c r="G435" i="1"/>
  <c r="K434" i="1"/>
  <c r="G379" i="1"/>
  <c r="K379" i="1" s="1"/>
  <c r="K378" i="1"/>
  <c r="G338" i="1"/>
  <c r="K337" i="1"/>
  <c r="G307" i="1"/>
  <c r="K306" i="1"/>
  <c r="G192" i="1"/>
  <c r="K192" i="1" s="1"/>
  <c r="K191" i="1"/>
  <c r="G177" i="1"/>
  <c r="K176" i="1"/>
  <c r="G129" i="1"/>
  <c r="K129" i="1" s="1"/>
  <c r="K128" i="1"/>
  <c r="G57" i="1"/>
  <c r="K57" i="1" s="1"/>
  <c r="K56" i="1"/>
  <c r="G42" i="1"/>
  <c r="K41" i="1"/>
  <c r="G608" i="1"/>
  <c r="K607" i="1"/>
  <c r="G591" i="1"/>
  <c r="K590" i="1"/>
  <c r="G574" i="1"/>
  <c r="K573" i="1"/>
  <c r="G557" i="1"/>
  <c r="K556" i="1"/>
  <c r="G532" i="1"/>
  <c r="K531" i="1"/>
  <c r="G515" i="1"/>
  <c r="K514" i="1"/>
  <c r="G498" i="1"/>
  <c r="K497" i="1"/>
  <c r="G481" i="1"/>
  <c r="K480" i="1"/>
  <c r="G464" i="1"/>
  <c r="K463" i="1"/>
  <c r="G447" i="1"/>
  <c r="K446" i="1"/>
  <c r="G433" i="1"/>
  <c r="K433" i="1" s="1"/>
  <c r="K432" i="1"/>
  <c r="G420" i="1"/>
  <c r="K419" i="1"/>
  <c r="G405" i="1"/>
  <c r="K404" i="1"/>
  <c r="G389" i="1"/>
  <c r="K388" i="1"/>
  <c r="G374" i="1"/>
  <c r="K373" i="1"/>
  <c r="G360" i="1"/>
  <c r="K359" i="1"/>
  <c r="G346" i="1"/>
  <c r="K345" i="1"/>
  <c r="G315" i="1"/>
  <c r="K314" i="1"/>
  <c r="G292" i="1"/>
  <c r="K291" i="1"/>
  <c r="G273" i="1"/>
  <c r="K273" i="1" s="1"/>
  <c r="K272" i="1"/>
  <c r="G258" i="1"/>
  <c r="K257" i="1"/>
  <c r="G237" i="1"/>
  <c r="K237" i="1" s="1"/>
  <c r="K236" i="1"/>
  <c r="G222" i="1"/>
  <c r="K221" i="1"/>
  <c r="G201" i="1"/>
  <c r="K201" i="1" s="1"/>
  <c r="K200" i="1"/>
  <c r="G186" i="1"/>
  <c r="K185" i="1"/>
  <c r="G165" i="1"/>
  <c r="K165" i="1" s="1"/>
  <c r="K164" i="1"/>
  <c r="G150" i="1"/>
  <c r="K149" i="1"/>
  <c r="G141" i="1"/>
  <c r="K140" i="1"/>
  <c r="G105" i="1"/>
  <c r="K104" i="1"/>
  <c r="G69" i="1"/>
  <c r="K68" i="1"/>
  <c r="G524" i="1"/>
  <c r="K523" i="1"/>
  <c r="G467" i="1"/>
  <c r="K466" i="1"/>
  <c r="G429" i="1"/>
  <c r="K429" i="1" s="1"/>
  <c r="K428" i="1"/>
  <c r="G393" i="1"/>
  <c r="K392" i="1"/>
  <c r="G351" i="1"/>
  <c r="K351" i="1" s="1"/>
  <c r="K350" i="1"/>
  <c r="G320" i="1"/>
  <c r="K320" i="1" s="1"/>
  <c r="K319" i="1"/>
  <c r="G284" i="1"/>
  <c r="K283" i="1"/>
  <c r="G249" i="1"/>
  <c r="K248" i="1"/>
  <c r="G213" i="1"/>
  <c r="K212" i="1"/>
  <c r="G156" i="1"/>
  <c r="K156" i="1" s="1"/>
  <c r="K155" i="1"/>
  <c r="G78" i="1"/>
  <c r="K77" i="1"/>
  <c r="G12" i="1"/>
  <c r="K12" i="1" s="1"/>
  <c r="K11" i="1"/>
  <c r="G138" i="1"/>
  <c r="K138" i="1" s="1"/>
  <c r="K137" i="1"/>
  <c r="G123" i="1"/>
  <c r="K122" i="1"/>
  <c r="G102" i="1"/>
  <c r="K102" i="1" s="1"/>
  <c r="K101" i="1"/>
  <c r="G87" i="1"/>
  <c r="K86" i="1"/>
  <c r="G66" i="1"/>
  <c r="K66" i="1" s="1"/>
  <c r="K65" i="1"/>
  <c r="G51" i="1"/>
  <c r="K50" i="1"/>
  <c r="G30" i="1"/>
  <c r="K30" i="1" s="1"/>
  <c r="K29" i="1"/>
  <c r="G599" i="1"/>
  <c r="K598" i="1"/>
  <c r="G582" i="1"/>
  <c r="K581" i="1"/>
  <c r="G565" i="1"/>
  <c r="K564" i="1"/>
  <c r="G548" i="1"/>
  <c r="K547" i="1"/>
  <c r="G529" i="1"/>
  <c r="K528" i="1"/>
  <c r="G512" i="1"/>
  <c r="K511" i="1"/>
  <c r="G495" i="1"/>
  <c r="K494" i="1"/>
  <c r="G478" i="1"/>
  <c r="K477" i="1"/>
  <c r="G417" i="1"/>
  <c r="K416" i="1"/>
  <c r="G401" i="1"/>
  <c r="K400" i="1"/>
  <c r="G385" i="1"/>
  <c r="K384" i="1"/>
  <c r="G372" i="1"/>
  <c r="K372" i="1" s="1"/>
  <c r="K371" i="1"/>
  <c r="G358" i="1"/>
  <c r="K358" i="1" s="1"/>
  <c r="K357" i="1"/>
  <c r="G335" i="1"/>
  <c r="K335" i="1" s="1"/>
  <c r="K334" i="1"/>
  <c r="G323" i="1"/>
  <c r="K322" i="1"/>
  <c r="G304" i="1"/>
  <c r="K304" i="1" s="1"/>
  <c r="K303" i="1"/>
  <c r="G281" i="1"/>
  <c r="K281" i="1" s="1"/>
  <c r="K280" i="1"/>
  <c r="G267" i="1"/>
  <c r="K266" i="1"/>
  <c r="G246" i="1"/>
  <c r="K246" i="1" s="1"/>
  <c r="K245" i="1"/>
  <c r="G231" i="1"/>
  <c r="K230" i="1"/>
  <c r="G210" i="1"/>
  <c r="K210" i="1" s="1"/>
  <c r="K209" i="1"/>
  <c r="G195" i="1"/>
  <c r="K194" i="1"/>
  <c r="G174" i="1"/>
  <c r="K174" i="1" s="1"/>
  <c r="K173" i="1"/>
  <c r="G159" i="1"/>
  <c r="K158" i="1"/>
  <c r="G33" i="1"/>
  <c r="K32" i="1"/>
  <c r="G507" i="1"/>
  <c r="K506" i="1"/>
  <c r="G450" i="1"/>
  <c r="K449" i="1"/>
  <c r="G409" i="1"/>
  <c r="K408" i="1"/>
  <c r="G365" i="1"/>
  <c r="K365" i="1" s="1"/>
  <c r="K364" i="1"/>
  <c r="G297" i="1"/>
  <c r="K297" i="1" s="1"/>
  <c r="K296" i="1"/>
  <c r="G264" i="1"/>
  <c r="K264" i="1" s="1"/>
  <c r="K263" i="1"/>
  <c r="G228" i="1"/>
  <c r="K228" i="1" s="1"/>
  <c r="K227" i="1"/>
  <c r="G114" i="1"/>
  <c r="K113" i="1"/>
  <c r="G93" i="1"/>
  <c r="K93" i="1" s="1"/>
  <c r="K92" i="1"/>
  <c r="G6" i="1"/>
  <c r="K5" i="1"/>
  <c r="G21" i="1"/>
  <c r="K21" i="1" s="1"/>
  <c r="K20" i="1"/>
  <c r="G132" i="1"/>
  <c r="K131" i="1"/>
  <c r="G111" i="1"/>
  <c r="K111" i="1" s="1"/>
  <c r="K110" i="1"/>
  <c r="G96" i="1"/>
  <c r="K95" i="1"/>
  <c r="G75" i="1"/>
  <c r="K75" i="1" s="1"/>
  <c r="K74" i="1"/>
  <c r="G60" i="1"/>
  <c r="K59" i="1"/>
  <c r="G39" i="1"/>
  <c r="K39" i="1" s="1"/>
  <c r="K38" i="1"/>
  <c r="G24" i="1"/>
  <c r="K23" i="1"/>
  <c r="G596" i="1"/>
  <c r="K595" i="1"/>
  <c r="G579" i="1"/>
  <c r="K578" i="1"/>
  <c r="G562" i="1"/>
  <c r="K561" i="1"/>
  <c r="G545" i="1"/>
  <c r="K544" i="1"/>
  <c r="G476" i="1"/>
  <c r="K476" i="1" s="1"/>
  <c r="K475" i="1"/>
  <c r="G459" i="1"/>
  <c r="K458" i="1"/>
  <c r="G444" i="1"/>
  <c r="K444" i="1" s="1"/>
  <c r="K443" i="1"/>
  <c r="G413" i="1"/>
  <c r="K412" i="1"/>
  <c r="G397" i="1"/>
  <c r="K396" i="1"/>
  <c r="G381" i="1"/>
  <c r="K380" i="1"/>
  <c r="G367" i="1"/>
  <c r="K366" i="1"/>
  <c r="G353" i="1"/>
  <c r="K352" i="1"/>
  <c r="G343" i="1"/>
  <c r="K343" i="1" s="1"/>
  <c r="K342" i="1"/>
  <c r="G330" i="1"/>
  <c r="K329" i="1"/>
  <c r="G312" i="1"/>
  <c r="K312" i="1" s="1"/>
  <c r="K311" i="1"/>
  <c r="G299" i="1"/>
  <c r="K298" i="1"/>
  <c r="G289" i="1"/>
  <c r="K289" i="1" s="1"/>
  <c r="K288" i="1"/>
  <c r="G276" i="1"/>
  <c r="K275" i="1"/>
  <c r="G255" i="1"/>
  <c r="K255" i="1" s="1"/>
  <c r="K254" i="1"/>
  <c r="G240" i="1"/>
  <c r="K239" i="1"/>
  <c r="G219" i="1"/>
  <c r="K219" i="1" s="1"/>
  <c r="K218" i="1"/>
  <c r="G204" i="1"/>
  <c r="K203" i="1"/>
  <c r="G183" i="1"/>
  <c r="K183" i="1" s="1"/>
  <c r="K182" i="1"/>
  <c r="G168" i="1"/>
  <c r="K167" i="1"/>
  <c r="G147" i="1"/>
  <c r="K147" i="1" s="1"/>
  <c r="K146" i="1"/>
  <c r="G368" i="1" l="1"/>
  <c r="K367" i="1"/>
  <c r="G398" i="1"/>
  <c r="K397" i="1"/>
  <c r="G563" i="1"/>
  <c r="K563" i="1" s="1"/>
  <c r="K562" i="1"/>
  <c r="G597" i="1"/>
  <c r="K597" i="1" s="1"/>
  <c r="K596" i="1"/>
  <c r="G410" i="1"/>
  <c r="K409" i="1"/>
  <c r="G508" i="1"/>
  <c r="K507" i="1"/>
  <c r="G160" i="1"/>
  <c r="K159" i="1"/>
  <c r="G196" i="1"/>
  <c r="K195" i="1"/>
  <c r="G232" i="1"/>
  <c r="K231" i="1"/>
  <c r="G268" i="1"/>
  <c r="K267" i="1"/>
  <c r="G402" i="1"/>
  <c r="K401" i="1"/>
  <c r="G479" i="1"/>
  <c r="K479" i="1" s="1"/>
  <c r="K478" i="1"/>
  <c r="G513" i="1"/>
  <c r="K513" i="1" s="1"/>
  <c r="K512" i="1"/>
  <c r="G549" i="1"/>
  <c r="K548" i="1"/>
  <c r="G583" i="1"/>
  <c r="K582" i="1"/>
  <c r="G79" i="1"/>
  <c r="K78" i="1"/>
  <c r="G214" i="1"/>
  <c r="K213" i="1"/>
  <c r="G285" i="1"/>
  <c r="K284" i="1"/>
  <c r="G525" i="1"/>
  <c r="K524" i="1"/>
  <c r="G106" i="1"/>
  <c r="K105" i="1"/>
  <c r="G151" i="1"/>
  <c r="K150" i="1"/>
  <c r="G187" i="1"/>
  <c r="K186" i="1"/>
  <c r="G223" i="1"/>
  <c r="K222" i="1"/>
  <c r="G259" i="1"/>
  <c r="K258" i="1"/>
  <c r="G293" i="1"/>
  <c r="K292" i="1"/>
  <c r="G347" i="1"/>
  <c r="K346" i="1"/>
  <c r="G375" i="1"/>
  <c r="K374" i="1"/>
  <c r="G406" i="1"/>
  <c r="K405" i="1"/>
  <c r="G465" i="1"/>
  <c r="K465" i="1" s="1"/>
  <c r="K464" i="1"/>
  <c r="G499" i="1"/>
  <c r="K498" i="1"/>
  <c r="G533" i="1"/>
  <c r="K532" i="1"/>
  <c r="G575" i="1"/>
  <c r="K574" i="1"/>
  <c r="G609" i="1"/>
  <c r="K608" i="1"/>
  <c r="G178" i="1"/>
  <c r="K177" i="1"/>
  <c r="G308" i="1"/>
  <c r="K307" i="1"/>
  <c r="G491" i="1"/>
  <c r="K490" i="1"/>
  <c r="G169" i="1"/>
  <c r="K168" i="1"/>
  <c r="G205" i="1"/>
  <c r="K204" i="1"/>
  <c r="G241" i="1"/>
  <c r="K240" i="1"/>
  <c r="G277" i="1"/>
  <c r="K276" i="1"/>
  <c r="G300" i="1"/>
  <c r="K299" i="1"/>
  <c r="G331" i="1"/>
  <c r="K330" i="1"/>
  <c r="G354" i="1"/>
  <c r="K353" i="1"/>
  <c r="G382" i="1"/>
  <c r="K381" i="1"/>
  <c r="G414" i="1"/>
  <c r="K413" i="1"/>
  <c r="G460" i="1"/>
  <c r="K459" i="1"/>
  <c r="G546" i="1"/>
  <c r="K546" i="1" s="1"/>
  <c r="K545" i="1"/>
  <c r="G580" i="1"/>
  <c r="K580" i="1" s="1"/>
  <c r="K579" i="1"/>
  <c r="G25" i="1"/>
  <c r="K24" i="1"/>
  <c r="G61" i="1"/>
  <c r="K60" i="1"/>
  <c r="G97" i="1"/>
  <c r="K96" i="1"/>
  <c r="G133" i="1"/>
  <c r="K132" i="1"/>
  <c r="G7" i="1"/>
  <c r="K6" i="1"/>
  <c r="G115" i="1"/>
  <c r="K114" i="1"/>
  <c r="G451" i="1"/>
  <c r="K450" i="1"/>
  <c r="G34" i="1"/>
  <c r="K33" i="1"/>
  <c r="G324" i="1"/>
  <c r="K323" i="1"/>
  <c r="G386" i="1"/>
  <c r="K385" i="1"/>
  <c r="G418" i="1"/>
  <c r="K418" i="1" s="1"/>
  <c r="K417" i="1"/>
  <c r="G496" i="1"/>
  <c r="K496" i="1" s="1"/>
  <c r="K495" i="1"/>
  <c r="G530" i="1"/>
  <c r="K530" i="1" s="1"/>
  <c r="K529" i="1"/>
  <c r="G566" i="1"/>
  <c r="K565" i="1"/>
  <c r="G600" i="1"/>
  <c r="K599" i="1"/>
  <c r="G52" i="1"/>
  <c r="K51" i="1"/>
  <c r="G88" i="1"/>
  <c r="K87" i="1"/>
  <c r="G124" i="1"/>
  <c r="K123" i="1"/>
  <c r="G250" i="1"/>
  <c r="K249" i="1"/>
  <c r="G394" i="1"/>
  <c r="K393" i="1"/>
  <c r="G468" i="1"/>
  <c r="K467" i="1"/>
  <c r="G70" i="1"/>
  <c r="K69" i="1"/>
  <c r="G142" i="1"/>
  <c r="K141" i="1"/>
  <c r="G316" i="1"/>
  <c r="K315" i="1"/>
  <c r="G361" i="1"/>
  <c r="K360" i="1"/>
  <c r="G390" i="1"/>
  <c r="K389" i="1"/>
  <c r="G421" i="1"/>
  <c r="K420" i="1"/>
  <c r="G448" i="1"/>
  <c r="K448" i="1" s="1"/>
  <c r="K447" i="1"/>
  <c r="G482" i="1"/>
  <c r="K481" i="1"/>
  <c r="G516" i="1"/>
  <c r="K515" i="1"/>
  <c r="G558" i="1"/>
  <c r="K557" i="1"/>
  <c r="G592" i="1"/>
  <c r="K591" i="1"/>
  <c r="G43" i="1"/>
  <c r="K42" i="1"/>
  <c r="G339" i="1"/>
  <c r="K338" i="1"/>
  <c r="G436" i="1"/>
  <c r="K435" i="1"/>
  <c r="G542" i="1"/>
  <c r="K541" i="1"/>
  <c r="G16" i="1"/>
  <c r="K15" i="1"/>
  <c r="G17" i="1" l="1"/>
  <c r="K16" i="1"/>
  <c r="G44" i="1"/>
  <c r="K43" i="1"/>
  <c r="G483" i="1"/>
  <c r="K482" i="1"/>
  <c r="G362" i="1"/>
  <c r="K361" i="1"/>
  <c r="G469" i="1"/>
  <c r="K468" i="1"/>
  <c r="G601" i="1"/>
  <c r="K600" i="1"/>
  <c r="G452" i="1"/>
  <c r="K451" i="1"/>
  <c r="G340" i="1"/>
  <c r="K339" i="1"/>
  <c r="G517" i="1"/>
  <c r="K516" i="1"/>
  <c r="G317" i="1"/>
  <c r="K316" i="1"/>
  <c r="G395" i="1"/>
  <c r="K395" i="1" s="1"/>
  <c r="K394" i="1"/>
  <c r="G53" i="1"/>
  <c r="K52" i="1"/>
  <c r="G567" i="1"/>
  <c r="K566" i="1"/>
  <c r="G387" i="1"/>
  <c r="K387" i="1" s="1"/>
  <c r="K386" i="1"/>
  <c r="G116" i="1"/>
  <c r="K115" i="1"/>
  <c r="G134" i="1"/>
  <c r="K133" i="1"/>
  <c r="G62" i="1"/>
  <c r="K61" i="1"/>
  <c r="G461" i="1"/>
  <c r="K461" i="1" s="1"/>
  <c r="K460" i="1"/>
  <c r="G383" i="1"/>
  <c r="K383" i="1" s="1"/>
  <c r="K382" i="1"/>
  <c r="G332" i="1"/>
  <c r="K331" i="1"/>
  <c r="G278" i="1"/>
  <c r="K277" i="1"/>
  <c r="G206" i="1"/>
  <c r="K205" i="1"/>
  <c r="G492" i="1"/>
  <c r="K492" i="1" s="1"/>
  <c r="K491" i="1"/>
  <c r="G179" i="1"/>
  <c r="K178" i="1"/>
  <c r="G576" i="1"/>
  <c r="K576" i="1" s="1"/>
  <c r="K575" i="1"/>
  <c r="G500" i="1"/>
  <c r="K499" i="1"/>
  <c r="G407" i="1"/>
  <c r="K407" i="1" s="1"/>
  <c r="K406" i="1"/>
  <c r="G348" i="1"/>
  <c r="K347" i="1"/>
  <c r="G260" i="1"/>
  <c r="K259" i="1"/>
  <c r="G188" i="1"/>
  <c r="K187" i="1"/>
  <c r="G107" i="1"/>
  <c r="K106" i="1"/>
  <c r="G286" i="1"/>
  <c r="K285" i="1"/>
  <c r="G80" i="1"/>
  <c r="K79" i="1"/>
  <c r="G550" i="1"/>
  <c r="K549" i="1"/>
  <c r="G269" i="1"/>
  <c r="K268" i="1"/>
  <c r="G197" i="1"/>
  <c r="K196" i="1"/>
  <c r="G509" i="1"/>
  <c r="K509" i="1" s="1"/>
  <c r="K508" i="1"/>
  <c r="G399" i="1"/>
  <c r="K399" i="1" s="1"/>
  <c r="K398" i="1"/>
  <c r="G543" i="1"/>
  <c r="K543" i="1" s="1"/>
  <c r="K542" i="1"/>
  <c r="G593" i="1"/>
  <c r="K593" i="1" s="1"/>
  <c r="K592" i="1"/>
  <c r="G391" i="1"/>
  <c r="K391" i="1" s="1"/>
  <c r="K390" i="1"/>
  <c r="G71" i="1"/>
  <c r="K70" i="1"/>
  <c r="G125" i="1"/>
  <c r="K124" i="1"/>
  <c r="G35" i="1"/>
  <c r="K34" i="1"/>
  <c r="G437" i="1"/>
  <c r="K436" i="1"/>
  <c r="G559" i="1"/>
  <c r="K559" i="1" s="1"/>
  <c r="K558" i="1"/>
  <c r="G422" i="1"/>
  <c r="K421" i="1"/>
  <c r="G143" i="1"/>
  <c r="K142" i="1"/>
  <c r="G251" i="1"/>
  <c r="K250" i="1"/>
  <c r="G89" i="1"/>
  <c r="K88" i="1"/>
  <c r="G325" i="1"/>
  <c r="K324" i="1"/>
  <c r="G8" i="1"/>
  <c r="K7" i="1"/>
  <c r="G98" i="1"/>
  <c r="K97" i="1"/>
  <c r="G26" i="1"/>
  <c r="K25" i="1"/>
  <c r="G415" i="1"/>
  <c r="K415" i="1" s="1"/>
  <c r="K414" i="1"/>
  <c r="G355" i="1"/>
  <c r="K354" i="1"/>
  <c r="G301" i="1"/>
  <c r="K300" i="1"/>
  <c r="G242" i="1"/>
  <c r="K241" i="1"/>
  <c r="G170" i="1"/>
  <c r="K169" i="1"/>
  <c r="G309" i="1"/>
  <c r="K308" i="1"/>
  <c r="G610" i="1"/>
  <c r="K610" i="1" s="1"/>
  <c r="K609" i="1"/>
  <c r="G534" i="1"/>
  <c r="K533" i="1"/>
  <c r="G376" i="1"/>
  <c r="K375" i="1"/>
  <c r="G294" i="1"/>
  <c r="K293" i="1"/>
  <c r="G224" i="1"/>
  <c r="K223" i="1"/>
  <c r="G152" i="1"/>
  <c r="K151" i="1"/>
  <c r="G526" i="1"/>
  <c r="K526" i="1" s="1"/>
  <c r="K525" i="1"/>
  <c r="G215" i="1"/>
  <c r="K214" i="1"/>
  <c r="G584" i="1"/>
  <c r="K583" i="1"/>
  <c r="G403" i="1"/>
  <c r="K403" i="1" s="1"/>
  <c r="K402" i="1"/>
  <c r="G233" i="1"/>
  <c r="K232" i="1"/>
  <c r="G161" i="1"/>
  <c r="K160" i="1"/>
  <c r="G411" i="1"/>
  <c r="K411" i="1" s="1"/>
  <c r="K410" i="1"/>
  <c r="G369" i="1"/>
  <c r="K368" i="1"/>
  <c r="G162" i="1" l="1"/>
  <c r="K161" i="1"/>
  <c r="G216" i="1"/>
  <c r="K215" i="1"/>
  <c r="G153" i="1"/>
  <c r="K152" i="1"/>
  <c r="G295" i="1"/>
  <c r="K295" i="1" s="1"/>
  <c r="K294" i="1"/>
  <c r="G535" i="1"/>
  <c r="K534" i="1"/>
  <c r="G310" i="1"/>
  <c r="K310" i="1" s="1"/>
  <c r="K309" i="1"/>
  <c r="G243" i="1"/>
  <c r="K242" i="1"/>
  <c r="G356" i="1"/>
  <c r="K356" i="1" s="1"/>
  <c r="K355" i="1"/>
  <c r="G27" i="1"/>
  <c r="K26" i="1"/>
  <c r="G9" i="1"/>
  <c r="K8" i="1"/>
  <c r="G90" i="1"/>
  <c r="K89" i="1"/>
  <c r="G144" i="1"/>
  <c r="K143" i="1"/>
  <c r="G36" i="1"/>
  <c r="K35" i="1"/>
  <c r="G72" i="1"/>
  <c r="K71" i="1"/>
  <c r="G198" i="1"/>
  <c r="K197" i="1"/>
  <c r="G551" i="1"/>
  <c r="K550" i="1"/>
  <c r="G287" i="1"/>
  <c r="K287" i="1" s="1"/>
  <c r="K286" i="1"/>
  <c r="G189" i="1"/>
  <c r="K188" i="1"/>
  <c r="G349" i="1"/>
  <c r="K349" i="1" s="1"/>
  <c r="K348" i="1"/>
  <c r="G501" i="1"/>
  <c r="K500" i="1"/>
  <c r="G180" i="1"/>
  <c r="K179" i="1"/>
  <c r="G207" i="1"/>
  <c r="K206" i="1"/>
  <c r="G333" i="1"/>
  <c r="K333" i="1" s="1"/>
  <c r="K332" i="1"/>
  <c r="G135" i="1"/>
  <c r="K134" i="1"/>
  <c r="G54" i="1"/>
  <c r="K53" i="1"/>
  <c r="G318" i="1"/>
  <c r="K318" i="1" s="1"/>
  <c r="K317" i="1"/>
  <c r="G341" i="1"/>
  <c r="K341" i="1" s="1"/>
  <c r="K340" i="1"/>
  <c r="G602" i="1"/>
  <c r="K601" i="1"/>
  <c r="G363" i="1"/>
  <c r="K363" i="1" s="1"/>
  <c r="K362" i="1"/>
  <c r="G45" i="1"/>
  <c r="K44" i="1"/>
  <c r="G370" i="1"/>
  <c r="K370" i="1" s="1"/>
  <c r="K369" i="1"/>
  <c r="G234" i="1"/>
  <c r="K233" i="1"/>
  <c r="G585" i="1"/>
  <c r="K584" i="1"/>
  <c r="G225" i="1"/>
  <c r="K224" i="1"/>
  <c r="G377" i="1"/>
  <c r="K377" i="1" s="1"/>
  <c r="K376" i="1"/>
  <c r="G171" i="1"/>
  <c r="K170" i="1"/>
  <c r="G302" i="1"/>
  <c r="K302" i="1" s="1"/>
  <c r="K301" i="1"/>
  <c r="G99" i="1"/>
  <c r="K98" i="1"/>
  <c r="G326" i="1"/>
  <c r="K326" i="1" s="1"/>
  <c r="K325" i="1"/>
  <c r="G252" i="1"/>
  <c r="K251" i="1"/>
  <c r="G423" i="1"/>
  <c r="K422" i="1"/>
  <c r="G438" i="1"/>
  <c r="K437" i="1"/>
  <c r="G126" i="1"/>
  <c r="K125" i="1"/>
  <c r="G270" i="1"/>
  <c r="K269" i="1"/>
  <c r="G81" i="1"/>
  <c r="K80" i="1"/>
  <c r="G108" i="1"/>
  <c r="K107" i="1"/>
  <c r="G261" i="1"/>
  <c r="K260" i="1"/>
  <c r="G279" i="1"/>
  <c r="K279" i="1" s="1"/>
  <c r="K278" i="1"/>
  <c r="G63" i="1"/>
  <c r="K62" i="1"/>
  <c r="G117" i="1"/>
  <c r="K116" i="1"/>
  <c r="G568" i="1"/>
  <c r="K567" i="1"/>
  <c r="G518" i="1"/>
  <c r="K517" i="1"/>
  <c r="G453" i="1"/>
  <c r="K452" i="1"/>
  <c r="G470" i="1"/>
  <c r="K469" i="1"/>
  <c r="G484" i="1"/>
  <c r="K483" i="1"/>
  <c r="G18" i="1"/>
  <c r="K17" i="1"/>
  <c r="G64" i="1" l="1"/>
  <c r="K64" i="1" s="1"/>
  <c r="K63" i="1"/>
  <c r="G569" i="1"/>
  <c r="K568" i="1"/>
  <c r="G127" i="1"/>
  <c r="K127" i="1" s="1"/>
  <c r="K126" i="1"/>
  <c r="G19" i="1"/>
  <c r="K19" i="1" s="1"/>
  <c r="K18" i="1"/>
  <c r="G519" i="1"/>
  <c r="K518" i="1"/>
  <c r="G118" i="1"/>
  <c r="K118" i="1" s="1"/>
  <c r="K117" i="1"/>
  <c r="G109" i="1"/>
  <c r="K109" i="1" s="1"/>
  <c r="K108" i="1"/>
  <c r="G439" i="1"/>
  <c r="K438" i="1"/>
  <c r="G100" i="1"/>
  <c r="K100" i="1" s="1"/>
  <c r="K99" i="1"/>
  <c r="G172" i="1"/>
  <c r="K172" i="1" s="1"/>
  <c r="K171" i="1"/>
  <c r="G226" i="1"/>
  <c r="K226" i="1" s="1"/>
  <c r="K225" i="1"/>
  <c r="G235" i="1"/>
  <c r="K235" i="1" s="1"/>
  <c r="K234" i="1"/>
  <c r="G46" i="1"/>
  <c r="K46" i="1" s="1"/>
  <c r="K45" i="1"/>
  <c r="G603" i="1"/>
  <c r="K602" i="1"/>
  <c r="G136" i="1"/>
  <c r="K136" i="1" s="1"/>
  <c r="K135" i="1"/>
  <c r="G208" i="1"/>
  <c r="K208" i="1" s="1"/>
  <c r="K207" i="1"/>
  <c r="G502" i="1"/>
  <c r="K501" i="1"/>
  <c r="G190" i="1"/>
  <c r="K190" i="1" s="1"/>
  <c r="K189" i="1"/>
  <c r="G552" i="1"/>
  <c r="K551" i="1"/>
  <c r="G73" i="1"/>
  <c r="K73" i="1" s="1"/>
  <c r="K72" i="1"/>
  <c r="G145" i="1"/>
  <c r="K145" i="1" s="1"/>
  <c r="K144" i="1"/>
  <c r="G10" i="1"/>
  <c r="K10" i="1" s="1"/>
  <c r="K9" i="1"/>
  <c r="G217" i="1"/>
  <c r="K217" i="1" s="1"/>
  <c r="K216" i="1"/>
  <c r="G454" i="1"/>
  <c r="K453" i="1"/>
  <c r="G262" i="1"/>
  <c r="K262" i="1" s="1"/>
  <c r="K261" i="1"/>
  <c r="G424" i="1"/>
  <c r="K423" i="1"/>
  <c r="G471" i="1"/>
  <c r="K470" i="1"/>
  <c r="G271" i="1"/>
  <c r="K271" i="1" s="1"/>
  <c r="K270" i="1"/>
  <c r="G253" i="1"/>
  <c r="K253" i="1" s="1"/>
  <c r="K252" i="1"/>
  <c r="G485" i="1"/>
  <c r="K484" i="1"/>
  <c r="G82" i="1"/>
  <c r="K82" i="1" s="1"/>
  <c r="K81" i="1"/>
  <c r="G586" i="1"/>
  <c r="K585" i="1"/>
  <c r="G55" i="1"/>
  <c r="K55" i="1" s="1"/>
  <c r="K54" i="1"/>
  <c r="G181" i="1"/>
  <c r="K181" i="1" s="1"/>
  <c r="K180" i="1"/>
  <c r="G199" i="1"/>
  <c r="K199" i="1" s="1"/>
  <c r="K198" i="1"/>
  <c r="G37" i="1"/>
  <c r="K37" i="1" s="1"/>
  <c r="K36" i="1"/>
  <c r="G91" i="1"/>
  <c r="K91" i="1" s="1"/>
  <c r="K90" i="1"/>
  <c r="G28" i="1"/>
  <c r="K28" i="1" s="1"/>
  <c r="K27" i="1"/>
  <c r="G244" i="1"/>
  <c r="K244" i="1" s="1"/>
  <c r="K243" i="1"/>
  <c r="G536" i="1"/>
  <c r="K535" i="1"/>
  <c r="G154" i="1"/>
  <c r="K154" i="1" s="1"/>
  <c r="K153" i="1"/>
  <c r="G163" i="1"/>
  <c r="K163" i="1" s="1"/>
  <c r="K162" i="1"/>
  <c r="G486" i="1" l="1"/>
  <c r="K485" i="1"/>
  <c r="G425" i="1"/>
  <c r="K424" i="1"/>
  <c r="G604" i="1"/>
  <c r="K603" i="1"/>
  <c r="G440" i="1"/>
  <c r="K439" i="1"/>
  <c r="G570" i="1"/>
  <c r="K569" i="1"/>
  <c r="G537" i="1"/>
  <c r="K536" i="1"/>
  <c r="G587" i="1"/>
  <c r="K586" i="1"/>
  <c r="G455" i="1"/>
  <c r="K454" i="1"/>
  <c r="G472" i="1"/>
  <c r="K471" i="1"/>
  <c r="G553" i="1"/>
  <c r="K552" i="1"/>
  <c r="G503" i="1"/>
  <c r="K502" i="1"/>
  <c r="G520" i="1"/>
  <c r="K519" i="1"/>
  <c r="G473" i="1" l="1"/>
  <c r="K472" i="1"/>
  <c r="G571" i="1"/>
  <c r="K570" i="1"/>
  <c r="G554" i="1"/>
  <c r="K553" i="1"/>
  <c r="G538" i="1"/>
  <c r="K537" i="1"/>
  <c r="G426" i="1"/>
  <c r="K425" i="1"/>
  <c r="G504" i="1"/>
  <c r="K503" i="1"/>
  <c r="G588" i="1"/>
  <c r="K587" i="1"/>
  <c r="G605" i="1"/>
  <c r="K604" i="1"/>
  <c r="G521" i="1"/>
  <c r="K520" i="1"/>
  <c r="G456" i="1"/>
  <c r="K455" i="1"/>
  <c r="G441" i="1"/>
  <c r="K440" i="1"/>
  <c r="G487" i="1"/>
  <c r="K486" i="1"/>
  <c r="G589" i="1" l="1"/>
  <c r="K589" i="1" s="1"/>
  <c r="K588" i="1"/>
  <c r="G442" i="1"/>
  <c r="K442" i="1" s="1"/>
  <c r="K441" i="1"/>
  <c r="G488" i="1"/>
  <c r="K488" i="1" s="1"/>
  <c r="K487" i="1"/>
  <c r="G457" i="1"/>
  <c r="K457" i="1" s="1"/>
  <c r="K456" i="1"/>
  <c r="G606" i="1"/>
  <c r="K606" i="1" s="1"/>
  <c r="K605" i="1"/>
  <c r="G505" i="1"/>
  <c r="K505" i="1" s="1"/>
  <c r="K504" i="1"/>
  <c r="G539" i="1"/>
  <c r="K539" i="1" s="1"/>
  <c r="K538" i="1"/>
  <c r="G572" i="1"/>
  <c r="K572" i="1" s="1"/>
  <c r="K571" i="1"/>
  <c r="G522" i="1"/>
  <c r="K522" i="1" s="1"/>
  <c r="K521" i="1"/>
  <c r="G427" i="1"/>
  <c r="K427" i="1" s="1"/>
  <c r="K426" i="1"/>
  <c r="G555" i="1"/>
  <c r="K555" i="1" s="1"/>
  <c r="K554" i="1"/>
  <c r="G474" i="1"/>
  <c r="K474" i="1" s="1"/>
  <c r="K473" i="1"/>
</calcChain>
</file>

<file path=xl/sharedStrings.xml><?xml version="1.0" encoding="utf-8"?>
<sst xmlns="http://schemas.openxmlformats.org/spreadsheetml/2006/main" count="10175" uniqueCount="602">
  <si>
    <t>Ensaio</t>
  </si>
  <si>
    <t>Cod_Par</t>
  </si>
  <si>
    <t>Cod_Par_Med</t>
  </si>
  <si>
    <t>Area</t>
  </si>
  <si>
    <t>Id_status</t>
  </si>
  <si>
    <t>Status</t>
  </si>
  <si>
    <t>t</t>
  </si>
  <si>
    <t>hdom</t>
  </si>
  <si>
    <t>N</t>
  </si>
  <si>
    <t>G</t>
  </si>
  <si>
    <t>dgdom</t>
  </si>
  <si>
    <t>dg</t>
  </si>
  <si>
    <t>V</t>
  </si>
  <si>
    <t>Ww</t>
  </si>
  <si>
    <t>Wb</t>
  </si>
  <si>
    <t>Wbr</t>
  </si>
  <si>
    <t>Wl</t>
  </si>
  <si>
    <t>Wr</t>
  </si>
  <si>
    <t>MNL_Grupo A</t>
  </si>
  <si>
    <t>L2B101</t>
  </si>
  <si>
    <t>L2B1011992</t>
  </si>
  <si>
    <t>AT</t>
  </si>
  <si>
    <t>L2B1011997</t>
  </si>
  <si>
    <t>L2B102</t>
  </si>
  <si>
    <t>L2B1021992</t>
  </si>
  <si>
    <t>L2B1021997</t>
  </si>
  <si>
    <t>L2B103</t>
  </si>
  <si>
    <t>L2B1031992</t>
  </si>
  <si>
    <t>L2B1031997</t>
  </si>
  <si>
    <t>L2B104</t>
  </si>
  <si>
    <t>L2B1041992</t>
  </si>
  <si>
    <t>L2B1041997</t>
  </si>
  <si>
    <t>L2B105</t>
  </si>
  <si>
    <t>L2B1051992</t>
  </si>
  <si>
    <t>L2B1051997</t>
  </si>
  <si>
    <t>L2B106</t>
  </si>
  <si>
    <t>L2B1061992</t>
  </si>
  <si>
    <t>L2B1061997</t>
  </si>
  <si>
    <t>L2B107</t>
  </si>
  <si>
    <t>L2B1071992</t>
  </si>
  <si>
    <t>L2B1071997</t>
  </si>
  <si>
    <t>L2B108</t>
  </si>
  <si>
    <t>L2B1081992</t>
  </si>
  <si>
    <t>L2B1081997</t>
  </si>
  <si>
    <t>L2B109</t>
  </si>
  <si>
    <t>L2B1091992</t>
  </si>
  <si>
    <t>L2B1091997</t>
  </si>
  <si>
    <t>L2B110</t>
  </si>
  <si>
    <t>L2B1101992</t>
  </si>
  <si>
    <t>L2B1101997</t>
  </si>
  <si>
    <t>L2B111</t>
  </si>
  <si>
    <t>L2B1111992</t>
  </si>
  <si>
    <t>L2B1111997</t>
  </si>
  <si>
    <t>L2B112</t>
  </si>
  <si>
    <t>L2B1121992</t>
  </si>
  <si>
    <t>L2B1121997</t>
  </si>
  <si>
    <t>L2B113</t>
  </si>
  <si>
    <t>L2B1131992</t>
  </si>
  <si>
    <t>L2B1131997</t>
  </si>
  <si>
    <t>L2B114</t>
  </si>
  <si>
    <t>L2B1141992</t>
  </si>
  <si>
    <t>L2B1141997</t>
  </si>
  <si>
    <t>L2B115</t>
  </si>
  <si>
    <t>L2B1151992</t>
  </si>
  <si>
    <t>L2B1151997</t>
  </si>
  <si>
    <t>L2B116</t>
  </si>
  <si>
    <t>L2B1161992</t>
  </si>
  <si>
    <t>L2B1161997</t>
  </si>
  <si>
    <t>L2B117</t>
  </si>
  <si>
    <t>L2B1171992</t>
  </si>
  <si>
    <t>L2B1171997</t>
  </si>
  <si>
    <t>L2B118</t>
  </si>
  <si>
    <t>L2B1181992</t>
  </si>
  <si>
    <t>L2B1181997</t>
  </si>
  <si>
    <t>L2B119</t>
  </si>
  <si>
    <t>L2B1191992</t>
  </si>
  <si>
    <t>L2B1191997</t>
  </si>
  <si>
    <t>L2B120</t>
  </si>
  <si>
    <t>L2B1201992</t>
  </si>
  <si>
    <t>L2B1201997</t>
  </si>
  <si>
    <t>L2B121</t>
  </si>
  <si>
    <t>L2B1211992</t>
  </si>
  <si>
    <t>L2B1211997</t>
  </si>
  <si>
    <t>L2B122</t>
  </si>
  <si>
    <t>L2B1221992</t>
  </si>
  <si>
    <t>L2B1221997</t>
  </si>
  <si>
    <t>L2B123</t>
  </si>
  <si>
    <t>L2B1231992</t>
  </si>
  <si>
    <t>L2B1231997</t>
  </si>
  <si>
    <t>L2B124</t>
  </si>
  <si>
    <t>L2B1241992</t>
  </si>
  <si>
    <t>L2B1241997</t>
  </si>
  <si>
    <t>L2B125</t>
  </si>
  <si>
    <t>L2B1251992</t>
  </si>
  <si>
    <t>L2B1251997</t>
  </si>
  <si>
    <t>L2B126</t>
  </si>
  <si>
    <t>L2B1261992</t>
  </si>
  <si>
    <t>L2B1261997</t>
  </si>
  <si>
    <t>L2B127</t>
  </si>
  <si>
    <t>L2B1271992</t>
  </si>
  <si>
    <t>L2B1271997</t>
  </si>
  <si>
    <t>L2B128</t>
  </si>
  <si>
    <t>L2B1281992</t>
  </si>
  <si>
    <t>L2B1281997</t>
  </si>
  <si>
    <t>L2B129</t>
  </si>
  <si>
    <t>L2B1291992</t>
  </si>
  <si>
    <t>L2B1291997</t>
  </si>
  <si>
    <t>L2B130</t>
  </si>
  <si>
    <t>L2B1301992</t>
  </si>
  <si>
    <t>L2B1301997</t>
  </si>
  <si>
    <t>MNL_Grupo B</t>
  </si>
  <si>
    <t>L1B131</t>
  </si>
  <si>
    <t>L1B1311993</t>
  </si>
  <si>
    <t>L1B1311999</t>
  </si>
  <si>
    <t>L1B132</t>
  </si>
  <si>
    <t>L1B1321993</t>
  </si>
  <si>
    <t>L1B1321999</t>
  </si>
  <si>
    <t>L1B133</t>
  </si>
  <si>
    <t>L1B1331993</t>
  </si>
  <si>
    <t>L1B1331999</t>
  </si>
  <si>
    <t>L1B134</t>
  </si>
  <si>
    <t>L1B1341999</t>
  </si>
  <si>
    <t>L1B135</t>
  </si>
  <si>
    <t>L1B1351993</t>
  </si>
  <si>
    <t>L1B1351999</t>
  </si>
  <si>
    <t>L1B136</t>
  </si>
  <si>
    <t>L1B1361993</t>
  </si>
  <si>
    <t>L1B1361999</t>
  </si>
  <si>
    <t>L1B137</t>
  </si>
  <si>
    <t>L1B1371993</t>
  </si>
  <si>
    <t>L1B1371999</t>
  </si>
  <si>
    <t>L1B138</t>
  </si>
  <si>
    <t>L1B1381993</t>
  </si>
  <si>
    <t>L1B1381999</t>
  </si>
  <si>
    <t>L1B139</t>
  </si>
  <si>
    <t>L1B1391993</t>
  </si>
  <si>
    <t>L1B1391999</t>
  </si>
  <si>
    <t>L1B140</t>
  </si>
  <si>
    <t>L1B1401993</t>
  </si>
  <si>
    <t>L1B1401999</t>
  </si>
  <si>
    <t>L1B141</t>
  </si>
  <si>
    <t>L1B1411999</t>
  </si>
  <si>
    <t>L1B142</t>
  </si>
  <si>
    <t>L1B1421999</t>
  </si>
  <si>
    <t>L1B143</t>
  </si>
  <si>
    <t>L1B1431999</t>
  </si>
  <si>
    <t>L1B144</t>
  </si>
  <si>
    <t>L1B1441999</t>
  </si>
  <si>
    <t>São Salvador</t>
  </si>
  <si>
    <t>SSB101</t>
  </si>
  <si>
    <t>SSB1011986</t>
  </si>
  <si>
    <t>SSB1011999</t>
  </si>
  <si>
    <t>SSB102</t>
  </si>
  <si>
    <t>SSB1021981</t>
  </si>
  <si>
    <t>SSB1021986</t>
  </si>
  <si>
    <t>SSB1021999</t>
  </si>
  <si>
    <t>SSB103</t>
  </si>
  <si>
    <t>SSB1031981</t>
  </si>
  <si>
    <t>SSB1031986</t>
  </si>
  <si>
    <t>SSB1031999</t>
  </si>
  <si>
    <t>SSB104</t>
  </si>
  <si>
    <t>SSB1041981</t>
  </si>
  <si>
    <t>SSB1041986</t>
  </si>
  <si>
    <t>SSB1041999</t>
  </si>
  <si>
    <t>SSB205</t>
  </si>
  <si>
    <t>SSB2051986</t>
  </si>
  <si>
    <t>SSB2051999</t>
  </si>
  <si>
    <t>SSB206</t>
  </si>
  <si>
    <t>SSB2061981</t>
  </si>
  <si>
    <t>SSB2061986</t>
  </si>
  <si>
    <t>SSB2061999</t>
  </si>
  <si>
    <t>SSB207</t>
  </si>
  <si>
    <t>SSB2071981</t>
  </si>
  <si>
    <t>SSB2071986</t>
  </si>
  <si>
    <t>SSB2071999</t>
  </si>
  <si>
    <t>SSB208</t>
  </si>
  <si>
    <t>SSB2081981</t>
  </si>
  <si>
    <t>SSB2081986</t>
  </si>
  <si>
    <t>SSB2081999</t>
  </si>
  <si>
    <t>SSB309</t>
  </si>
  <si>
    <t>SSB3091986</t>
  </si>
  <si>
    <t>SSB3091999</t>
  </si>
  <si>
    <t>SSB310</t>
  </si>
  <si>
    <t>SSB3101981</t>
  </si>
  <si>
    <t>SSB3101986</t>
  </si>
  <si>
    <t>SSB3101999</t>
  </si>
  <si>
    <t>SSB311</t>
  </si>
  <si>
    <t>SSB3111981</t>
  </si>
  <si>
    <t>SSB3111986</t>
  </si>
  <si>
    <t>SSB3111999</t>
  </si>
  <si>
    <t>SSB312</t>
  </si>
  <si>
    <t>SSB3121981</t>
  </si>
  <si>
    <t>SSB3121986</t>
  </si>
  <si>
    <t>SSB3121999</t>
  </si>
  <si>
    <t>BT</t>
  </si>
  <si>
    <t>L2B1011993</t>
  </si>
  <si>
    <t>L2B1011994</t>
  </si>
  <si>
    <t>L2B1011995</t>
  </si>
  <si>
    <t>L2B1011996</t>
  </si>
  <si>
    <t>L2B1012000</t>
  </si>
  <si>
    <t>L2B1021993</t>
  </si>
  <si>
    <t>L2B1021994</t>
  </si>
  <si>
    <t>L2B1021995</t>
  </si>
  <si>
    <t>L2B1021996</t>
  </si>
  <si>
    <t>L2B1022000</t>
  </si>
  <si>
    <t>L2B1031993</t>
  </si>
  <si>
    <t>L2B1031994</t>
  </si>
  <si>
    <t>L2B1031995</t>
  </si>
  <si>
    <t>L2B1031996</t>
  </si>
  <si>
    <t>L2B1032000</t>
  </si>
  <si>
    <t>L2B1041993</t>
  </si>
  <si>
    <t>L2B1041994</t>
  </si>
  <si>
    <t>L2B1041995</t>
  </si>
  <si>
    <t>L2B1041996</t>
  </si>
  <si>
    <t>L2B1042000</t>
  </si>
  <si>
    <t>L2B1051993</t>
  </si>
  <si>
    <t>L2B1051994</t>
  </si>
  <si>
    <t>L2B1051995</t>
  </si>
  <si>
    <t>L2B1051996</t>
  </si>
  <si>
    <t>L2B1052000</t>
  </si>
  <si>
    <t>L2B1061993</t>
  </si>
  <si>
    <t>L2B1061994</t>
  </si>
  <si>
    <t>L2B1061995</t>
  </si>
  <si>
    <t>L2B1061996</t>
  </si>
  <si>
    <t>L2B1062000</t>
  </si>
  <si>
    <t>L2B1071993</t>
  </si>
  <si>
    <t>L2B1071994</t>
  </si>
  <si>
    <t>L2B1071995</t>
  </si>
  <si>
    <t>L2B1071996</t>
  </si>
  <si>
    <t>L2B1072000</t>
  </si>
  <si>
    <t>L2B1081993</t>
  </si>
  <si>
    <t>L2B1081994</t>
  </si>
  <si>
    <t>L2B1081995</t>
  </si>
  <si>
    <t>L2B1081996</t>
  </si>
  <si>
    <t>L2B1082000</t>
  </si>
  <si>
    <t>L2B1091993</t>
  </si>
  <si>
    <t>L2B1091994</t>
  </si>
  <si>
    <t>L2B1091995</t>
  </si>
  <si>
    <t>L2B1091996</t>
  </si>
  <si>
    <t>L2B1092000</t>
  </si>
  <si>
    <t>L2B1101993</t>
  </si>
  <si>
    <t>L2B1101994</t>
  </si>
  <si>
    <t>L2B1101995</t>
  </si>
  <si>
    <t>L2B1101996</t>
  </si>
  <si>
    <t>L2B1102000</t>
  </si>
  <si>
    <t>L2B1111993</t>
  </si>
  <si>
    <t>L2B1111994</t>
  </si>
  <si>
    <t>L2B1111995</t>
  </si>
  <si>
    <t>L2B1111996</t>
  </si>
  <si>
    <t>L2B1112001</t>
  </si>
  <si>
    <t>L2B1121993</t>
  </si>
  <si>
    <t>L2B1121994</t>
  </si>
  <si>
    <t>L2B1121995</t>
  </si>
  <si>
    <t>L2B1121996</t>
  </si>
  <si>
    <t>L2B1122001</t>
  </si>
  <si>
    <t>L2B1131993</t>
  </si>
  <si>
    <t>L2B1131994</t>
  </si>
  <si>
    <t>L2B1131995</t>
  </si>
  <si>
    <t>L2B1131996</t>
  </si>
  <si>
    <t>L2B1132000</t>
  </si>
  <si>
    <t>L2B1141993</t>
  </si>
  <si>
    <t>L2B1141994</t>
  </si>
  <si>
    <t>L2B1141995</t>
  </si>
  <si>
    <t>L2B1141996</t>
  </si>
  <si>
    <t>L2B1142000</t>
  </si>
  <si>
    <t>L2B1151993</t>
  </si>
  <si>
    <t>L2B1151994</t>
  </si>
  <si>
    <t>L2B1151995</t>
  </si>
  <si>
    <t>L2B1151996</t>
  </si>
  <si>
    <t>L2B1152000</t>
  </si>
  <si>
    <t>L2B1161993</t>
  </si>
  <si>
    <t>L2B1161994</t>
  </si>
  <si>
    <t>L2B1161995</t>
  </si>
  <si>
    <t>L2B1161996</t>
  </si>
  <si>
    <t>L2B1162000</t>
  </si>
  <si>
    <t>L2B1171993</t>
  </si>
  <si>
    <t>L2B1171994</t>
  </si>
  <si>
    <t>L2B1171995</t>
  </si>
  <si>
    <t>L2B1171996</t>
  </si>
  <si>
    <t>L2B1172000</t>
  </si>
  <si>
    <t>L2B1181993</t>
  </si>
  <si>
    <t>L2B1181994</t>
  </si>
  <si>
    <t>L2B1181995</t>
  </si>
  <si>
    <t>L2B1181996</t>
  </si>
  <si>
    <t>L2B1182001</t>
  </si>
  <si>
    <t>L2B1191993</t>
  </si>
  <si>
    <t>L2B1191994</t>
  </si>
  <si>
    <t>L2B1191995</t>
  </si>
  <si>
    <t>L2B1191996</t>
  </si>
  <si>
    <t>L2B1192000</t>
  </si>
  <si>
    <t>L2B1201993</t>
  </si>
  <si>
    <t>L2B1201994</t>
  </si>
  <si>
    <t>L2B1201995</t>
  </si>
  <si>
    <t>L2B1201996</t>
  </si>
  <si>
    <t>L2B1202000</t>
  </si>
  <si>
    <t>L2B1211993</t>
  </si>
  <si>
    <t>L2B1211994</t>
  </si>
  <si>
    <t>L2B1211995</t>
  </si>
  <si>
    <t>L2B1211996</t>
  </si>
  <si>
    <t>L2B1212001</t>
  </si>
  <si>
    <t>L2B1221993</t>
  </si>
  <si>
    <t>L2B1221994</t>
  </si>
  <si>
    <t>L2B1221995</t>
  </si>
  <si>
    <t>L2B1221996</t>
  </si>
  <si>
    <t>L2B1222000</t>
  </si>
  <si>
    <t>L2B1231993</t>
  </si>
  <si>
    <t>L2B1231994</t>
  </si>
  <si>
    <t>L2B1231995</t>
  </si>
  <si>
    <t>L2B1231996</t>
  </si>
  <si>
    <t>L2B1232001</t>
  </si>
  <si>
    <t>L2B1241993</t>
  </si>
  <si>
    <t>L2B1241994</t>
  </si>
  <si>
    <t>L2B1241995</t>
  </si>
  <si>
    <t>L2B1241996</t>
  </si>
  <si>
    <t>L2B1242001</t>
  </si>
  <si>
    <t>L2B1251993</t>
  </si>
  <si>
    <t>L2B1251994</t>
  </si>
  <si>
    <t>L2B1251995</t>
  </si>
  <si>
    <t>L2B1251996</t>
  </si>
  <si>
    <t>L2B1252001</t>
  </si>
  <si>
    <t>L2B1261993</t>
  </si>
  <si>
    <t>L2B1261994</t>
  </si>
  <si>
    <t>L2B1261995</t>
  </si>
  <si>
    <t>L2B1261996</t>
  </si>
  <si>
    <t>L2B1262001</t>
  </si>
  <si>
    <t>L2B1271993</t>
  </si>
  <si>
    <t>L2B1271994</t>
  </si>
  <si>
    <t>L2B1271995</t>
  </si>
  <si>
    <t>L2B1271996</t>
  </si>
  <si>
    <t>L2B1272001</t>
  </si>
  <si>
    <t>L2B1281993</t>
  </si>
  <si>
    <t>L2B1281994</t>
  </si>
  <si>
    <t>L2B1281995</t>
  </si>
  <si>
    <t>L2B1281996</t>
  </si>
  <si>
    <t>L2B1282001</t>
  </si>
  <si>
    <t>L2B1291993</t>
  </si>
  <si>
    <t>L2B1291994</t>
  </si>
  <si>
    <t>L2B1291995</t>
  </si>
  <si>
    <t>L2B1291996</t>
  </si>
  <si>
    <t>L2B1292001</t>
  </si>
  <si>
    <t>L2B1301993</t>
  </si>
  <si>
    <t>L2B1301994</t>
  </si>
  <si>
    <t>L2B1301995</t>
  </si>
  <si>
    <t>L2B1301996</t>
  </si>
  <si>
    <t>L2B1302001</t>
  </si>
  <si>
    <t>L1B1311995</t>
  </si>
  <si>
    <t>L1B1311996</t>
  </si>
  <si>
    <t>L1B1311998</t>
  </si>
  <si>
    <t>L1B1312000</t>
  </si>
  <si>
    <t>L1B1321995</t>
  </si>
  <si>
    <t>L1B1321996</t>
  </si>
  <si>
    <t>L1B1321998</t>
  </si>
  <si>
    <t>L1B1322000</t>
  </si>
  <si>
    <t>L1B1331995</t>
  </si>
  <si>
    <t>L1B1331996</t>
  </si>
  <si>
    <t>L1B1331998</t>
  </si>
  <si>
    <t>L1B1332000</t>
  </si>
  <si>
    <t>L1B1341993</t>
  </si>
  <si>
    <t>L1B1341995</t>
  </si>
  <si>
    <t>L1B1341996</t>
  </si>
  <si>
    <t>L1B1341998</t>
  </si>
  <si>
    <t>L1B1342000</t>
  </si>
  <si>
    <t>L1B1351995</t>
  </si>
  <si>
    <t>L1B1351996</t>
  </si>
  <si>
    <t>L1B1351998</t>
  </si>
  <si>
    <t>L1B1352000</t>
  </si>
  <si>
    <t>L1B1361995</t>
  </si>
  <si>
    <t>L1B1361996</t>
  </si>
  <si>
    <t>L1B1361998</t>
  </si>
  <si>
    <t>L1B1362000</t>
  </si>
  <si>
    <t>L1B1371995</t>
  </si>
  <si>
    <t>L1B1371996</t>
  </si>
  <si>
    <t>L1B1371998</t>
  </si>
  <si>
    <t>L1B1381995</t>
  </si>
  <si>
    <t>L1B1381996</t>
  </si>
  <si>
    <t>L1B1381998</t>
  </si>
  <si>
    <t>L1B1382000</t>
  </si>
  <si>
    <t>L1B1391995</t>
  </si>
  <si>
    <t>L1B1391996</t>
  </si>
  <si>
    <t>L1B1391998</t>
  </si>
  <si>
    <t>L1B1392000</t>
  </si>
  <si>
    <t>L1B1401995</t>
  </si>
  <si>
    <t>L1B1401996</t>
  </si>
  <si>
    <t>L1B1401998</t>
  </si>
  <si>
    <t>L1B1402000</t>
  </si>
  <si>
    <t>L1B1411993</t>
  </si>
  <si>
    <t>L1B1411995</t>
  </si>
  <si>
    <t>L1B1411996</t>
  </si>
  <si>
    <t>L1B1411998</t>
  </si>
  <si>
    <t>L1B1412000</t>
  </si>
  <si>
    <t>L1B1421993</t>
  </si>
  <si>
    <t>L1B1421995</t>
  </si>
  <si>
    <t>L1B1421996</t>
  </si>
  <si>
    <t>L1B1421998</t>
  </si>
  <si>
    <t>L1B1422000</t>
  </si>
  <si>
    <t>L1B1431993</t>
  </si>
  <si>
    <t>L1B1431995</t>
  </si>
  <si>
    <t>L1B1431996</t>
  </si>
  <si>
    <t>L1B1431998</t>
  </si>
  <si>
    <t>L1B1432000</t>
  </si>
  <si>
    <t>L1B1441993</t>
  </si>
  <si>
    <t>L1B1441995</t>
  </si>
  <si>
    <t>L1B1441996</t>
  </si>
  <si>
    <t>L1B1441998</t>
  </si>
  <si>
    <t>L1B1442000</t>
  </si>
  <si>
    <t>Pinhal Cré</t>
  </si>
  <si>
    <t>PCB101</t>
  </si>
  <si>
    <t>PCB1011997</t>
  </si>
  <si>
    <t>PCB1011999</t>
  </si>
  <si>
    <t>PCB1012000</t>
  </si>
  <si>
    <t>PCB1012005</t>
  </si>
  <si>
    <t>PCB102</t>
  </si>
  <si>
    <t>PCB1021997</t>
  </si>
  <si>
    <t>PCB1021999</t>
  </si>
  <si>
    <t>PCB1022000</t>
  </si>
  <si>
    <t>PCB1022005</t>
  </si>
  <si>
    <t>PCB103</t>
  </si>
  <si>
    <t>PCB1031997</t>
  </si>
  <si>
    <t>PCB1031999</t>
  </si>
  <si>
    <t>PCB1032000</t>
  </si>
  <si>
    <t>PCB1032005</t>
  </si>
  <si>
    <t>PCB104</t>
  </si>
  <si>
    <t>PCB1041997</t>
  </si>
  <si>
    <t>PCB1041999</t>
  </si>
  <si>
    <t>PCB1042000</t>
  </si>
  <si>
    <t>PCB1042005</t>
  </si>
  <si>
    <t>PCB105</t>
  </si>
  <si>
    <t>PCB1051997</t>
  </si>
  <si>
    <t>PCB1051999</t>
  </si>
  <si>
    <t>PCB1052000</t>
  </si>
  <si>
    <t>PCB1052005</t>
  </si>
  <si>
    <t>PCB106</t>
  </si>
  <si>
    <t>PCB1061997</t>
  </si>
  <si>
    <t>PCB1061999</t>
  </si>
  <si>
    <t>PCB1062000</t>
  </si>
  <si>
    <t>PCB1062005</t>
  </si>
  <si>
    <t>PCB107</t>
  </si>
  <si>
    <t>PCB1071997</t>
  </si>
  <si>
    <t>PCB1071999</t>
  </si>
  <si>
    <t>PCB1072000</t>
  </si>
  <si>
    <t>PCB1072005</t>
  </si>
  <si>
    <t>PCB108</t>
  </si>
  <si>
    <t>PCB1081997</t>
  </si>
  <si>
    <t>PCB1081999</t>
  </si>
  <si>
    <t>PCB1082000</t>
  </si>
  <si>
    <t>PCB1082005</t>
  </si>
  <si>
    <t>PCB109</t>
  </si>
  <si>
    <t>PCB1091997</t>
  </si>
  <si>
    <t>PCB1091999</t>
  </si>
  <si>
    <t>PCB1092000</t>
  </si>
  <si>
    <t>PCB1092005</t>
  </si>
  <si>
    <t>SSB1011981</t>
  </si>
  <si>
    <t>SSB1011984</t>
  </si>
  <si>
    <t>SSB1011987</t>
  </si>
  <si>
    <t>SSB1011988</t>
  </si>
  <si>
    <t>SSB1011989</t>
  </si>
  <si>
    <t>SSB1011990</t>
  </si>
  <si>
    <t>SSB1011991</t>
  </si>
  <si>
    <t>SSB1011994</t>
  </si>
  <si>
    <t>SSB1011997</t>
  </si>
  <si>
    <t>SSB1012000</t>
  </si>
  <si>
    <t>SSB1021984</t>
  </si>
  <si>
    <t>SSB1021987</t>
  </si>
  <si>
    <t>SSB1021988</t>
  </si>
  <si>
    <t>SSB1021989</t>
  </si>
  <si>
    <t>SSB1021990</t>
  </si>
  <si>
    <t>SSB1021991</t>
  </si>
  <si>
    <t>SSB1021994</t>
  </si>
  <si>
    <t>SSB1021997</t>
  </si>
  <si>
    <t>SSB1022000</t>
  </si>
  <si>
    <t>SSB1031984</t>
  </si>
  <si>
    <t>SSB1031987</t>
  </si>
  <si>
    <t>SSB1031988</t>
  </si>
  <si>
    <t>SSB1031989</t>
  </si>
  <si>
    <t>SSB1031990</t>
  </si>
  <si>
    <t>SSB1031991</t>
  </si>
  <si>
    <t>SSB1031994</t>
  </si>
  <si>
    <t>SSB1031997</t>
  </si>
  <si>
    <t>SSB1032000</t>
  </si>
  <si>
    <t>SSB1032005</t>
  </si>
  <si>
    <t>SSB1032012</t>
  </si>
  <si>
    <t>SSB1041984</t>
  </si>
  <si>
    <t>SSB1041987</t>
  </si>
  <si>
    <t>SSB1041988</t>
  </si>
  <si>
    <t>SSB1041989</t>
  </si>
  <si>
    <t>SSB1041990</t>
  </si>
  <si>
    <t>SSB1041991</t>
  </si>
  <si>
    <t>SSB1041994</t>
  </si>
  <si>
    <t>SSB1041997</t>
  </si>
  <si>
    <t>SSB1042000</t>
  </si>
  <si>
    <t>SSB2051981</t>
  </si>
  <si>
    <t>SSB2051984</t>
  </si>
  <si>
    <t>SSB2051987</t>
  </si>
  <si>
    <t>SSB2051988</t>
  </si>
  <si>
    <t>SSB2051989</t>
  </si>
  <si>
    <t>SSB2051990</t>
  </si>
  <si>
    <t>SSB2051991</t>
  </si>
  <si>
    <t>SSB2051994</t>
  </si>
  <si>
    <t>SSB2051997</t>
  </si>
  <si>
    <t>SSB2052000</t>
  </si>
  <si>
    <t>SSB2052005</t>
  </si>
  <si>
    <t>SSB2052012</t>
  </si>
  <si>
    <t>SSB2061984</t>
  </si>
  <si>
    <t>SSB2061987</t>
  </si>
  <si>
    <t>SSB2061988</t>
  </si>
  <si>
    <t>SSB2061989</t>
  </si>
  <si>
    <t>SSB2061990</t>
  </si>
  <si>
    <t>SSB2061991</t>
  </si>
  <si>
    <t>SSB2061994</t>
  </si>
  <si>
    <t>SSB2061997</t>
  </si>
  <si>
    <t>SSB2062000</t>
  </si>
  <si>
    <t>SSB2062005</t>
  </si>
  <si>
    <t>SSB2062012</t>
  </si>
  <si>
    <t>SSB2071984</t>
  </si>
  <si>
    <t>SSB2071987</t>
  </si>
  <si>
    <t>SSB2071988</t>
  </si>
  <si>
    <t>SSB2071989</t>
  </si>
  <si>
    <t>SSB2071990</t>
  </si>
  <si>
    <t>SSB2071991</t>
  </si>
  <si>
    <t>SSB2071994</t>
  </si>
  <si>
    <t>SSB2071997</t>
  </si>
  <si>
    <t>SSB2072000</t>
  </si>
  <si>
    <t>SSB2072005</t>
  </si>
  <si>
    <t>SSB2072012</t>
  </si>
  <si>
    <t>SSB2081984</t>
  </si>
  <si>
    <t>SSB2081987</t>
  </si>
  <si>
    <t>SSB2081988</t>
  </si>
  <si>
    <t>SSB2081989</t>
  </si>
  <si>
    <t>SSB2081990</t>
  </si>
  <si>
    <t>SSB2081991</t>
  </si>
  <si>
    <t>SSB2081994</t>
  </si>
  <si>
    <t>SSB2081997</t>
  </si>
  <si>
    <t>SSB2082000</t>
  </si>
  <si>
    <t>SSB2082005</t>
  </si>
  <si>
    <t>SSB2082012</t>
  </si>
  <si>
    <t>SSB3091981</t>
  </si>
  <si>
    <t>SSB3091984</t>
  </si>
  <si>
    <t>SSB3091987</t>
  </si>
  <si>
    <t>SSB3091988</t>
  </si>
  <si>
    <t>SSB3091989</t>
  </si>
  <si>
    <t>SSB3091990</t>
  </si>
  <si>
    <t>SSB3091991</t>
  </si>
  <si>
    <t>SSB3091994</t>
  </si>
  <si>
    <t>SSB3091997</t>
  </si>
  <si>
    <t>SSB3092000</t>
  </si>
  <si>
    <t>SSB3092005</t>
  </si>
  <si>
    <t>SSB3092012</t>
  </si>
  <si>
    <t>SSB3101984</t>
  </si>
  <si>
    <t>SSB3101987</t>
  </si>
  <si>
    <t>SSB3101988</t>
  </si>
  <si>
    <t>SSB3101989</t>
  </si>
  <si>
    <t>SSB3101990</t>
  </si>
  <si>
    <t>SSB3101991</t>
  </si>
  <si>
    <t>SSB3101994</t>
  </si>
  <si>
    <t>SSB3101997</t>
  </si>
  <si>
    <t>SSB3102000</t>
  </si>
  <si>
    <t>SSB3102005</t>
  </si>
  <si>
    <t>SSB3102012</t>
  </si>
  <si>
    <t>SSB3111984</t>
  </si>
  <si>
    <t>SSB3111987</t>
  </si>
  <si>
    <t>SSB3111988</t>
  </si>
  <si>
    <t>SSB3111989</t>
  </si>
  <si>
    <t>SSB3111990</t>
  </si>
  <si>
    <t>SSB3111991</t>
  </si>
  <si>
    <t>SSB3111994</t>
  </si>
  <si>
    <t>SSB3111997</t>
  </si>
  <si>
    <t>SSB3112000</t>
  </si>
  <si>
    <t>SSB3112005</t>
  </si>
  <si>
    <t>SSB3112012</t>
  </si>
  <si>
    <t>SSB3121984</t>
  </si>
  <si>
    <t>SSB3121987</t>
  </si>
  <si>
    <t>SSB3121988</t>
  </si>
  <si>
    <t>SSB3121989</t>
  </si>
  <si>
    <t>SSB3121990</t>
  </si>
  <si>
    <t>SSB3121991</t>
  </si>
  <si>
    <t>SSB3121994</t>
  </si>
  <si>
    <t>SSB3121997</t>
  </si>
  <si>
    <t>SSB3122000</t>
  </si>
  <si>
    <t>SSB3122005</t>
  </si>
  <si>
    <t>SSB3122012</t>
  </si>
  <si>
    <t>tst</t>
  </si>
  <si>
    <t>FW</t>
  </si>
  <si>
    <t>S</t>
  </si>
  <si>
    <t>t1</t>
  </si>
  <si>
    <t>FW1</t>
  </si>
  <si>
    <t>N1</t>
  </si>
  <si>
    <t>G1</t>
  </si>
  <si>
    <t>Cod_Par2</t>
  </si>
  <si>
    <t>t2</t>
  </si>
  <si>
    <t>FW2</t>
  </si>
  <si>
    <t>N2</t>
  </si>
  <si>
    <t>G2</t>
  </si>
  <si>
    <t>Row Labels</t>
  </si>
  <si>
    <t>Grand Total</t>
  </si>
  <si>
    <t>Max of t</t>
  </si>
  <si>
    <t>max(t)</t>
  </si>
  <si>
    <t>Max of hdom</t>
  </si>
  <si>
    <t>hdom(max(t))</t>
  </si>
  <si>
    <t>dummyT</t>
  </si>
  <si>
    <t>ImpT</t>
  </si>
  <si>
    <t>Gres/G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</si>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</sst>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a Barreiro" refreshedDate="43788.90654895833" createdVersion="6" refreshedVersion="6" minRefreshableVersion="3" recordCount="607">
  <cacheSource type="worksheet">
    <worksheetSource ref="A3:X610" sheet="ALL"/>
  </cacheSource>
  <cacheFields count="21">
    <cacheField name="Ensaio" numFmtId="0">
      <sharedItems/>
    </cacheField>
    <cacheField name="Cod_Par" numFmtId="0">
      <sharedItems count="65">
        <s v="L2B101"/>
        <s v="L2B102"/>
        <s v="L2B103"/>
        <s v="L2B104"/>
        <s v="L2B105"/>
        <s v="L2B106"/>
        <s v="L2B107"/>
        <s v="L2B108"/>
        <s v="L2B109"/>
        <s v="L2B110"/>
        <s v="L2B111"/>
        <s v="L2B112"/>
        <s v="L2B113"/>
        <s v="L2B114"/>
        <s v="L2B115"/>
        <s v="L2B116"/>
        <s v="L2B117"/>
        <s v="L2B118"/>
        <s v="L2B119"/>
        <s v="L2B120"/>
        <s v="L2B121"/>
        <s v="L2B122"/>
        <s v="L2B123"/>
        <s v="L2B124"/>
        <s v="L2B125"/>
        <s v="L2B126"/>
        <s v="L2B127"/>
        <s v="L2B128"/>
        <s v="L2B129"/>
        <s v="L2B130"/>
        <s v="L1B131"/>
        <s v="L1B132"/>
        <s v="L1B133"/>
        <s v="L1B134"/>
        <s v="L1B135"/>
        <s v="L1B136"/>
        <s v="L1B137"/>
        <s v="L1B138"/>
        <s v="L1B139"/>
        <s v="L1B140"/>
        <s v="L1B141"/>
        <s v="L1B142"/>
        <s v="L1B143"/>
        <s v="L1B144"/>
        <s v="PCB101"/>
        <s v="PCB102"/>
        <s v="PCB103"/>
        <s v="PCB104"/>
        <s v="PCB105"/>
        <s v="PCB106"/>
        <s v="PCB107"/>
        <s v="PCB108"/>
        <s v="PCB109"/>
        <s v="SSB101"/>
        <s v="SSB102"/>
        <s v="SSB103"/>
        <s v="SSB104"/>
        <s v="SSB205"/>
        <s v="SSB206"/>
        <s v="SSB207"/>
        <s v="SSB208"/>
        <s v="SSB309"/>
        <s v="SSB310"/>
        <s v="SSB311"/>
        <s v="SSB312"/>
      </sharedItems>
    </cacheField>
    <cacheField name="Cod_Par_Med" numFmtId="0">
      <sharedItems/>
    </cacheField>
    <cacheField name="Area" numFmtId="0">
      <sharedItems containsSemiMixedTypes="0" containsString="0" containsNumber="1" containsInteger="1" minValue="1000" maxValue="1000"/>
    </cacheField>
    <cacheField name="Id_status" numFmtId="0">
      <sharedItems containsSemiMixedTypes="0" containsString="0" containsNumber="1" containsInteger="1" minValue="1" maxValue="2"/>
    </cacheField>
    <cacheField name="Status" numFmtId="0">
      <sharedItems/>
    </cacheField>
    <cacheField name="tst" numFmtId="0">
      <sharedItems containsSemiMixedTypes="0" containsString="0" containsNumber="1" containsInteger="1" minValue="0" maxValue="13"/>
    </cacheField>
    <cacheField name="t" numFmtId="0">
      <sharedItems containsSemiMixedTypes="0" containsString="0" containsNumber="1" containsInteger="1" minValue="5" maxValue="50"/>
    </cacheField>
    <cacheField name="FW" numFmtId="2">
      <sharedItems containsMixedTypes="1" containsNumber="1" minValue="9.9090466184561812E-2" maxValue="0.92401334947061853"/>
    </cacheField>
    <cacheField name="S" numFmtId="2">
      <sharedItems containsMixedTypes="1" containsNumber="1" minValue="17.999530369093943" maxValue="35.548124557869507"/>
    </cacheField>
    <cacheField name="hdom" numFmtId="0">
      <sharedItems containsString="0" containsBlank="1" containsNumber="1" minValue="4.1199999332428003" maxValue="26.35"/>
    </cacheField>
    <cacheField name="N" numFmtId="0">
      <sharedItems containsSemiMixedTypes="0" containsString="0" containsNumber="1" containsInteger="1" minValue="350" maxValue="4300"/>
    </cacheField>
    <cacheField name="G" numFmtId="0">
      <sharedItems containsSemiMixedTypes="0" containsString="0" containsNumber="1" minValue="1.6878834959784801" maxValue="60.003864243442898"/>
    </cacheField>
    <cacheField name="dgdom" numFmtId="0">
      <sharedItems containsSemiMixedTypes="0" containsString="0" containsNumber="1" minValue="7.3687516950325502" maxValue="39.774238324553302"/>
    </cacheField>
    <cacheField name="dg" numFmtId="0">
      <sharedItems containsSemiMixedTypes="0" containsString="0" containsNumber="1" minValue="4.8936201052225199" maxValue="35.235407863016299"/>
    </cacheField>
    <cacheField name="V" numFmtId="0">
      <sharedItems containsSemiMixedTypes="0" containsString="0" containsNumber="1" minValue="3.6195987751012901" maxValue="628.96481583168895"/>
    </cacheField>
    <cacheField name="Ww" numFmtId="0">
      <sharedItems containsSemiMixedTypes="0" containsString="0" containsNumber="1" minValue="0.64309845009915001" maxValue="217.95285970170599"/>
    </cacheField>
    <cacheField name="Wb" numFmtId="0">
      <sharedItems containsSemiMixedTypes="0" containsString="0" containsNumber="1" minValue="0.33740251246104902" maxValue="28.1838869812747"/>
    </cacheField>
    <cacheField name="Wbr" numFmtId="0">
      <sharedItems containsSemiMixedTypes="0" containsString="0" containsNumber="1" minValue="0.341672508670603" maxValue="38.647219369303002"/>
    </cacheField>
    <cacheField name="Wl" numFmtId="0">
      <sharedItems containsSemiMixedTypes="0" containsString="0" containsNumber="1" minValue="0.92945564485899101" maxValue="15.782022189618999"/>
    </cacheField>
    <cacheField name="Wr" numFmtId="0">
      <sharedItems containsSemiMixedTypes="0" containsString="0" containsNumber="1" minValue="0.62054898439434703" maxValue="82.1090665440138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7">
  <r>
    <s v="MNL_Grupo A"/>
    <x v="0"/>
    <s v="L2B1011992"/>
    <n v="1000"/>
    <n v="1"/>
    <s v="BT"/>
    <n v="0"/>
    <n v="22"/>
    <n v="0.19156896810952331"/>
    <n v="23.844487396522659"/>
    <n v="12.889999961853"/>
    <n v="1640"/>
    <n v="33.294797029443899"/>
    <n v="20.9729465586137"/>
    <n v="16.0776037628433"/>
    <n v="156.40092908833401"/>
    <n v="42.3652507399553"/>
    <n v="9.1803589883852101"/>
    <n v="12.047685549013"/>
    <n v="8.4561432679107202"/>
    <n v="19.8568252630748"/>
  </r>
  <r>
    <s v="MNL_Grupo A"/>
    <x v="0"/>
    <s v="L2B1011992"/>
    <n v="1000"/>
    <n v="2"/>
    <s v="AT"/>
    <n v="0"/>
    <n v="22"/>
    <n v="0.23606695936820554"/>
    <n v="23.844487396522659"/>
    <n v="12.889999961853"/>
    <n v="1080"/>
    <n v="25.517894397905099"/>
    <n v="20.9729465586137"/>
    <n v="17.344652352779601"/>
    <n v="156.400929088335"/>
    <n v="42.3652507399554"/>
    <n v="9.1803589883851995"/>
    <n v="12.047685549013201"/>
    <n v="8.4561432679107291"/>
    <n v="19.8568252630747"/>
  </r>
  <r>
    <s v="MNL_Grupo A"/>
    <x v="0"/>
    <s v="L2B1011993"/>
    <n v="1000"/>
    <n v="1"/>
    <s v="BT"/>
    <n v="1"/>
    <n v="23"/>
    <n v="0.22982651858142863"/>
    <n v="23.594711089522125"/>
    <n v="13.239999961853"/>
    <n v="1080"/>
    <n v="26.291670973919501"/>
    <n v="21.50267425761"/>
    <n v="17.605658597177499"/>
    <n v="164.646989023293"/>
    <n v="45.438111869670699"/>
    <n v="9.6489637119453793"/>
    <n v="12.575476061794101"/>
    <n v="8.6143236068590792"/>
    <n v="21.0219068189745"/>
  </r>
  <r>
    <s v="MNL_Grupo A"/>
    <x v="0"/>
    <s v="L2B1011994"/>
    <n v="1000"/>
    <n v="1"/>
    <s v="BT"/>
    <n v="2"/>
    <n v="24"/>
    <n v="0.22210971512780461"/>
    <n v="23.515047472874191"/>
    <n v="13.7"/>
    <n v="1080"/>
    <n v="26.263367066865001"/>
    <n v="21.553341194872701"/>
    <n v="17.596179490485099"/>
    <n v="167.51807802311899"/>
    <n v="47.2276656028098"/>
    <n v="9.8449489706205906"/>
    <n v="12.5642438868142"/>
    <n v="8.4766850548364001"/>
    <n v="21.5280925927566"/>
  </r>
  <r>
    <s v="MNL_Grupo A"/>
    <x v="0"/>
    <s v="L2B1011995"/>
    <n v="1000"/>
    <n v="1"/>
    <s v="BT"/>
    <n v="3"/>
    <n v="25"/>
    <n v="0.21580873030148393"/>
    <n v="23.379091650345902"/>
    <n v="14.1"/>
    <n v="1080"/>
    <n v="28.684533430773701"/>
    <n v="22.427371369587199"/>
    <n v="18.389379555304799"/>
    <n v="190.71692238884199"/>
    <n v="54.052342515564298"/>
    <n v="10.905500137707399"/>
    <n v="14.223188242920701"/>
    <n v="9.0874274844690603"/>
    <n v="24.326787129710201"/>
  </r>
  <r>
    <s v="MNL_Grupo A"/>
    <x v="0"/>
    <s v="L2B1011996"/>
    <n v="1000"/>
    <n v="1"/>
    <s v="BT"/>
    <n v="4"/>
    <n v="26"/>
    <n v="0.20884715999667672"/>
    <n v="23.351485142418149"/>
    <n v="14.569999885559101"/>
    <n v="1080"/>
    <n v="29.999113532856001"/>
    <n v="22.875587115648401"/>
    <n v="18.806041596467701"/>
    <n v="204.339886857473"/>
    <n v="58.686966528099802"/>
    <n v="11.595521909242899"/>
    <n v="15.124659211049901"/>
    <n v="9.3766695159477003"/>
    <n v="26.122420010491901"/>
  </r>
  <r>
    <s v="MNL_Grupo A"/>
    <x v="0"/>
    <s v="L2B1011997"/>
    <n v="1000"/>
    <n v="1"/>
    <s v="BT"/>
    <n v="5"/>
    <n v="27"/>
    <n v="0.20232068517080121"/>
    <n v="23.340154520680887"/>
    <n v="15.039999961853001"/>
    <n v="1080"/>
    <n v="31.142572657165299"/>
    <n v="23.2981867840268"/>
    <n v="19.161099440709702"/>
    <n v="186.57709257461701"/>
    <n v="53.437463282300897"/>
    <n v="10.1383345229839"/>
    <n v="13.6608053297729"/>
    <n v="7.9180758181608999"/>
    <n v="23.4686295195071"/>
  </r>
  <r>
    <s v="MNL_Grupo A"/>
    <x v="0"/>
    <s v="L2B1011997"/>
    <n v="1000"/>
    <n v="2"/>
    <s v="AT"/>
    <n v="0"/>
    <n v="27"/>
    <n v="0.23361980409198319"/>
    <n v="23.340154520680887"/>
    <n v="15.039999961853001"/>
    <n v="810"/>
    <n v="25.951316613910599"/>
    <n v="23.2981867840268"/>
    <n v="20.1972503173061"/>
    <n v="186.577092574619"/>
    <n v="53.437463282301103"/>
    <n v="10.138334522983801"/>
    <n v="13.660805329772399"/>
    <n v="7.9180758181609097"/>
    <n v="23.468629519506599"/>
  </r>
  <r>
    <s v="MNL_Grupo A"/>
    <x v="0"/>
    <s v="L2B1012000"/>
    <n v="1000"/>
    <n v="1"/>
    <s v="BT"/>
    <n v="3"/>
    <n v="30"/>
    <n v="0.2152966806498596"/>
    <n v="23.239456044069122"/>
    <n v="16.320000076293901"/>
    <n v="810"/>
    <n v="30.852580021733299"/>
    <n v="25.4795114618294"/>
    <n v="22.0220778504004"/>
    <n v="239.88170917087601"/>
    <n v="70.599881132117204"/>
    <n v="12.550726430993899"/>
    <n v="17.398870334237898"/>
    <n v="9.0730332781163003"/>
    <n v="30.211964079958101"/>
  </r>
  <r>
    <s v="MNL_Grupo A"/>
    <x v="1"/>
    <s v="L2B1021992"/>
    <n v="1000"/>
    <n v="1"/>
    <s v="BT"/>
    <n v="0"/>
    <n v="22"/>
    <n v="0.20589944833494975"/>
    <n v="21.049368730651778"/>
    <n v="10.8599998474121"/>
    <n v="2000"/>
    <n v="29.034840672481501"/>
    <n v="18.491241087495201"/>
    <n v="13.664136373173699"/>
    <n v="116.35489387115599"/>
    <n v="33.568299992626002"/>
    <n v="8.0095826809836996"/>
    <n v="9.4898174282007695"/>
    <n v="7.8726571321709704"/>
    <n v="16.243962453685299"/>
  </r>
  <r>
    <s v="MNL_Grupo A"/>
    <x v="1"/>
    <s v="L2B1021992"/>
    <n v="1000"/>
    <n v="2"/>
    <s v="AT"/>
    <n v="0"/>
    <n v="22"/>
    <n v="0.26581504479818491"/>
    <n v="21.049368730651778"/>
    <n v="10.8599998474121"/>
    <n v="1200"/>
    <n v="21.912528139739401"/>
    <n v="18.491241087495201"/>
    <n v="15.2479226324545"/>
    <n v="116.354893871155"/>
    <n v="33.568299992625903"/>
    <n v="8.0095826809837192"/>
    <n v="9.4898174282007997"/>
    <n v="7.8726571321709597"/>
    <n v="16.243962453685299"/>
  </r>
  <r>
    <s v="MNL_Grupo A"/>
    <x v="1"/>
    <s v="L2B1021993"/>
    <n v="1000"/>
    <n v="1"/>
    <s v="BT"/>
    <n v="1"/>
    <n v="23"/>
    <n v="0.2505860526762102"/>
    <n v="21.282842672138955"/>
    <n v="11.520000076293901"/>
    <n v="1200"/>
    <n v="22.736063412918799"/>
    <n v="18.873115871141898"/>
    <n v="15.531810108326701"/>
    <n v="127.664728228901"/>
    <n v="37.1208484579168"/>
    <n v="8.4739683400149008"/>
    <n v="9.9993825213744394"/>
    <n v="7.8631035160375502"/>
    <n v="17.488832661420702"/>
  </r>
  <r>
    <s v="MNL_Grupo A"/>
    <x v="1"/>
    <s v="L2B1021994"/>
    <n v="1000"/>
    <n v="1"/>
    <s v="BT"/>
    <n v="2"/>
    <n v="24"/>
    <n v="0.2450552941124238"/>
    <n v="20.984358457322116"/>
    <n v="11.7799999237061"/>
    <n v="1200"/>
    <n v="22.774950397876299"/>
    <n v="19.075416576791302"/>
    <n v="15.5450869719766"/>
    <n v="128.14494213280801"/>
    <n v="38.239294721737402"/>
    <n v="8.6689056665435302"/>
    <n v="10.025962419148399"/>
    <n v="7.8630488003039298"/>
    <n v="17.858111519091199"/>
  </r>
  <r>
    <s v="MNL_Grupo A"/>
    <x v="1"/>
    <s v="L2B1021995"/>
    <n v="1000"/>
    <n v="1"/>
    <s v="BT"/>
    <n v="3"/>
    <n v="25"/>
    <n v="0.23280252431810988"/>
    <n v="21.185719659234326"/>
    <n v="12.4000001907349"/>
    <n v="1200"/>
    <n v="24.600309932907599"/>
    <n v="19.6126870734177"/>
    <n v="16.156032779150699"/>
    <n v="146.72925409387099"/>
    <n v="43.861157967412701"/>
    <n v="9.5056136703046707"/>
    <n v="11.162492184615999"/>
    <n v="8.2030189778465701"/>
    <n v="20.045017139729499"/>
  </r>
  <r>
    <s v="MNL_Grupo A"/>
    <x v="1"/>
    <s v="L2B1021996"/>
    <n v="1000"/>
    <n v="1"/>
    <s v="BT"/>
    <n v="4"/>
    <n v="26"/>
    <n v="0.22730325558646683"/>
    <n v="20.98148103482734"/>
    <n v="12.7"/>
    <n v="1200"/>
    <n v="25.574680953477799"/>
    <n v="20.243739537339099"/>
    <n v="16.472880524757699"/>
    <n v="153.714596788009"/>
    <n v="46.8110956815379"/>
    <n v="10.050700656283301"/>
    <n v="11.7765896224609"/>
    <n v="8.52369482830116"/>
    <n v="21.265869465333299"/>
  </r>
  <r>
    <s v="MNL_Grupo A"/>
    <x v="1"/>
    <s v="L2B1021997"/>
    <n v="1000"/>
    <n v="1"/>
    <s v="BT"/>
    <n v="5"/>
    <n v="27"/>
    <n v="0.21935800755467372"/>
    <n v="21.000345162697005"/>
    <n v="13.1599998474121"/>
    <n v="1200"/>
    <n v="26.649119270979099"/>
    <n v="20.325083100546699"/>
    <n v="16.8153482688124"/>
    <n v="130.215154617585"/>
    <n v="39.1968253653869"/>
    <n v="7.9772895555107004"/>
    <n v="9.8007963683759094"/>
    <n v="6.4792044720514204"/>
    <n v="17.487954303820999"/>
  </r>
  <r>
    <s v="MNL_Grupo A"/>
    <x v="1"/>
    <s v="L2B1021997"/>
    <n v="1000"/>
    <n v="2"/>
    <s v="AT"/>
    <n v="0"/>
    <n v="27"/>
    <n v="0.27035261216387824"/>
    <n v="21.000345162697005"/>
    <n v="13.1599998474121"/>
    <n v="790"/>
    <n v="20.130665947711499"/>
    <n v="20.325083100546699"/>
    <n v="18.012358607735599"/>
    <n v="130.21515461758599"/>
    <n v="39.1968253653868"/>
    <n v="7.9772895555107102"/>
    <n v="9.8007963683758899"/>
    <n v="6.4792044720514204"/>
    <n v="17.487954303821301"/>
  </r>
  <r>
    <s v="MNL_Grupo A"/>
    <x v="1"/>
    <s v="L2B1022000"/>
    <n v="1000"/>
    <n v="1"/>
    <s v="BT"/>
    <n v="3"/>
    <n v="30"/>
    <n v="0.24776046834072296"/>
    <n v="20.910940363385105"/>
    <n v="14.360000038147"/>
    <n v="790"/>
    <n v="23.956636779037499"/>
    <n v="22.370974517488499"/>
    <n v="19.6496327488235"/>
    <n v="166.849722502486"/>
    <n v="51.623620272258201"/>
    <n v="9.87982740996034"/>
    <n v="12.5525674902071"/>
    <n v="7.4710117255118904"/>
    <n v="22.468848613071401"/>
  </r>
  <r>
    <s v="MNL_Grupo A"/>
    <x v="2"/>
    <s v="L2B1031992"/>
    <n v="1000"/>
    <n v="1"/>
    <s v="BT"/>
    <n v="0"/>
    <n v="22"/>
    <n v="0.24388345349582755"/>
    <n v="19.221031702395898"/>
    <n v="9.5850000381469709"/>
    <n v="1830"/>
    <n v="26.186812340915299"/>
    <n v="17.291500730939401"/>
    <n v="13.498043781159501"/>
    <n v="110.809985734831"/>
    <n v="33.5716560775397"/>
    <n v="8.6482354432014095"/>
    <n v="9.5566694369927703"/>
    <n v="8.9948717283406694"/>
    <n v="16.7486068482823"/>
  </r>
  <r>
    <s v="MNL_Grupo A"/>
    <x v="2"/>
    <s v="L2B1031992"/>
    <n v="1000"/>
    <n v="2"/>
    <s v="AT"/>
    <n v="0"/>
    <n v="22"/>
    <n v="0.26848461690485331"/>
    <n v="19.221031702395898"/>
    <n v="9.5850000381469709"/>
    <n v="1510"/>
    <n v="23.4087549365108"/>
    <n v="17.291500730939401"/>
    <n v="14.0493341922749"/>
    <n v="110.809985734831"/>
    <n v="33.5716560775396"/>
    <n v="8.6482354432013597"/>
    <n v="9.5566694369927792"/>
    <n v="8.9948717283406303"/>
    <n v="16.748606848282101"/>
  </r>
  <r>
    <s v="MNL_Grupo A"/>
    <x v="2"/>
    <s v="L2B1031993"/>
    <n v="1000"/>
    <n v="1"/>
    <s v="BT"/>
    <n v="1"/>
    <n v="23"/>
    <n v="0.25889587764290922"/>
    <n v="19.078938118751601"/>
    <n v="9.9400001525878903"/>
    <n v="1510"/>
    <n v="24.0758487037306"/>
    <n v="17.567242473138698"/>
    <n v="14.2481142339206"/>
    <n v="119.276224399562"/>
    <n v="36.519871192814897"/>
    <n v="9.0724958692520801"/>
    <n v="9.9694579634511893"/>
    <n v="8.9846610853895399"/>
    <n v="17.789011572166299"/>
  </r>
  <r>
    <s v="MNL_Grupo A"/>
    <x v="2"/>
    <s v="L2B1031994"/>
    <n v="1000"/>
    <n v="1"/>
    <s v="BT"/>
    <n v="2"/>
    <n v="24"/>
    <n v="0.2499684355710371"/>
    <n v="18.956873266901699"/>
    <n v="10.295000076293899"/>
    <n v="1510"/>
    <n v="23.907606421351101"/>
    <n v="17.524539782784299"/>
    <n v="14.198243972110699"/>
    <n v="120.23168907813699"/>
    <n v="37.658827040948303"/>
    <n v="9.2049974762727107"/>
    <n v="9.8855256267871194"/>
    <n v="8.8037116353264899"/>
    <n v="18.066423826385101"/>
  </r>
  <r>
    <s v="MNL_Grupo A"/>
    <x v="2"/>
    <s v="L2B1031995"/>
    <n v="1000"/>
    <n v="1"/>
    <s v="BT"/>
    <n v="3"/>
    <n v="25"/>
    <n v="0.23437386895775869"/>
    <n v="19.299334518394236"/>
    <n v="10.979999923706099"/>
    <n v="1510"/>
    <n v="26.049094900096101"/>
    <n v="18.4116810602927"/>
    <n v="14.8205016697855"/>
    <n v="137.92062627393301"/>
    <n v="43.356617769522799"/>
    <n v="10.178867654686"/>
    <n v="11.1072801829637"/>
    <n v="9.3222495347743806"/>
    <n v="20.384758173120598"/>
  </r>
  <r>
    <s v="MNL_Grupo A"/>
    <x v="2"/>
    <s v="L2B1031996"/>
    <n v="1000"/>
    <n v="1"/>
    <s v="BT"/>
    <n v="4"/>
    <n v="26"/>
    <n v="0.23384143902897489"/>
    <n v="18.765707304187693"/>
    <n v="11.0050001144409"/>
    <n v="1510"/>
    <n v="26.807914982414498"/>
    <n v="18.7396507746056"/>
    <n v="15.034815549010601"/>
    <n v="142.63253154211401"/>
    <n v="45.750438900363903"/>
    <n v="10.6591603861213"/>
    <n v="11.573207497168299"/>
    <n v="9.5960814210487406"/>
    <n v="21.380741589215798"/>
  </r>
  <r>
    <s v="MNL_Grupo A"/>
    <x v="2"/>
    <s v="L2B1031997"/>
    <n v="1000"/>
    <n v="1"/>
    <s v="BT"/>
    <n v="5"/>
    <n v="27"/>
    <n v="0.22653389565434023"/>
    <n v="18.693604682165134"/>
    <n v="11.360000038147"/>
    <n v="1510"/>
    <n v="27.781830333677"/>
    <n v="19.178881318978501"/>
    <n v="15.305482073310399"/>
    <n v="134.996488135248"/>
    <n v="43.076209439220797"/>
    <n v="9.6020045680768096"/>
    <n v="10.806447748803601"/>
    <n v="8.3272868386574892"/>
    <n v="19.7913730327151"/>
  </r>
  <r>
    <s v="MNL_Grupo A"/>
    <x v="2"/>
    <s v="L2B1031997"/>
    <n v="1000"/>
    <n v="2"/>
    <s v="AT"/>
    <n v="0"/>
    <n v="27"/>
    <n v="0.25845960279173052"/>
    <n v="18.693604682165134"/>
    <n v="11.360000038147"/>
    <n v="1160"/>
    <n v="23.906292874883199"/>
    <n v="19.178881318978501"/>
    <n v="16.1987753518383"/>
    <n v="134.99648813524999"/>
    <n v="43.076209439220797"/>
    <n v="9.6020045680768398"/>
    <n v="10.8064477488038"/>
    <n v="8.3272868386574803"/>
    <n v="19.791373032714901"/>
  </r>
  <r>
    <s v="MNL_Grupo A"/>
    <x v="2"/>
    <s v="L2B1032000"/>
    <n v="1000"/>
    <n v="1"/>
    <s v="BT"/>
    <n v="3"/>
    <n v="30"/>
    <n v="0.23255828836622736"/>
    <n v="18.870532316659951"/>
    <n v="12.680000114440899"/>
    <n v="1150"/>
    <n v="28.3296474814404"/>
    <n v="20.991974584853399"/>
    <n v="17.710332887102101"/>
    <n v="175.39588083169099"/>
    <n v="57.2321703082564"/>
    <n v="11.843435595061701"/>
    <n v="13.7473269914935"/>
    <n v="9.4205481312358792"/>
    <n v="25.422303370778799"/>
  </r>
  <r>
    <s v="MNL_Grupo A"/>
    <x v="3"/>
    <s v="L2B1041992"/>
    <n v="1000"/>
    <n v="1"/>
    <s v="BT"/>
    <n v="0"/>
    <n v="22"/>
    <n v="0.2533819259779258"/>
    <n v="18.731364853641736"/>
    <n v="9.2509998321533207"/>
    <n v="1820"/>
    <n v="24.550951462932499"/>
    <n v="16.613939728704398"/>
    <n v="13.105498020707399"/>
    <n v="98.024034556444207"/>
    <n v="30.310010204520399"/>
    <n v="8.0180055025594399"/>
    <n v="8.5133193807844592"/>
    <n v="8.4562573340831904"/>
    <n v="15.2400164714893"/>
  </r>
  <r>
    <s v="MNL_Grupo A"/>
    <x v="3"/>
    <s v="L2B1041992"/>
    <n v="1000"/>
    <n v="2"/>
    <s v="AT"/>
    <n v="0"/>
    <n v="22"/>
    <n v="0.27817804669399582"/>
    <n v="18.731364853641736"/>
    <n v="9.2509998321533207"/>
    <n v="1510"/>
    <n v="21.578072189805699"/>
    <n v="16.613939728704398"/>
    <n v="13.4887873011513"/>
    <n v="98.024034556443098"/>
    <n v="30.3100102045208"/>
    <n v="8.0180055025594505"/>
    <n v="8.5133193807844698"/>
    <n v="8.4562573340831992"/>
    <n v="15.240016471489"/>
  </r>
  <r>
    <s v="MNL_Grupo A"/>
    <x v="3"/>
    <s v="L2B1041993"/>
    <n v="1000"/>
    <n v="1"/>
    <s v="BT"/>
    <n v="1"/>
    <n v="23"/>
    <n v="0.2513110375906123"/>
    <n v="19.503998394391932"/>
    <n v="10.2400001525879"/>
    <n v="1510"/>
    <n v="22.741832157755098"/>
    <n v="17.206786596187399"/>
    <n v="13.8477530687426"/>
    <n v="112.190825039551"/>
    <n v="34.633732504602797"/>
    <n v="8.6083259496528495"/>
    <n v="9.16042049498685"/>
    <n v="8.4172776423777602"/>
    <n v="16.7619249166505"/>
  </r>
  <r>
    <s v="MNL_Grupo A"/>
    <x v="3"/>
    <s v="L2B1041994"/>
    <n v="1000"/>
    <n v="1"/>
    <s v="BT"/>
    <n v="2"/>
    <n v="24"/>
    <n v="0.25008990017639193"/>
    <n v="18.949929840808579"/>
    <n v="10.289999961853001"/>
    <n v="1510"/>
    <n v="22.456634628873001"/>
    <n v="17.1004533794599"/>
    <n v="13.7606491576308"/>
    <n v="111.00160693698"/>
    <n v="35.194759250824802"/>
    <n v="8.6868540440366004"/>
    <n v="9.0271710618894492"/>
    <n v="8.2863125490065492"/>
    <n v="16.865368707226601"/>
  </r>
  <r>
    <s v="MNL_Grupo A"/>
    <x v="3"/>
    <s v="L2B1041995"/>
    <n v="1000"/>
    <n v="1"/>
    <s v="BT"/>
    <n v="3"/>
    <n v="25"/>
    <n v="0.23225858131722077"/>
    <n v="19.4339675700984"/>
    <n v="11.079999923706101"/>
    <n v="1510"/>
    <n v="24.9130202517862"/>
    <n v="17.9735363474982"/>
    <n v="14.493716967894899"/>
    <n v="131.48946370532099"/>
    <n v="41.5901326781973"/>
    <n v="9.7677446897753306"/>
    <n v="10.4080061574611"/>
    <n v="8.8613631079138298"/>
    <n v="19.464869172150198"/>
  </r>
  <r>
    <s v="MNL_Grupo A"/>
    <x v="3"/>
    <s v="L2B1041996"/>
    <n v="1000"/>
    <n v="1"/>
    <s v="BT"/>
    <n v="4"/>
    <n v="26"/>
    <n v="0.22793844362216517"/>
    <n v="19.14326798046709"/>
    <n v="11.290000152587901"/>
    <n v="1510"/>
    <n v="25.526824798710201"/>
    <n v="18.194751931701099"/>
    <n v="14.6711779402314"/>
    <n v="136.131718026274"/>
    <n v="43.864732692303697"/>
    <n v="10.185414278566901"/>
    <n v="10.7934478627438"/>
    <n v="9.0415796014185599"/>
    <n v="20.362754074294699"/>
  </r>
  <r>
    <s v="MNL_Grupo A"/>
    <x v="3"/>
    <s v="L2B1041997"/>
    <n v="1000"/>
    <n v="1"/>
    <s v="BT"/>
    <n v="5"/>
    <n v="27"/>
    <n v="0.22223014509755593"/>
    <n v="18.979426027179926"/>
    <n v="11.579999923706101"/>
    <n v="1510"/>
    <n v="26.641110052556702"/>
    <n v="18.775915659431799"/>
    <n v="14.987967543659099"/>
    <n v="125.21024236244899"/>
    <n v="40.244831758982897"/>
    <n v="8.9869011320055403"/>
    <n v="9.8850434120475299"/>
    <n v="7.7366045732034898"/>
    <n v="18.424791769491801"/>
  </r>
  <r>
    <s v="MNL_Grupo A"/>
    <x v="3"/>
    <s v="L2B1041997"/>
    <n v="1000"/>
    <n v="2"/>
    <s v="AT"/>
    <n v="0"/>
    <n v="27"/>
    <n v="0.2568929711695177"/>
    <n v="18.979426027179926"/>
    <n v="11.579999923706101"/>
    <n v="1130"/>
    <n v="22.3022859045223"/>
    <n v="18.775915659431799"/>
    <n v="15.852235919349701"/>
    <n v="125.210242362446"/>
    <n v="40.244831758982997"/>
    <n v="8.9869011320055598"/>
    <n v="9.8850434120475104"/>
    <n v="7.7366045732035298"/>
    <n v="18.424791769491598"/>
  </r>
  <r>
    <s v="MNL_Grupo A"/>
    <x v="3"/>
    <s v="L2B1042000"/>
    <n v="1000"/>
    <n v="1"/>
    <s v="BT"/>
    <n v="3"/>
    <n v="30"/>
    <n v="0.22400756914020775"/>
    <n v="19.604376893640648"/>
    <n v="13.2800003051758"/>
    <n v="1130"/>
    <n v="26.258892033892799"/>
    <n v="20.8842762300335"/>
    <n v="17.201013485906302"/>
    <n v="163.25619945514001"/>
    <n v="53.549033670130903"/>
    <n v="11.0233305377392"/>
    <n v="12.436495350074701"/>
    <n v="8.61335030826341"/>
    <n v="23.597481039126698"/>
  </r>
  <r>
    <s v="MNL_Grupo A"/>
    <x v="4"/>
    <s v="L2B1051992"/>
    <n v="1000"/>
    <n v="1"/>
    <s v="BT"/>
    <n v="0"/>
    <n v="22"/>
    <n v="0.24838737789638105"/>
    <n v="18.818208584878423"/>
    <n v="9.3099998474121097"/>
    <n v="1870"/>
    <n v="27.7749228182042"/>
    <n v="17.514294000586801"/>
    <n v="13.788753810079101"/>
    <n v="108.06994542688599"/>
    <n v="32.756452682990499"/>
    <n v="8.5026780632524392"/>
    <n v="9.4855797914671491"/>
    <n v="8.9756760735918597"/>
    <n v="16.458938550074599"/>
  </r>
  <r>
    <s v="MNL_Grupo A"/>
    <x v="4"/>
    <s v="L2B1051992"/>
    <n v="1000"/>
    <n v="2"/>
    <s v="AT"/>
    <n v="0"/>
    <n v="22"/>
    <n v="0.28809977957998262"/>
    <n v="18.818208584878423"/>
    <n v="9.3099998474121097"/>
    <n v="1390"/>
    <n v="23.069637761630801"/>
    <n v="17.514294000586801"/>
    <n v="14.5367742755008"/>
    <n v="108.06994542688599"/>
    <n v="32.7564526829904"/>
    <n v="8.5026780632524499"/>
    <n v="9.4855797914670994"/>
    <n v="8.9756760735918792"/>
    <n v="16.458938550075199"/>
  </r>
  <r>
    <s v="MNL_Grupo A"/>
    <x v="4"/>
    <s v="L2B1051993"/>
    <n v="1000"/>
    <n v="1"/>
    <s v="BT"/>
    <n v="1"/>
    <n v="23"/>
    <n v="0.2770876934110465"/>
    <n v="18.707858864817464"/>
    <n v="9.6800001144409205"/>
    <n v="1390"/>
    <n v="24.312681584044"/>
    <n v="18.2936739223451"/>
    <n v="14.9232732226828"/>
    <n v="120.347290807522"/>
    <n v="36.713610038637498"/>
    <n v="9.1277380656339204"/>
    <n v="10.2108491233171"/>
    <n v="9.14141090749985"/>
    <n v="17.9673584020303"/>
  </r>
  <r>
    <s v="MNL_Grupo A"/>
    <x v="4"/>
    <s v="L2B1051994"/>
    <n v="1000"/>
    <n v="1"/>
    <s v="BT"/>
    <n v="2"/>
    <n v="24"/>
    <n v="0.25965236914460421"/>
    <n v="19.005452471970219"/>
    <n v="10.329999732971199"/>
    <n v="1390"/>
    <n v="24.272545692816301"/>
    <n v="18.347860677677101"/>
    <n v="14.9109503066255"/>
    <n v="123.52126679900699"/>
    <n v="38.384520215937101"/>
    <n v="9.3081912925562804"/>
    <n v="10.1932782538289"/>
    <n v="8.9219598932660809"/>
    <n v="18.412270925080499"/>
  </r>
  <r>
    <s v="MNL_Grupo A"/>
    <x v="4"/>
    <s v="L2B1051995"/>
    <n v="1000"/>
    <n v="1"/>
    <s v="BT"/>
    <n v="3"/>
    <n v="25"/>
    <n v="0.25347546995783382"/>
    <n v="18.812261891320773"/>
    <n v="10.6200000762939"/>
    <n v="1380"/>
    <n v="25.794637341483298"/>
    <n v="18.911728634430101"/>
    <n v="15.4269555886411"/>
    <n v="136.513016383859"/>
    <n v="42.794800653938999"/>
    <n v="10.051131192334701"/>
    <n v="11.0969008474093"/>
    <n v="9.2814079253880095"/>
    <n v="20.180600714615998"/>
  </r>
  <r>
    <s v="MNL_Grupo A"/>
    <x v="4"/>
    <s v="L2B1051996"/>
    <n v="1000"/>
    <n v="1"/>
    <s v="BT"/>
    <n v="4"/>
    <n v="26"/>
    <n v="0.24741815091691835"/>
    <n v="18.599431182338027"/>
    <n v="10.8800001144409"/>
    <n v="1380"/>
    <n v="26.868779427737699"/>
    <n v="19.251818099924701"/>
    <n v="15.7448847194021"/>
    <n v="142.74833953132199"/>
    <n v="45.630119373217298"/>
    <n v="10.6445042797402"/>
    <n v="11.761619035920701"/>
    <n v="9.6923533146248104"/>
    <n v="21.422001058565598"/>
  </r>
  <r>
    <s v="MNL_Grupo A"/>
    <x v="4"/>
    <s v="L2B1051997"/>
    <n v="1000"/>
    <n v="1"/>
    <s v="BT"/>
    <n v="5"/>
    <n v="27"/>
    <n v="0.23992063616288425"/>
    <n v="18.511116483532192"/>
    <n v="11.219999885559099"/>
    <n v="1380"/>
    <n v="27.848351399300999"/>
    <n v="19.451028250455"/>
    <n v="16.029325990800501"/>
    <n v="146.56160381362801"/>
    <n v="46.768552787989996"/>
    <n v="10.3888300773226"/>
    <n v="11.626495115044399"/>
    <n v="8.9690785677196203"/>
    <n v="21.4287148246502"/>
  </r>
  <r>
    <s v="MNL_Grupo A"/>
    <x v="4"/>
    <s v="L2B1051997"/>
    <n v="1000"/>
    <n v="2"/>
    <s v="AT"/>
    <n v="0"/>
    <n v="27"/>
    <n v="0.25516860078173492"/>
    <n v="18.511116483532192"/>
    <n v="11.219999885559099"/>
    <n v="1220"/>
    <n v="25.863544237125101"/>
    <n v="19.451028250455"/>
    <n v="16.429303909931001"/>
    <n v="146.56160381362599"/>
    <n v="46.768552787990103"/>
    <n v="10.3888300773224"/>
    <n v="11.6264951150446"/>
    <n v="8.9690785677195404"/>
    <n v="21.428714824650299"/>
  </r>
  <r>
    <s v="MNL_Grupo A"/>
    <x v="4"/>
    <s v="L2B1052000"/>
    <n v="1000"/>
    <n v="1"/>
    <s v="BT"/>
    <n v="3"/>
    <n v="30"/>
    <n v="0.24362833663563027"/>
    <n v="18.427320773948374"/>
    <n v="12.320000076293899"/>
    <n v="1110"/>
    <n v="28.392662105611599"/>
    <n v="21.217952536337901"/>
    <n v="18.046651301050201"/>
    <n v="174.18228824710101"/>
    <n v="57.001293391548103"/>
    <n v="11.8644115748858"/>
    <n v="13.7451202337763"/>
    <n v="9.5118340152302796"/>
    <n v="25.389004879775701"/>
  </r>
  <r>
    <s v="MNL_Grupo A"/>
    <x v="5"/>
    <s v="L2B1061992"/>
    <n v="1000"/>
    <n v="1"/>
    <s v="BT"/>
    <n v="0"/>
    <n v="22"/>
    <n v="0.20862498828502052"/>
    <n v="20.44677010365055"/>
    <n v="10.434999847412101"/>
    <n v="2110"/>
    <n v="31.5708602493124"/>
    <n v="16.863348210113301"/>
    <n v="13.802477236741501"/>
    <n v="110.274651540159"/>
    <n v="32.481415864429103"/>
    <n v="7.9609631747704004"/>
    <n v="9.0717469309481604"/>
    <n v="7.9359882569908304"/>
    <n v="15.8332514809989"/>
  </r>
  <r>
    <s v="MNL_Grupo A"/>
    <x v="5"/>
    <s v="L2B1061992"/>
    <n v="1000"/>
    <n v="2"/>
    <s v="AT"/>
    <n v="0"/>
    <n v="22"/>
    <n v="0.26890921968029341"/>
    <n v="20.44677010365055"/>
    <n v="10.434999847412101"/>
    <n v="1270"/>
    <n v="21.6594593322984"/>
    <n v="16.863348210113301"/>
    <n v="14.7359114992024"/>
    <n v="110.27465154015999"/>
    <n v="32.481415864428499"/>
    <n v="7.9609631747703302"/>
    <n v="9.0717469309481498"/>
    <n v="7.9359882569908002"/>
    <n v="15.833251480999399"/>
  </r>
  <r>
    <s v="MNL_Grupo A"/>
    <x v="5"/>
    <s v="L2B1061993"/>
    <n v="1000"/>
    <n v="1"/>
    <s v="BT"/>
    <n v="1"/>
    <n v="23"/>
    <n v="0.26127259091848537"/>
    <n v="20.205348826259215"/>
    <n v="10.7400001525879"/>
    <n v="1270"/>
    <n v="22.912881874136001"/>
    <n v="17.456159371408098"/>
    <n v="15.156295250373701"/>
    <n v="121.79020600929699"/>
    <n v="36.2264670430365"/>
    <n v="8.5764521807605796"/>
    <n v="9.8165256776974399"/>
    <n v="8.1916270901284296"/>
    <n v="17.310731440891601"/>
  </r>
  <r>
    <s v="MNL_Grupo A"/>
    <x v="5"/>
    <s v="L2B1061994"/>
    <n v="1000"/>
    <n v="1"/>
    <s v="BT"/>
    <n v="2"/>
    <n v="24"/>
    <n v="0.25428796602925557"/>
    <n v="19.975594669700275"/>
    <n v="11.0349998474121"/>
    <n v="1270"/>
    <n v="23.164076059158099"/>
    <n v="17.623379587774501"/>
    <n v="15.2391481088947"/>
    <n v="123.795184458753"/>
    <n v="37.7053636119469"/>
    <n v="8.8481762075260697"/>
    <n v="9.9791533895446296"/>
    <n v="8.2612396449966692"/>
    <n v="17.8572078945664"/>
  </r>
  <r>
    <s v="MNL_Grupo A"/>
    <x v="5"/>
    <s v="L2B1061995"/>
    <n v="1000"/>
    <n v="1"/>
    <s v="BT"/>
    <n v="3"/>
    <n v="25"/>
    <n v="0.24528563189719838"/>
    <n v="19.916325082308173"/>
    <n v="11.440000152587899"/>
    <n v="1270"/>
    <n v="24.574158215699001"/>
    <n v="18.360038285475198"/>
    <n v="15.696127718164499"/>
    <n v="138.60871308212501"/>
    <n v="42.419551385323402"/>
    <n v="9.5414213747340302"/>
    <n v="10.8289713610279"/>
    <n v="8.4727281625596707"/>
    <n v="19.6399924813723"/>
  </r>
  <r>
    <s v="MNL_Grupo A"/>
    <x v="5"/>
    <s v="L2B1061996"/>
    <n v="1000"/>
    <n v="1"/>
    <s v="BT"/>
    <n v="4"/>
    <n v="26"/>
    <n v="0.23911952767020672"/>
    <n v="19.728617262916373"/>
    <n v="11.735000038147"/>
    <n v="1270"/>
    <n v="25.551713874476"/>
    <n v="18.7577185703962"/>
    <n v="16.0052778058873"/>
    <n v="144.058320453433"/>
    <n v="45.015893270451599"/>
    <n v="10.0888953427204"/>
    <n v="11.438752365962699"/>
    <n v="8.8636679889352692"/>
    <n v="20.782226791600099"/>
  </r>
  <r>
    <s v="MNL_Grupo A"/>
    <x v="5"/>
    <s v="L2B1061997"/>
    <n v="1000"/>
    <n v="1"/>
    <s v="BT"/>
    <n v="5"/>
    <n v="27"/>
    <n v="0.23267559716708533"/>
    <n v="19.59914130763153"/>
    <n v="12.059999847412101"/>
    <n v="1270"/>
    <n v="26.4931509751428"/>
    <n v="19.192550560488499"/>
    <n v="16.297463086041098"/>
    <n v="116.411898018632"/>
    <n v="36.16216499686"/>
    <n v="7.6956051236129497"/>
    <n v="8.9889862747310101"/>
    <n v="6.4306118724907302"/>
    <n v="16.3368426945765"/>
  </r>
  <r>
    <s v="MNL_Grupo A"/>
    <x v="5"/>
    <s v="L2B1061997"/>
    <n v="1000"/>
    <n v="2"/>
    <s v="AT"/>
    <n v="0"/>
    <n v="27"/>
    <n v="0.2844089341830463"/>
    <n v="19.59914130763153"/>
    <n v="12.059999847412101"/>
    <n v="850"/>
    <n v="19.270739432356901"/>
    <n v="19.192550560488499"/>
    <n v="16.990055050135499"/>
    <n v="116.411898018635"/>
    <n v="36.162164996860099"/>
    <n v="7.6956051236129701"/>
    <n v="8.9889862747309994"/>
    <n v="6.4306118724907204"/>
    <n v="16.336842694576301"/>
  </r>
  <r>
    <s v="MNL_Grupo A"/>
    <x v="5"/>
    <s v="L2B1062000"/>
    <n v="1000"/>
    <n v="1"/>
    <s v="BT"/>
    <n v="3"/>
    <n v="30"/>
    <n v="0.2536961304359992"/>
    <n v="19.896280303496312"/>
    <n v="13.520000076293901"/>
    <n v="850"/>
    <n v="23.323403704654702"/>
    <n v="20.9035407510349"/>
    <n v="18.691388364569502"/>
    <n v="152.14328214767201"/>
    <n v="48.482993589607098"/>
    <n v="9.6874785184028802"/>
    <n v="11.7300445439773"/>
    <n v="7.5402107809293097"/>
    <n v="21.342664480512301"/>
  </r>
  <r>
    <s v="MNL_Grupo A"/>
    <x v="6"/>
    <s v="L2B1071992"/>
    <n v="1000"/>
    <n v="1"/>
    <s v="BT"/>
    <n v="0"/>
    <n v="22"/>
    <n v="0.23698329068653665"/>
    <n v="20.380008850889315"/>
    <n v="10.388199996948201"/>
    <n v="1650"/>
    <n v="25.442842190145601"/>
    <n v="18.503378077179001"/>
    <n v="14.0118635463709"/>
    <n v="106.44274957533899"/>
    <n v="31.392963445478301"/>
    <n v="7.74209501814516"/>
    <n v="8.8778455077504894"/>
    <n v="7.8005584995485302"/>
    <n v="15.382190256986"/>
  </r>
  <r>
    <s v="MNL_Grupo A"/>
    <x v="6"/>
    <s v="L2B1071992"/>
    <n v="1000"/>
    <n v="2"/>
    <s v="AT"/>
    <n v="0"/>
    <n v="22"/>
    <n v="0.2767368623750881"/>
    <n v="20.380008850889315"/>
    <n v="10.388199996948201"/>
    <n v="1210"/>
    <n v="21.088565288605199"/>
    <n v="18.503378077179001"/>
    <n v="14.896556612262"/>
    <n v="106.44274957534201"/>
    <n v="31.392963445477999"/>
    <n v="7.7420950181451804"/>
    <n v="8.8778455077504592"/>
    <n v="7.8005584995485897"/>
    <n v="15.382190256986499"/>
  </r>
  <r>
    <s v="MNL_Grupo A"/>
    <x v="6"/>
    <s v="L2B1071993"/>
    <n v="1000"/>
    <n v="1"/>
    <s v="BT"/>
    <n v="1"/>
    <n v="23"/>
    <n v="0.26201219840470624"/>
    <n v="20.527890041298132"/>
    <n v="10.9720001220703"/>
    <n v="1210"/>
    <n v="22.200777146712301"/>
    <n v="19.1432231204627"/>
    <n v="15.284332005410899"/>
    <n v="117.776832853177"/>
    <n v="35.023706123032703"/>
    <n v="8.3023724395344995"/>
    <n v="9.54582705064532"/>
    <n v="7.9622499918621701"/>
    <n v="16.765893284758299"/>
  </r>
  <r>
    <s v="MNL_Grupo A"/>
    <x v="6"/>
    <s v="L2B1071994"/>
    <n v="1000"/>
    <n v="1"/>
    <s v="BT"/>
    <n v="2"/>
    <n v="24"/>
    <n v="0.25346927675497322"/>
    <n v="20.392983217352079"/>
    <n v="11.341800117492699"/>
    <n v="1210"/>
    <n v="22.642257393113098"/>
    <n v="19.203254938392099"/>
    <n v="15.4355545068439"/>
    <n v="122.471303643429"/>
    <n v="37.1184481692164"/>
    <n v="8.6364895285429792"/>
    <n v="9.8178422771562399"/>
    <n v="8.0186992461074507"/>
    <n v="17.5258116733138"/>
  </r>
  <r>
    <s v="MNL_Grupo A"/>
    <x v="6"/>
    <s v="L2B1071995"/>
    <n v="1000"/>
    <n v="1"/>
    <s v="BT"/>
    <n v="3"/>
    <n v="25"/>
    <n v="0.24868493627973706"/>
    <n v="20.076320001476478"/>
    <n v="11.560000038147001"/>
    <n v="1210"/>
    <n v="23.8717941483537"/>
    <n v="19.6344466871804"/>
    <n v="15.849110910085001"/>
    <n v="131.78269834772499"/>
    <n v="40.535314145641102"/>
    <n v="9.2593532051506706"/>
    <n v="10.561401234822901"/>
    <n v="8.3896733269554904"/>
    <n v="18.9463264711043"/>
  </r>
  <r>
    <s v="MNL_Grupo A"/>
    <x v="6"/>
    <s v="L2B1071996"/>
    <n v="1000"/>
    <n v="1"/>
    <s v="BT"/>
    <n v="4"/>
    <n v="26"/>
    <n v="0.242247362279749"/>
    <n v="19.901560782977644"/>
    <n v="11.867199897766101"/>
    <n v="1210"/>
    <n v="24.698977719559299"/>
    <n v="20.0943401595285"/>
    <n v="16.121366948552499"/>
    <n v="139.48707132144199"/>
    <n v="43.5388884002015"/>
    <n v="9.7446768726339101"/>
    <n v="11.088846268790901"/>
    <n v="8.5655321592400693"/>
    <n v="20.101697283958998"/>
  </r>
  <r>
    <s v="MNL_Grupo A"/>
    <x v="6"/>
    <s v="L2B1071997"/>
    <n v="1000"/>
    <n v="1"/>
    <s v="BT"/>
    <n v="5"/>
    <n v="27"/>
    <n v="0.24117431665102482"/>
    <n v="19.418932548607895"/>
    <n v="11.920000076293899"/>
    <n v="1210"/>
    <n v="25.638492552693499"/>
    <n v="20.412140840452999"/>
    <n v="16.425122509949102"/>
    <n v="115.31589026216101"/>
    <n v="36.190332001577701"/>
    <n v="7.9156579676920504"/>
    <n v="9.2517276605505891"/>
    <n v="6.8363418314955302"/>
    <n v="16.5894827875386"/>
  </r>
  <r>
    <s v="MNL_Grupo A"/>
    <x v="6"/>
    <s v="L2B1071997"/>
    <n v="1000"/>
    <n v="2"/>
    <s v="AT"/>
    <n v="0"/>
    <n v="27"/>
    <n v="0.28607144928916622"/>
    <n v="19.418932548607895"/>
    <n v="11.920000076293899"/>
    <n v="860"/>
    <n v="19.8312153100625"/>
    <n v="20.412140840452999"/>
    <n v="17.1348575610861"/>
    <n v="115.31589026216299"/>
    <n v="36.190332001577701"/>
    <n v="7.9156579676920904"/>
    <n v="9.2517276605506495"/>
    <n v="6.8363418314955799"/>
    <n v="16.589482787538699"/>
  </r>
  <r>
    <s v="MNL_Grupo A"/>
    <x v="6"/>
    <s v="L2B1072000"/>
    <n v="1000"/>
    <n v="1"/>
    <s v="BT"/>
    <n v="3"/>
    <n v="30"/>
    <n v="0.26630214847626699"/>
    <n v="19.115808026175429"/>
    <n v="12.8800001144409"/>
    <n v="850"/>
    <n v="23.166658001541499"/>
    <n v="22.237142655673399"/>
    <n v="18.628474436896099"/>
    <n v="144.743862951431"/>
    <n v="46.778165744477"/>
    <n v="9.6326484542434905"/>
    <n v="11.550435467659"/>
    <n v="7.7338860038272497"/>
    <n v="20.861579390708901"/>
  </r>
  <r>
    <s v="MNL_Grupo A"/>
    <x v="7"/>
    <s v="L2B1081992"/>
    <n v="1000"/>
    <n v="1"/>
    <s v="BT"/>
    <n v="0"/>
    <n v="22"/>
    <n v="0.21085910503069932"/>
    <n v="20.802032580854508"/>
    <n v="10.685000038147001"/>
    <n v="1970"/>
    <n v="31.7800172913058"/>
    <n v="18.531338431599298"/>
    <n v="14.3682570250197"/>
    <n v="137.92864541689201"/>
    <n v="40.295642502035598"/>
    <n v="9.7886630150400098"/>
    <n v="11.402588465763399"/>
    <n v="9.7458807789208102"/>
    <n v="19.631752724340998"/>
  </r>
  <r>
    <s v="MNL_Grupo A"/>
    <x v="7"/>
    <s v="L2B1081992"/>
    <n v="1000"/>
    <n v="2"/>
    <s v="AT"/>
    <n v="0"/>
    <n v="22"/>
    <n v="0.24084464708351824"/>
    <n v="20.802032580854508"/>
    <n v="10.685000038147001"/>
    <n v="1510"/>
    <n v="26.7127245907499"/>
    <n v="18.531338431599298"/>
    <n v="15.0080987621369"/>
    <n v="137.92864541689499"/>
    <n v="40.295642502035001"/>
    <n v="9.7886630150399192"/>
    <n v="11.402588465762999"/>
    <n v="9.74588077892078"/>
    <n v="19.631752724340501"/>
  </r>
  <r>
    <s v="MNL_Grupo A"/>
    <x v="7"/>
    <s v="L2B1081993"/>
    <n v="1000"/>
    <n v="1"/>
    <s v="BT"/>
    <n v="1"/>
    <n v="23"/>
    <n v="0.23523081099161275"/>
    <n v="20.483507152568496"/>
    <n v="10.939999961852999"/>
    <n v="1510"/>
    <n v="27.840907828264701"/>
    <n v="19.078390630548999"/>
    <n v="15.3217468286943"/>
    <n v="147.775381513225"/>
    <n v="43.862283506449202"/>
    <n v="10.4004600689161"/>
    <n v="12.0814553257798"/>
    <n v="10.0151327092789"/>
    <n v="21.044631791833002"/>
  </r>
  <r>
    <s v="MNL_Grupo A"/>
    <x v="7"/>
    <s v="L2B1081994"/>
    <n v="1000"/>
    <n v="1"/>
    <s v="BT"/>
    <n v="2"/>
    <n v="24"/>
    <n v="0.22905429946926203"/>
    <n v="20.248005109809483"/>
    <n v="11.235000038147"/>
    <n v="1510"/>
    <n v="28.3591725943601"/>
    <n v="19.157257266472602"/>
    <n v="15.4636981438946"/>
    <n v="153.10248285570401"/>
    <n v="46.343059303559102"/>
    <n v="10.8056692030507"/>
    <n v="12.408921431114599"/>
    <n v="10.0894974498541"/>
    <n v="21.950753820016601"/>
  </r>
  <r>
    <s v="MNL_Grupo A"/>
    <x v="7"/>
    <s v="L2B1081995"/>
    <n v="1000"/>
    <n v="1"/>
    <s v="BT"/>
    <n v="3"/>
    <n v="25"/>
    <n v="0.22070541140239011"/>
    <n v="20.209353231803259"/>
    <n v="11.6599998474121"/>
    <n v="1510"/>
    <n v="29.791699659427099"/>
    <n v="19.764197661454698"/>
    <n v="15.849451096947799"/>
    <n v="167.37999204326701"/>
    <n v="51.176357508668097"/>
    <n v="11.5471492126364"/>
    <n v="13.2739235189991"/>
    <n v="10.341298324838"/>
    <n v="23.794953592553501"/>
  </r>
  <r>
    <s v="MNL_Grupo A"/>
    <x v="7"/>
    <s v="L2B1081996"/>
    <n v="1000"/>
    <n v="1"/>
    <s v="BT"/>
    <n v="4"/>
    <n v="26"/>
    <n v="0.21689212570996017"/>
    <n v="19.898686326228834"/>
    <n v="11.864999961853"/>
    <n v="1510"/>
    <n v="30.736405769101601"/>
    <n v="20.2319798932004"/>
    <n v="16.098785954030301"/>
    <n v="174.060203085567"/>
    <n v="54.235734084394103"/>
    <n v="12.1203715108116"/>
    <n v="13.881391386275499"/>
    <n v="10.651073263473799"/>
    <n v="25.0488899595092"/>
  </r>
  <r>
    <s v="MNL_Grupo A"/>
    <x v="7"/>
    <s v="L2B1081997"/>
    <n v="1000"/>
    <n v="1"/>
    <s v="BT"/>
    <n v="5"/>
    <n v="27"/>
    <n v="0.21232879926365522"/>
    <n v="19.676240074405779"/>
    <n v="12.1200000762939"/>
    <n v="1510"/>
    <n v="31.758991119411"/>
    <n v="20.585893336349699"/>
    <n v="16.3643942741889"/>
    <n v="162.149524702733"/>
    <n v="50.715381641850399"/>
    <n v="10.982006046943001"/>
    <n v="12.8538595407766"/>
    <n v="9.3764317478236805"/>
    <n v="23.1304683261699"/>
  </r>
  <r>
    <s v="MNL_Grupo A"/>
    <x v="7"/>
    <s v="L2B1081997"/>
    <n v="1000"/>
    <n v="2"/>
    <s v="AT"/>
    <n v="0"/>
    <n v="27"/>
    <n v="0.23719454247391486"/>
    <n v="19.676240074405779"/>
    <n v="12.1200000762939"/>
    <n v="1210"/>
    <n v="27.5067158753609"/>
    <n v="20.585893336349699"/>
    <n v="17.013033020245601"/>
    <n v="162.14952470272701"/>
    <n v="50.715381641850698"/>
    <n v="10.982006046942701"/>
    <n v="12.8538595407774"/>
    <n v="9.3764317478236805"/>
    <n v="23.130468326170401"/>
  </r>
  <r>
    <s v="MNL_Grupo A"/>
    <x v="7"/>
    <s v="L2B1082000"/>
    <n v="1000"/>
    <n v="1"/>
    <s v="BT"/>
    <n v="3"/>
    <n v="30"/>
    <n v="0.21745824048739312"/>
    <n v="19.53125666926222"/>
    <n v="13.2199996948242"/>
    <n v="1210"/>
    <n v="31.168899154811601"/>
    <n v="22.2618054630634"/>
    <n v="18.1101941453304"/>
    <n v="197.57255927689101"/>
    <n v="63.8831962074957"/>
    <n v="12.999459783474199"/>
    <n v="15.3224812727362"/>
    <n v="10.2156707802406"/>
    <n v="28.227174696911501"/>
  </r>
  <r>
    <s v="MNL_Grupo A"/>
    <x v="8"/>
    <s v="L2B1091992"/>
    <n v="1000"/>
    <n v="1"/>
    <s v="BT"/>
    <n v="0"/>
    <n v="22"/>
    <n v="0.19792372956184409"/>
    <n v="21.904571295699636"/>
    <n v="11.470999717712401"/>
    <n v="1940"/>
    <n v="31.153843083209601"/>
    <n v="19.206978190229499"/>
    <n v="14.2991429676163"/>
    <n v="133.984390076409"/>
    <n v="37.893569478582002"/>
    <n v="8.7873014184938203"/>
    <n v="10.814010840470999"/>
    <n v="8.4879126479029008"/>
    <n v="18.184858132629699"/>
  </r>
  <r>
    <s v="MNL_Grupo A"/>
    <x v="8"/>
    <s v="L2B1091992"/>
    <n v="1000"/>
    <n v="2"/>
    <s v="AT"/>
    <n v="0"/>
    <n v="22"/>
    <n v="0.24856854787976845"/>
    <n v="21.904571295699636"/>
    <n v="11.470999717712401"/>
    <n v="1230"/>
    <n v="24.1690282054556"/>
    <n v="19.206978190229499"/>
    <n v="15.817290752207899"/>
    <n v="133.98439007641099"/>
    <n v="37.893569478581803"/>
    <n v="8.7873014184938096"/>
    <n v="10.8140108404709"/>
    <n v="8.4879126479028404"/>
    <n v="18.184858132629401"/>
  </r>
  <r>
    <s v="MNL_Grupo A"/>
    <x v="8"/>
    <s v="L2B1091993"/>
    <n v="1000"/>
    <n v="1"/>
    <s v="BT"/>
    <n v="1"/>
    <n v="23"/>
    <n v="0.23031742457215443"/>
    <n v="22.449183388673752"/>
    <n v="12.3800001144409"/>
    <n v="1230"/>
    <n v="25.201263377141199"/>
    <n v="19.7221706458526"/>
    <n v="16.151529693988401"/>
    <n v="149.37213381022201"/>
    <n v="42.401153393169402"/>
    <n v="9.3386827451519405"/>
    <n v="11.484036678278899"/>
    <n v="8.4608885297566498"/>
    <n v="19.756320227055799"/>
  </r>
  <r>
    <s v="MNL_Grupo A"/>
    <x v="8"/>
    <s v="L2B1091994"/>
    <n v="1000"/>
    <n v="1"/>
    <s v="BT"/>
    <n v="2"/>
    <n v="24"/>
    <n v="0.22838043523019438"/>
    <n v="21.924594987145962"/>
    <n v="12.485000038147"/>
    <n v="1230"/>
    <n v="25.721998117291399"/>
    <n v="19.9564900852078"/>
    <n v="16.317546337483599"/>
    <n v="152.92200685879101"/>
    <n v="44.452580377824098"/>
    <n v="9.7223247908309691"/>
    <n v="11.8138063251702"/>
    <n v="8.6380129827846304"/>
    <n v="20.567125265753599"/>
  </r>
  <r>
    <s v="MNL_Grupo A"/>
    <x v="8"/>
    <s v="L2B1091995"/>
    <n v="1000"/>
    <n v="1"/>
    <s v="BT"/>
    <n v="3"/>
    <n v="25"/>
    <n v="0.22310874488128651"/>
    <n v="21.681787213141384"/>
    <n v="12.7799999237061"/>
    <n v="1230"/>
    <n v="26.890625220480299"/>
    <n v="20.5342030053489"/>
    <n v="16.684106504838098"/>
    <n v="166.20960812327999"/>
    <n v="48.8337853947694"/>
    <n v="10.3418353214851"/>
    <n v="12.558364603122"/>
    <n v="8.8160831242258499"/>
    <n v="22.199598863056799"/>
  </r>
  <r>
    <s v="MNL_Grupo A"/>
    <x v="8"/>
    <s v="L2B1091996"/>
    <n v="1000"/>
    <n v="1"/>
    <s v="BT"/>
    <n v="4"/>
    <n v="26"/>
    <n v="0.21838227472048918"/>
    <n v="21.507356947420327"/>
    <n v="13.1100002288818"/>
    <n v="1220"/>
    <n v="27.604263574827701"/>
    <n v="20.972183939659502"/>
    <n v="16.9731803840799"/>
    <n v="170.771881547177"/>
    <n v="51.232561679485102"/>
    <n v="10.7983603027961"/>
    <n v="13.0837903384241"/>
    <n v="9.0873075099971796"/>
    <n v="23.206076665341602"/>
  </r>
  <r>
    <s v="MNL_Grupo A"/>
    <x v="8"/>
    <s v="L2B1091997"/>
    <n v="1000"/>
    <n v="1"/>
    <s v="BT"/>
    <n v="5"/>
    <n v="27"/>
    <n v="0.21278580471243913"/>
    <n v="21.302750712428431"/>
    <n v="13.3999998092651"/>
    <n v="1230"/>
    <n v="28.826274385222298"/>
    <n v="21.4941039418914"/>
    <n v="17.2741529917542"/>
    <n v="132.194078294614"/>
    <n v="39.317422949065502"/>
    <n v="7.8452003185585903"/>
    <n v="9.8245486416618295"/>
    <n v="6.2776289461995196"/>
    <n v="17.435779115771801"/>
  </r>
  <r>
    <s v="MNL_Grupo A"/>
    <x v="8"/>
    <s v="L2B1091997"/>
    <n v="1000"/>
    <n v="2"/>
    <s v="AT"/>
    <n v="0"/>
    <n v="27"/>
    <n v="0.27070009717776228"/>
    <n v="21.302750712428431"/>
    <n v="13.3999998092651"/>
    <n v="760"/>
    <n v="19.844323598533599"/>
    <n v="21.4941039418914"/>
    <n v="18.2333476818302"/>
    <n v="132.194078294615"/>
    <n v="39.317422949065602"/>
    <n v="7.8452003185585699"/>
    <n v="9.8245486416617993"/>
    <n v="6.2776289461995596"/>
    <n v="17.435779115771801"/>
  </r>
  <r>
    <s v="MNL_Grupo A"/>
    <x v="8"/>
    <s v="L2B1092000"/>
    <n v="1000"/>
    <n v="1"/>
    <s v="BT"/>
    <n v="3"/>
    <n v="30"/>
    <n v="0.24642535541775185"/>
    <n v="21.342591966650623"/>
    <n v="14.7200000762939"/>
    <n v="760"/>
    <n v="23.704592929786799"/>
    <n v="23.578401682671899"/>
    <n v="19.9280366866614"/>
    <n v="170.27751578697001"/>
    <n v="52.007536355683598"/>
    <n v="9.7527170635550693"/>
    <n v="12.6232605762997"/>
    <n v="7.25918531398281"/>
    <n v="22.500727929704102"/>
  </r>
  <r>
    <s v="MNL_Grupo A"/>
    <x v="9"/>
    <s v="L2B1101992"/>
    <n v="1000"/>
    <n v="1"/>
    <s v="BT"/>
    <n v="0"/>
    <n v="22"/>
    <n v="0.1887898596449944"/>
    <n v="23.536874388997536"/>
    <n v="12.662000083923299"/>
    <n v="1750"/>
    <n v="27.886989242431799"/>
    <n v="18.162461315305499"/>
    <n v="14.2441602043119"/>
    <n v="112.74574482199399"/>
    <n v="31.180697663142801"/>
    <n v="6.8805290652075302"/>
    <n v="8.5137239717704496"/>
    <n v="6.3027753941796698"/>
    <n v="14.5731013115892"/>
  </r>
  <r>
    <s v="MNL_Grupo A"/>
    <x v="9"/>
    <s v="L2B1101992"/>
    <n v="1000"/>
    <n v="2"/>
    <s v="AT"/>
    <n v="0"/>
    <n v="22"/>
    <n v="0.25759282448658755"/>
    <n v="23.536874388997536"/>
    <n v="12.662000083923299"/>
    <n v="940"/>
    <n v="18.9467449907233"/>
    <n v="18.162461315305499"/>
    <n v="16.019849710494402"/>
    <n v="112.745744821995"/>
    <n v="31.180697663142201"/>
    <n v="6.8805290652075204"/>
    <n v="8.5137239717704603"/>
    <n v="6.3027753941796698"/>
    <n v="14.5731013115889"/>
  </r>
  <r>
    <s v="MNL_Grupo A"/>
    <x v="9"/>
    <s v="L2B1101993"/>
    <n v="1000"/>
    <n v="1"/>
    <s v="BT"/>
    <n v="1"/>
    <n v="23"/>
    <n v="0.24997244208986"/>
    <n v="23.340678884739447"/>
    <n v="13.0479997634888"/>
    <n v="940"/>
    <n v="20.155645557750098"/>
    <n v="18.761210001210902"/>
    <n v="16.523022292505999"/>
    <n v="125.27047018705601"/>
    <n v="34.9484082437653"/>
    <n v="7.4500699839178397"/>
    <n v="9.2963240582260198"/>
    <n v="6.5511176593420704"/>
    <n v="16.052575536911402"/>
  </r>
  <r>
    <s v="MNL_Grupo A"/>
    <x v="9"/>
    <s v="L2B1101994"/>
    <n v="1000"/>
    <n v="1"/>
    <s v="BT"/>
    <n v="2"/>
    <n v="24"/>
    <n v="0.24278996289731486"/>
    <n v="23.169920865615666"/>
    <n v="13.4340000152588"/>
    <n v="940"/>
    <n v="20.532577795811399"/>
    <n v="18.913341914647699"/>
    <n v="16.676805782786701"/>
    <n v="128.49433733951099"/>
    <n v="36.677812847006102"/>
    <n v="7.7415041545426497"/>
    <n v="9.5446942943066393"/>
    <n v="6.6539108834976499"/>
    <n v="16.706299352630001"/>
  </r>
  <r>
    <s v="MNL_Grupo A"/>
    <x v="9"/>
    <s v="L2B1101995"/>
    <n v="1000"/>
    <n v="1"/>
    <s v="BT"/>
    <n v="3"/>
    <n v="25"/>
    <n v="0.23566765385167476"/>
    <n v="23.047813316419038"/>
    <n v="13.8400001525879"/>
    <n v="940"/>
    <n v="22.051834176522899"/>
    <n v="19.491754581122098"/>
    <n v="17.282775617892501"/>
    <n v="145.16225350627201"/>
    <n v="41.594295770357299"/>
    <n v="8.4431267496495206"/>
    <n v="10.5463570472384"/>
    <n v="6.9452120337413001"/>
    <n v="18.6109900852321"/>
  </r>
  <r>
    <s v="MNL_Grupo A"/>
    <x v="9"/>
    <s v="L2B1101996"/>
    <n v="1000"/>
    <n v="1"/>
    <s v="BT"/>
    <n v="4"/>
    <n v="26"/>
    <n v="0.2295959719505116"/>
    <n v="22.895696768742919"/>
    <n v="14.205999946594201"/>
    <n v="940"/>
    <n v="23.257306760532899"/>
    <n v="20.168825185828901"/>
    <n v="17.748875502752298"/>
    <n v="154.48994816498299"/>
    <n v="45.013465001867701"/>
    <n v="9.0446334974240905"/>
    <n v="11.383071493325501"/>
    <n v="7.3312854085763499"/>
    <n v="20.056088708569099"/>
  </r>
  <r>
    <s v="MNL_Grupo A"/>
    <x v="9"/>
    <s v="L2B1101997"/>
    <n v="1000"/>
    <n v="1"/>
    <s v="BT"/>
    <n v="5"/>
    <n v="27"/>
    <n v="0.22352250298532542"/>
    <n v="22.788420830357637"/>
    <n v="14.5920000076294"/>
    <n v="940"/>
    <n v="24.289724830717802"/>
    <n v="20.6089545883322"/>
    <n v="18.1385442967266"/>
    <n v="116.983984010312"/>
    <n v="33.460433429134198"/>
    <n v="6.35556243817003"/>
    <n v="8.6165468012441693"/>
    <n v="4.9800301621068002"/>
    <n v="14.7205050721284"/>
  </r>
  <r>
    <s v="MNL_Grupo A"/>
    <x v="9"/>
    <s v="L2B1101997"/>
    <n v="1000"/>
    <n v="2"/>
    <s v="AT"/>
    <n v="0"/>
    <n v="27"/>
    <n v="0.30345904779230171"/>
    <n v="22.788420830357637"/>
    <n v="14.5920000076294"/>
    <n v="510"/>
    <n v="16.278718555387499"/>
    <n v="20.6089545883322"/>
    <n v="20.159514954060999"/>
    <n v="116.983984010312"/>
    <n v="33.460433429134298"/>
    <n v="6.3555624381700797"/>
    <n v="8.6165468012441693"/>
    <n v="4.9800301621068401"/>
    <n v="14.720505072128301"/>
  </r>
  <r>
    <s v="MNL_Grupo A"/>
    <x v="9"/>
    <s v="L2B1102000"/>
    <n v="1000"/>
    <n v="1"/>
    <s v="BT"/>
    <n v="3"/>
    <n v="30"/>
    <n v="0.27266467894674545"/>
    <n v="23.145410790472681"/>
    <n v="16.2400001525879"/>
    <n v="510"/>
    <n v="20.402492353255099"/>
    <n v="23.788043749994699"/>
    <n v="22.5689618877912"/>
    <n v="161.224624713162"/>
    <n v="46.8688575601102"/>
    <n v="8.2628029818692994"/>
    <n v="11.8305869066019"/>
    <n v="5.9949497948279298"/>
    <n v="20.1070035602839"/>
  </r>
  <r>
    <s v="MNL_Grupo A"/>
    <x v="10"/>
    <s v="L2B1111992"/>
    <n v="1000"/>
    <n v="1"/>
    <s v="BT"/>
    <n v="0"/>
    <n v="22"/>
    <n v="0.24363197076353341"/>
    <n v="19.758082599669166"/>
    <n v="9.9549999237060494"/>
    <n v="1700"/>
    <n v="24.8873238866029"/>
    <n v="16.5061050800402"/>
    <n v="13.6527361909737"/>
    <n v="109.313235876387"/>
    <n v="33.014625684771502"/>
    <n v="8.38738418883778"/>
    <n v="9.1577048724637606"/>
    <n v="8.5456914109828492"/>
    <n v="16.289449936884701"/>
  </r>
  <r>
    <s v="MNL_Grupo A"/>
    <x v="10"/>
    <s v="L2B1111992"/>
    <n v="1000"/>
    <n v="2"/>
    <s v="AT"/>
    <n v="0"/>
    <n v="22"/>
    <n v="0.25936603890102172"/>
    <n v="19.758082599669166"/>
    <n v="9.9549999237060494"/>
    <n v="1500"/>
    <n v="22.665467868569401"/>
    <n v="16.5061050800402"/>
    <n v="13.8704890541482"/>
    <n v="109.31323587638801"/>
    <n v="33.014625684770998"/>
    <n v="8.3873841888378209"/>
    <n v="9.1577048724637606"/>
    <n v="8.5456914109828102"/>
    <n v="16.289449936885202"/>
  </r>
  <r>
    <s v="MNL_Grupo A"/>
    <x v="10"/>
    <s v="L2B1111993"/>
    <n v="1000"/>
    <n v="1"/>
    <s v="BT"/>
    <n v="1"/>
    <n v="23"/>
    <n v="0.25413276931586581"/>
    <n v="19.390967645277222"/>
    <n v="10.1599998474121"/>
    <n v="1500"/>
    <n v="23.873384751046402"/>
    <n v="17.2250836857284"/>
    <n v="14.235293588287201"/>
    <n v="118.828170372812"/>
    <n v="36.351393819354101"/>
    <n v="8.9970863121874594"/>
    <n v="9.8679508621596295"/>
    <n v="8.8666089231151499"/>
    <n v="17.661285801074602"/>
  </r>
  <r>
    <s v="MNL_Grupo A"/>
    <x v="10"/>
    <s v="L2B1111994"/>
    <n v="1000"/>
    <n v="1"/>
    <s v="BT"/>
    <n v="2"/>
    <n v="24"/>
    <n v="0.24910650332602768"/>
    <n v="19.053992012989546"/>
    <n v="10.364999961853"/>
    <n v="1500"/>
    <n v="23.976236488168599"/>
    <n v="17.298583678995101"/>
    <n v="14.265925003461501"/>
    <n v="121.06861238277099"/>
    <n v="37.860919788519098"/>
    <n v="9.2270633125038106"/>
    <n v="9.9241768605067993"/>
    <n v="8.80511445811611"/>
    <n v="18.1392408300547"/>
  </r>
  <r>
    <s v="MNL_Grupo A"/>
    <x v="10"/>
    <s v="L2B1111995"/>
    <n v="1000"/>
    <n v="1"/>
    <s v="BT"/>
    <n v="3"/>
    <n v="25"/>
    <n v="0.24497048451769451"/>
    <n v="18.703503929689887"/>
    <n v="10.539999961853001"/>
    <n v="1500"/>
    <n v="25.8962876475352"/>
    <n v="17.872184934028098"/>
    <n v="14.8261430126378"/>
    <n v="134.40033430471999"/>
    <n v="42.495721556514098"/>
    <n v="10.119214105795701"/>
    <n v="11.0271205970542"/>
    <n v="9.4134896293185299"/>
    <n v="20.134108446920902"/>
  </r>
  <r>
    <s v="MNL_Grupo A"/>
    <x v="10"/>
    <s v="L2B1111996"/>
    <n v="1000"/>
    <n v="1"/>
    <s v="BT"/>
    <n v="4"/>
    <n v="26"/>
    <n v="0.24043051515120176"/>
    <n v="18.459432806041708"/>
    <n v="10.775"/>
    <n v="1490"/>
    <n v="26.502777997594801"/>
    <n v="18.244875915222501"/>
    <n v="15.0489993852018"/>
    <n v="139.20545120518301"/>
    <n v="44.827296177597603"/>
    <n v="10.5387930920954"/>
    <n v="11.4190140290515"/>
    <n v="9.5809740909129797"/>
    <n v="21.046490928589701"/>
  </r>
  <r>
    <s v="MNL_Grupo A"/>
    <x v="10"/>
    <s v="L2B1111997"/>
    <n v="1000"/>
    <n v="1"/>
    <s v="BT"/>
    <n v="5"/>
    <n v="27"/>
    <n v="0.23515381743282451"/>
    <n v="18.197167780035258"/>
    <n v="10.979999923706099"/>
    <n v="1500"/>
    <n v="27.6317033818532"/>
    <n v="18.662341905602599"/>
    <n v="15.3148680338569"/>
    <n v="127.646239790001"/>
    <n v="41.2584265714626"/>
    <n v="9.4109182608070796"/>
    <n v="10.45465344928"/>
    <n v="8.3311952692356908"/>
    <n v="19.141851342596901"/>
  </r>
  <r>
    <s v="MNL_Grupo A"/>
    <x v="10"/>
    <s v="L2B1111997"/>
    <n v="1000"/>
    <n v="2"/>
    <s v="AT"/>
    <n v="0"/>
    <n v="27"/>
    <n v="0.26740447340390228"/>
    <n v="18.197167780035258"/>
    <n v="10.979999923706099"/>
    <n v="1160"/>
    <n v="23.389104157945901"/>
    <n v="18.662341905602599"/>
    <n v="16.022595125867401"/>
    <n v="127.64623978999801"/>
    <n v="41.258426571462799"/>
    <n v="9.4109182608070991"/>
    <n v="10.45465344928"/>
    <n v="8.3311952692356499"/>
    <n v="19.1418513425965"/>
  </r>
  <r>
    <s v="MNL_Grupo A"/>
    <x v="10"/>
    <s v="L2B1112001"/>
    <n v="1000"/>
    <n v="1"/>
    <s v="BT"/>
    <n v="4"/>
    <n v="31"/>
    <n v="0.23793363543498572"/>
    <n v="17.999530369093943"/>
    <n v="12.3400001525879"/>
    <n v="1160"/>
    <n v="27.904480074555899"/>
    <n v="20.938051201422802"/>
    <n v="17.501006745967601"/>
    <n v="168.250498833026"/>
    <n v="56.6655832402691"/>
    <n v="11.8815059415313"/>
    <n v="13.373577838890499"/>
    <n v="9.4312799431751202"/>
    <n v="25.1765965832418"/>
  </r>
  <r>
    <s v="MNL_Grupo A"/>
    <x v="11"/>
    <s v="L2B1121992"/>
    <n v="1000"/>
    <n v="1"/>
    <s v="BT"/>
    <n v="0"/>
    <n v="22"/>
    <n v="0.27065650413845327"/>
    <n v="21.442862739633959"/>
    <n v="11.139999961853"/>
    <n v="1100"/>
    <n v="24.523551252609899"/>
    <n v="20.332080724040701"/>
    <n v="16.925187579669402"/>
    <n v="122.28524149575399"/>
    <n v="33.532889239122497"/>
    <n v="7.7355211139739204"/>
    <n v="10.765878695570899"/>
    <n v="7.8224828247251299"/>
    <n v="16.496526328307102"/>
  </r>
  <r>
    <s v="MNL_Grupo A"/>
    <x v="11"/>
    <s v="L2B1121992"/>
    <n v="1000"/>
    <n v="2"/>
    <s v="AT"/>
    <n v="0"/>
    <n v="22"/>
    <n v="0.30789692231557636"/>
    <n v="21.442862739633959"/>
    <n v="11.139999961853"/>
    <n v="850"/>
    <n v="21.671201082104002"/>
    <n v="20.332080724040701"/>
    <n v="18.017191202274599"/>
    <n v="122.285241495756"/>
    <n v="33.532889239122298"/>
    <n v="7.7355211139739399"/>
    <n v="10.765878695571001"/>
    <n v="7.8224828247251903"/>
    <n v="16.496526328306999"/>
  </r>
  <r>
    <s v="MNL_Grupo A"/>
    <x v="11"/>
    <s v="L2B1121993"/>
    <n v="1000"/>
    <n v="1"/>
    <s v="BT"/>
    <n v="1"/>
    <n v="23"/>
    <n v="0.29671035393871686"/>
    <n v="21.337579855595155"/>
    <n v="11.560000038147001"/>
    <n v="850"/>
    <n v="23.144684422693899"/>
    <n v="21.138010913126699"/>
    <n v="18.619637785505098"/>
    <n v="137.386582639854"/>
    <n v="37.941321037302103"/>
    <n v="8.4084693843694893"/>
    <n v="11.7942725355253"/>
    <n v="8.1130157902489604"/>
    <n v="18.2604509027958"/>
  </r>
  <r>
    <s v="MNL_Grupo A"/>
    <x v="11"/>
    <s v="L2B1121994"/>
    <n v="1000"/>
    <n v="1"/>
    <s v="BT"/>
    <n v="2"/>
    <n v="24"/>
    <n v="0.28970007060591912"/>
    <n v="21.158753487600471"/>
    <n v="11.9099998474121"/>
    <n v="840"/>
    <n v="23.296388198295499"/>
    <n v="21.389121375458899"/>
    <n v="18.7914249388649"/>
    <n v="139.718343868597"/>
    <n v="39.422421910313197"/>
    <n v="8.6328502185352605"/>
    <n v="11.971516184502301"/>
    <n v="8.1212035389872401"/>
    <n v="18.781586554504099"/>
  </r>
  <r>
    <s v="MNL_Grupo A"/>
    <x v="11"/>
    <s v="L2B1121995"/>
    <n v="1000"/>
    <n v="1"/>
    <s v="BT"/>
    <n v="3"/>
    <n v="25"/>
    <n v="0.27691234662642411"/>
    <n v="21.264278870354151"/>
    <n v="12.459999847412099"/>
    <n v="840"/>
    <n v="24.336508608241299"/>
    <n v="21.7517008670176"/>
    <n v="19.206337353418999"/>
    <n v="152.80554221922301"/>
    <n v="43.497512549121502"/>
    <n v="9.1773647284145596"/>
    <n v="12.704415790384299"/>
    <n v="8.2303161793952295"/>
    <n v="20.2868083085603"/>
  </r>
  <r>
    <s v="MNL_Grupo A"/>
    <x v="11"/>
    <s v="L2B1121996"/>
    <n v="1000"/>
    <n v="1"/>
    <s v="BT"/>
    <n v="4"/>
    <n v="26"/>
    <n v="0.26913633599937403"/>
    <n v="21.135778753937572"/>
    <n v="12.819999885559101"/>
    <n v="840"/>
    <n v="25.3324169272544"/>
    <n v="22.234589999008598"/>
    <n v="19.595381803926401"/>
    <n v="161.02488481603501"/>
    <n v="46.6277849701588"/>
    <n v="9.7139016985085291"/>
    <n v="13.4396528619995"/>
    <n v="8.5342000588641103"/>
    <n v="21.583762710874801"/>
  </r>
  <r>
    <s v="MNL_Grupo A"/>
    <x v="11"/>
    <s v="L2B1121997"/>
    <n v="1000"/>
    <n v="1"/>
    <s v="BT"/>
    <n v="5"/>
    <n v="27"/>
    <n v="0.26059877693752515"/>
    <n v="21.101274182905964"/>
    <n v="13.239999961853"/>
    <n v="840"/>
    <n v="26.340752326213099"/>
    <n v="22.651942679522499"/>
    <n v="19.981565164578601"/>
    <n v="148.747016673254"/>
    <n v="43.025910171930903"/>
    <n v="8.5891518209206694"/>
    <n v="12.1301318064925"/>
    <n v="7.2344245276003596"/>
    <n v="19.561982810905899"/>
  </r>
  <r>
    <s v="MNL_Grupo A"/>
    <x v="11"/>
    <s v="L2B1121997"/>
    <n v="1000"/>
    <n v="2"/>
    <s v="AT"/>
    <n v="0"/>
    <n v="27"/>
    <n v="0.29624793912875003"/>
    <n v="21.101274182905964"/>
    <n v="13.239999961853"/>
    <n v="650"/>
    <n v="22.1249431424386"/>
    <n v="22.651942679522499"/>
    <n v="20.818021975782202"/>
    <n v="148.747016673253"/>
    <n v="43.025910171930903"/>
    <n v="8.5891518209206801"/>
    <n v="12.1301318064925"/>
    <n v="7.23442452760034"/>
    <n v="19.561982810905899"/>
  </r>
  <r>
    <s v="MNL_Grupo A"/>
    <x v="11"/>
    <s v="L2B1122001"/>
    <n v="1000"/>
    <n v="1"/>
    <s v="BT"/>
    <n v="4"/>
    <n v="31"/>
    <n v="0.26359695380358922"/>
    <n v="21.048254087909577"/>
    <n v="14.8800001144409"/>
    <n v="650"/>
    <n v="27.123427328401601"/>
    <n v="25.735287373807701"/>
    <n v="23.049985904641598"/>
    <n v="201.568320959918"/>
    <n v="60.5762623555039"/>
    <n v="11.1189757617409"/>
    <n v="16.147763871417101"/>
    <n v="8.4459871675185205"/>
    <n v="26.5372454114435"/>
  </r>
  <r>
    <s v="MNL_Grupo A"/>
    <x v="12"/>
    <s v="L2B1131992"/>
    <n v="1000"/>
    <n v="1"/>
    <s v="BT"/>
    <n v="0"/>
    <n v="22"/>
    <n v="0.18020050837932117"/>
    <n v="24.449976981031543"/>
    <n v="13.3420000076294"/>
    <n v="1730"/>
    <n v="38.224582541897803"/>
    <n v="20.9878776617191"/>
    <n v="16.772715607892"/>
    <n v="169.42864969225101"/>
    <n v="44.728966135345601"/>
    <n v="9.4399677822795596"/>
    <n v="13.2292425220101"/>
    <n v="8.6410751402505994"/>
    <n v="20.9564177354168"/>
  </r>
  <r>
    <s v="MNL_Grupo A"/>
    <x v="12"/>
    <s v="L2B1131992"/>
    <n v="1000"/>
    <n v="2"/>
    <s v="AT"/>
    <n v="0"/>
    <n v="22"/>
    <n v="0.23241405808402277"/>
    <n v="24.449976981031543"/>
    <n v="13.3420000076294"/>
    <n v="1040"/>
    <n v="26.456549591666199"/>
    <n v="20.9878776617191"/>
    <n v="17.9972020147354"/>
    <n v="169.42864969224999"/>
    <n v="44.7289661353459"/>
    <n v="9.4399677822795596"/>
    <n v="13.2292425220108"/>
    <n v="8.6410751402505799"/>
    <n v="20.956417735416998"/>
  </r>
  <r>
    <s v="MNL_Grupo A"/>
    <x v="12"/>
    <s v="L2B1131993"/>
    <n v="1000"/>
    <n v="1"/>
    <s v="BT"/>
    <n v="1"/>
    <n v="23"/>
    <n v="0.22568183212076393"/>
    <n v="24.251826609514527"/>
    <n v="13.739999961853"/>
    <n v="1040"/>
    <n v="28.1514191455367"/>
    <n v="21.755148753431602"/>
    <n v="18.564725675041299"/>
    <n v="188.39348019704701"/>
    <n v="50.157611199416003"/>
    <n v="10.2256143496914"/>
    <n v="14.4234485620599"/>
    <n v="8.9797859458223108"/>
    <n v="23.091548391706301"/>
  </r>
  <r>
    <s v="MNL_Grupo A"/>
    <x v="12"/>
    <s v="L2B1131994"/>
    <n v="1000"/>
    <n v="1"/>
    <s v="BT"/>
    <n v="2"/>
    <n v="24"/>
    <n v="0.21914264652484036"/>
    <n v="24.09518524362905"/>
    <n v="14.1499996185303"/>
    <n v="1040"/>
    <n v="28.850364607596202"/>
    <n v="21.725940578103799"/>
    <n v="18.793775846320099"/>
    <n v="195.64614637081701"/>
    <n v="53.168866640138802"/>
    <n v="10.684142558935401"/>
    <n v="14.9488451397857"/>
    <n v="9.1351820377459507"/>
    <n v="24.235447225392399"/>
  </r>
  <r>
    <s v="MNL_Grupo A"/>
    <x v="12"/>
    <s v="L2B1131995"/>
    <n v="1000"/>
    <n v="1"/>
    <s v="BT"/>
    <n v="3"/>
    <n v="25"/>
    <n v="0.21714764284871427"/>
    <n v="23.607603715843247"/>
    <n v="14.280000114440901"/>
    <n v="1040"/>
    <n v="30.570027058629499"/>
    <n v="22.586356507295701"/>
    <n v="19.345782519580698"/>
    <n v="212.99561492657901"/>
    <n v="58.625628920096901"/>
    <n v="11.5087512366831"/>
    <n v="16.187761778549699"/>
    <n v="9.5614044306640498"/>
    <n v="26.4255053784678"/>
  </r>
  <r>
    <s v="MNL_Grupo A"/>
    <x v="12"/>
    <s v="L2B1131996"/>
    <n v="1000"/>
    <n v="1"/>
    <s v="BT"/>
    <n v="4"/>
    <n v="26"/>
    <n v="0.20839169491779541"/>
    <n v="23.737675491574372"/>
    <n v="14.8799997329712"/>
    <n v="1040"/>
    <n v="32.208208476100999"/>
    <n v="23.370205290075901"/>
    <n v="19.857367528501399"/>
    <n v="228.66079029394501"/>
    <n v="63.849071794447497"/>
    <n v="12.319818033890099"/>
    <n v="17.409356646608501"/>
    <n v="9.9943533123768002"/>
    <n v="28.5446085013862"/>
  </r>
  <r>
    <s v="MNL_Grupo A"/>
    <x v="12"/>
    <s v="L2B1131997"/>
    <n v="1000"/>
    <n v="1"/>
    <s v="BT"/>
    <n v="5"/>
    <n v="27"/>
    <n v="0.19999151112469166"/>
    <n v="23.90920573047995"/>
    <n v="15.5049999237061"/>
    <n v="1040"/>
    <n v="33.580307217383599"/>
    <n v="23.7299281551722"/>
    <n v="20.2759271516952"/>
    <n v="169.06161384264601"/>
    <n v="46.588001896837802"/>
    <n v="8.5423615866500899"/>
    <n v="12.771617828990101"/>
    <n v="6.6862846507868001"/>
    <n v="20.556526099475999"/>
  </r>
  <r>
    <s v="MNL_Grupo A"/>
    <x v="12"/>
    <s v="L2B1131997"/>
    <n v="1000"/>
    <n v="2"/>
    <s v="AT"/>
    <n v="0"/>
    <n v="27"/>
    <n v="0.26780225818243647"/>
    <n v="23.90920573047995"/>
    <n v="15.5049999237061"/>
    <n v="580"/>
    <n v="22.184403710940298"/>
    <n v="23.7299281551722"/>
    <n v="22.0680999608417"/>
    <n v="169.061613842643"/>
    <n v="46.588001896837703"/>
    <n v="8.5423615866501095"/>
    <n v="12.7716178289903"/>
    <n v="6.6862846507868099"/>
    <n v="20.556526099475999"/>
  </r>
  <r>
    <s v="MNL_Grupo A"/>
    <x v="12"/>
    <s v="L2B1132000"/>
    <n v="1000"/>
    <n v="1"/>
    <s v="BT"/>
    <n v="3"/>
    <n v="30"/>
    <n v="0.24057208117997372"/>
    <n v="24.338574920700022"/>
    <n v="17.2599994659424"/>
    <n v="580"/>
    <n v="28.000322026035601"/>
    <n v="26.366152532060301"/>
    <n v="24.7926286559156"/>
    <n v="236.43538310724699"/>
    <n v="66.082712300893604"/>
    <n v="11.178925889024701"/>
    <n v="17.705574786254399"/>
    <n v="8.0584379559813097"/>
    <n v="28.3938693969016"/>
  </r>
  <r>
    <s v="MNL_Grupo A"/>
    <x v="13"/>
    <s v="L2B1141992"/>
    <n v="1000"/>
    <n v="1"/>
    <s v="BT"/>
    <n v="0"/>
    <n v="21"/>
    <n v="0.20446649688548346"/>
    <n v="21.76391601156476"/>
    <n v="10.854999923706099"/>
    <n v="2030"/>
    <n v="27.190837893780301"/>
    <n v="16.6172197796751"/>
    <n v="13.059253001978201"/>
    <n v="114.454014332209"/>
    <n v="33.256843087722501"/>
    <n v="8.1966271930715795"/>
    <n v="8.9094058227073596"/>
    <n v="8.1152624138111502"/>
    <n v="16.116574975371002"/>
  </r>
  <r>
    <s v="MNL_Grupo A"/>
    <x v="13"/>
    <s v="L2B1141992"/>
    <n v="1000"/>
    <n v="2"/>
    <s v="AT"/>
    <n v="0"/>
    <n v="21"/>
    <n v="0.2332426011519258"/>
    <n v="21.76391601156476"/>
    <n v="10.854999923706099"/>
    <n v="1560"/>
    <n v="22.5830678380681"/>
    <n v="16.6172197796751"/>
    <n v="13.576387640477799"/>
    <n v="114.454014332204"/>
    <n v="33.256843087721897"/>
    <n v="8.1966271930716204"/>
    <n v="8.9094058227073702"/>
    <n v="8.1152624138111307"/>
    <n v="16.116574975370799"/>
  </r>
  <r>
    <s v="MNL_Grupo A"/>
    <x v="13"/>
    <s v="L2B1141993"/>
    <n v="1000"/>
    <n v="1"/>
    <s v="BT"/>
    <n v="1"/>
    <n v="22"/>
    <n v="0.22485332230299176"/>
    <n v="21.610676021434852"/>
    <n v="11.260000038147"/>
    <n v="1560"/>
    <n v="24.028070985190698"/>
    <n v="17.439366322825499"/>
    <n v="14.0040035855246"/>
    <n v="127.760284314324"/>
    <n v="37.4316931545671"/>
    <n v="8.8846782035166907"/>
    <n v="9.7368075907258103"/>
    <n v="8.4082510003697308"/>
    <n v="17.765570093993599"/>
  </r>
  <r>
    <s v="MNL_Grupo A"/>
    <x v="13"/>
    <s v="L2B1141994"/>
    <n v="1000"/>
    <n v="1"/>
    <s v="BT"/>
    <n v="2"/>
    <n v="23"/>
    <n v="0.21958789181086996"/>
    <n v="21.29653164114816"/>
    <n v="11.530000114440901"/>
    <n v="1560"/>
    <n v="24.2067869203469"/>
    <n v="17.587424940045299"/>
    <n v="14.055986578853"/>
    <n v="129.94783942934799"/>
    <n v="39.017404937516702"/>
    <n v="9.14672278567547"/>
    <n v="9.8347014204729692"/>
    <n v="8.4116808549950495"/>
    <n v="18.3027365556311"/>
  </r>
  <r>
    <s v="MNL_Grupo A"/>
    <x v="13"/>
    <s v="L2B1141995"/>
    <n v="1000"/>
    <n v="1"/>
    <s v="BT"/>
    <n v="3"/>
    <n v="24"/>
    <n v="0.21133960215635136"/>
    <n v="21.252464629910722"/>
    <n v="11.979999923706099"/>
    <n v="1560"/>
    <n v="26.0208868518156"/>
    <n v="18.147148313308399"/>
    <n v="14.5731624889135"/>
    <n v="146.65280227756799"/>
    <n v="44.304121829130999"/>
    <n v="9.9939222600228206"/>
    <n v="10.866712491041699"/>
    <n v="8.7967295687782503"/>
    <n v="20.3837855826573"/>
  </r>
  <r>
    <s v="MNL_Grupo A"/>
    <x v="13"/>
    <s v="L2B1141996"/>
    <n v="1000"/>
    <n v="1"/>
    <s v="BT"/>
    <n v="4"/>
    <n v="25"/>
    <n v="0.2033613155759893"/>
    <n v="21.251192180429694"/>
    <n v="12.450000190734899"/>
    <n v="1560"/>
    <n v="27.221537039068401"/>
    <n v="18.665154538806298"/>
    <n v="14.9055869379733"/>
    <n v="156.11038807305499"/>
    <n v="47.9176336248807"/>
    <n v="10.634330412349"/>
    <n v="11.5919349481092"/>
    <n v="9.1354847732594404"/>
    <n v="21.849398163869601"/>
  </r>
  <r>
    <s v="MNL_Grupo A"/>
    <x v="13"/>
    <s v="L2B1141997"/>
    <n v="1000"/>
    <n v="1"/>
    <s v="BT"/>
    <n v="5"/>
    <n v="26"/>
    <n v="0.19657208328465975"/>
    <n v="21.212807994315703"/>
    <n v="12.8799999237061"/>
    <n v="1560"/>
    <n v="28.340276072905301"/>
    <n v="19.135451695254599"/>
    <n v="15.208794732319801"/>
    <n v="131.85691832095199"/>
    <n v="40.121181092947197"/>
    <n v="8.4007052254813104"/>
    <n v="9.4527460655054707"/>
    <n v="6.8363698809353997"/>
    <n v="17.8619122241981"/>
  </r>
  <r>
    <s v="MNL_Grupo A"/>
    <x v="13"/>
    <s v="L2B1141997"/>
    <n v="1000"/>
    <n v="2"/>
    <s v="AT"/>
    <n v="0"/>
    <n v="26"/>
    <n v="0.24075065086164732"/>
    <n v="21.212807994315703"/>
    <n v="12.8799999237061"/>
    <n v="1040"/>
    <n v="21.2654172584792"/>
    <n v="19.135451695254599"/>
    <n v="16.135236818835299"/>
    <n v="131.85691832095301"/>
    <n v="40.121181092947197"/>
    <n v="8.4007052254812997"/>
    <n v="9.4527460655054298"/>
    <n v="6.8363698809353703"/>
    <n v="17.861912224198299"/>
  </r>
  <r>
    <s v="MNL_Grupo A"/>
    <x v="13"/>
    <s v="L2B1142000"/>
    <n v="1000"/>
    <n v="1"/>
    <s v="BT"/>
    <n v="3"/>
    <n v="29"/>
    <n v="0.21623907761360417"/>
    <n v="21.390176160910617"/>
    <n v="14.339999961853"/>
    <n v="1040"/>
    <n v="26.432862051533"/>
    <n v="21.595312140528101"/>
    <n v="17.989143425897499"/>
    <n v="178.20942852704499"/>
    <n v="55.521887242636403"/>
    <n v="10.861693754744801"/>
    <n v="12.8016418674476"/>
    <n v="8.20895323706862"/>
    <n v="24.085834933683099"/>
  </r>
  <r>
    <s v="MNL_Grupo A"/>
    <x v="14"/>
    <s v="L2B1151992"/>
    <n v="1000"/>
    <n v="1"/>
    <s v="BT"/>
    <n v="0"/>
    <n v="21"/>
    <n v="0.23826685531919423"/>
    <n v="22.056475024391656"/>
    <n v="11.059999847412101"/>
    <n v="1440"/>
    <n v="25.936786654260999"/>
    <n v="18.463491298585001"/>
    <n v="15.143696532341099"/>
    <n v="120.34068721238999"/>
    <n v="33.238957021530197"/>
    <n v="7.8508690958164502"/>
    <n v="9.8099908537801692"/>
    <n v="7.8598016558726904"/>
    <n v="16.194150893601002"/>
  </r>
  <r>
    <s v="MNL_Grupo A"/>
    <x v="14"/>
    <s v="L2B1151992"/>
    <n v="1000"/>
    <n v="2"/>
    <s v="AT"/>
    <n v="0"/>
    <n v="21"/>
    <n v="0.27138346901882043"/>
    <n v="22.056475024391656"/>
    <n v="11.059999847412101"/>
    <n v="1110"/>
    <n v="22.088447582918601"/>
    <n v="18.463491298585001"/>
    <n v="15.917547952881"/>
    <n v="120.34068721238501"/>
    <n v="33.238957021530197"/>
    <n v="7.85086909581646"/>
    <n v="9.8099908537801106"/>
    <n v="7.8598016558726798"/>
    <n v="16.1941508936013"/>
  </r>
  <r>
    <s v="MNL_Grupo A"/>
    <x v="14"/>
    <s v="L2B1151993"/>
    <n v="1000"/>
    <n v="1"/>
    <s v="BT"/>
    <n v="1"/>
    <n v="22"/>
    <n v="0.25522968675187702"/>
    <n v="22.304734062465766"/>
    <n v="11.760000038147"/>
    <n v="1110"/>
    <n v="23.1816827540496"/>
    <n v="19.141970064944299"/>
    <n v="16.306698782673301"/>
    <n v="135.716983057139"/>
    <n v="37.594569646663999"/>
    <n v="8.4024917963867196"/>
    <n v="10.514715961883301"/>
    <n v="7.86529288112916"/>
    <n v="17.742320570839201"/>
  </r>
  <r>
    <s v="MNL_Grupo A"/>
    <x v="14"/>
    <s v="L2B1151994"/>
    <n v="1000"/>
    <n v="1"/>
    <s v="BT"/>
    <n v="2"/>
    <n v="23"/>
    <n v="0.24888068958907703"/>
    <n v="22.017726165722742"/>
    <n v="12.060000038147001"/>
    <n v="1110"/>
    <n v="23.798972121378998"/>
    <n v="19.450372824932401"/>
    <n v="16.5223824245139"/>
    <n v="138.997869923058"/>
    <n v="39.524010990159702"/>
    <n v="8.8018456019153906"/>
    <n v="10.9226433886351"/>
    <n v="8.1141658320921692"/>
    <n v="18.5651506980082"/>
  </r>
  <r>
    <s v="MNL_Grupo A"/>
    <x v="14"/>
    <s v="L2B1151995"/>
    <n v="1000"/>
    <n v="1"/>
    <s v="BT"/>
    <n v="3"/>
    <n v="24"/>
    <n v="0.23897301522625375"/>
    <n v="22.023840959880712"/>
    <n v="12.560000228881799"/>
    <n v="1110"/>
    <n v="25.400591553513198"/>
    <n v="19.829208093856298"/>
    <n v="17.0692911197191"/>
    <n v="156.487543545927"/>
    <n v="44.762211590769397"/>
    <n v="9.5547061674408198"/>
    <n v="11.938542383599501"/>
    <n v="8.3786266860628"/>
    <n v="20.569154329761702"/>
  </r>
  <r>
    <s v="MNL_Grupo A"/>
    <x v="14"/>
    <s v="L2B1151996"/>
    <n v="1000"/>
    <n v="1"/>
    <s v="BT"/>
    <n v="4"/>
    <n v="25"/>
    <n v="0.22982397528110454"/>
    <n v="22.045110148060424"/>
    <n v="13.060000038147001"/>
    <n v="1110"/>
    <n v="26.571716413815398"/>
    <n v="20.2012375103171"/>
    <n v="17.458357174180101"/>
    <n v="165.53613572372501"/>
    <n v="48.195912927568102"/>
    <n v="10.1670338732009"/>
    <n v="12.733145042924001"/>
    <n v="8.74391187904512"/>
    <n v="22.003905025986899"/>
  </r>
  <r>
    <s v="MNL_Grupo A"/>
    <x v="14"/>
    <s v="L2B1151997"/>
    <n v="1000"/>
    <n v="1"/>
    <s v="BT"/>
    <n v="5"/>
    <n v="26"/>
    <n v="0.2213496430467255"/>
    <n v="22.080374024792121"/>
    <n v="13.559999847412101"/>
    <n v="1110"/>
    <n v="27.738547389011501"/>
    <n v="20.922404253532399"/>
    <n v="17.837559181691802"/>
    <n v="158.203420013081"/>
    <n v="45.631452028168702"/>
    <n v="9.0743779546799992"/>
    <n v="11.757311575573601"/>
    <n v="7.3844177157877802"/>
    <n v="20.352387335972701"/>
  </r>
  <r>
    <s v="MNL_Grupo A"/>
    <x v="14"/>
    <s v="L2B1151997"/>
    <n v="1000"/>
    <n v="2"/>
    <s v="AT"/>
    <n v="0"/>
    <n v="26"/>
    <n v="0.25294776854328505"/>
    <n v="22.080374024792121"/>
    <n v="13.559999847412101"/>
    <n v="850"/>
    <n v="23.453495511942901"/>
    <n v="20.922404253532399"/>
    <n v="18.743443700186202"/>
    <n v="158.203420013081"/>
    <n v="45.631452028168603"/>
    <n v="9.0743779546799903"/>
    <n v="11.7573115755738"/>
    <n v="7.3844177157878104"/>
    <n v="20.352387335972502"/>
  </r>
  <r>
    <s v="MNL_Grupo A"/>
    <x v="14"/>
    <s v="L2B1152000"/>
    <n v="1000"/>
    <n v="1"/>
    <s v="BT"/>
    <n v="3"/>
    <n v="29"/>
    <n v="0.22805662975730404"/>
    <n v="22.236461388963388"/>
    <n v="15.039999961853001"/>
    <n v="850"/>
    <n v="27.841498933724701"/>
    <n v="22.9241797645122"/>
    <n v="20.421700518903101"/>
    <n v="203.466817595409"/>
    <n v="60.383301759019403"/>
    <n v="11.2374182712466"/>
    <n v="14.966062646225399"/>
    <n v="8.4512336401377706"/>
    <n v="26.192477296863"/>
  </r>
  <r>
    <s v="MNL_Grupo A"/>
    <x v="15"/>
    <s v="L2B1161992"/>
    <n v="1000"/>
    <n v="1"/>
    <s v="BT"/>
    <n v="0"/>
    <n v="21"/>
    <n v="0.25866861361671223"/>
    <n v="20.214643661763088"/>
    <n v="9.7880001068115199"/>
    <n v="1560"/>
    <n v="23.768221845387899"/>
    <n v="18.513156951024701"/>
    <n v="13.9280753087079"/>
    <n v="100.37026848198001"/>
    <n v="28.882209711304"/>
    <n v="7.3821326753260799"/>
    <n v="8.9744714960001808"/>
    <n v="7.9560732853759504"/>
    <n v="14.660510903502599"/>
  </r>
  <r>
    <s v="MNL_Grupo A"/>
    <x v="15"/>
    <s v="L2B1161992"/>
    <n v="1000"/>
    <n v="2"/>
    <s v="AT"/>
    <n v="0"/>
    <n v="21"/>
    <n v="0.29370635896088293"/>
    <n v="20.214643661763088"/>
    <n v="9.7880001068115199"/>
    <n v="1210"/>
    <n v="20.654826979971698"/>
    <n v="18.513156951024701"/>
    <n v="14.742568516066999"/>
    <n v="100.370268481978"/>
    <n v="28.8822097113041"/>
    <n v="7.3821326753260497"/>
    <n v="8.9744714960002199"/>
    <n v="7.9560732853759601"/>
    <n v="14.660510903502001"/>
  </r>
  <r>
    <s v="MNL_Grupo A"/>
    <x v="15"/>
    <s v="L2B1161993"/>
    <n v="1000"/>
    <n v="1"/>
    <s v="BT"/>
    <n v="1"/>
    <n v="22"/>
    <n v="0.26229907964452653"/>
    <n v="21.190215972919123"/>
    <n v="10.959999847412099"/>
    <n v="1210"/>
    <n v="22.3209963620845"/>
    <n v="19.6089267594982"/>
    <n v="15.325659153202199"/>
    <n v="122.25947556733399"/>
    <n v="34.663057689313099"/>
    <n v="8.1189580534923493"/>
    <n v="10.0174439679364"/>
    <n v="7.9318866720694698"/>
    <n v="16.7375590631029"/>
  </r>
  <r>
    <s v="MNL_Grupo A"/>
    <x v="15"/>
    <s v="L2B1161994"/>
    <n v="1000"/>
    <n v="1"/>
    <s v="BT"/>
    <n v="2"/>
    <n v="23"/>
    <n v="0.25440689140534023"/>
    <n v="20.980901763854124"/>
    <n v="11.3"/>
    <n v="1210"/>
    <n v="22.785621949731599"/>
    <n v="19.742771126782799"/>
    <n v="15.484344244297199"/>
    <n v="125.335232529659"/>
    <n v="36.438359393528799"/>
    <n v="8.46217926930224"/>
    <n v="10.3019678312679"/>
    <n v="8.0828413582189906"/>
    <n v="17.441441868099002"/>
  </r>
  <r>
    <s v="MNL_Grupo A"/>
    <x v="15"/>
    <s v="L2B1161995"/>
    <n v="1000"/>
    <n v="1"/>
    <s v="BT"/>
    <n v="3"/>
    <n v="24"/>
    <n v="0.24528991929745905"/>
    <n v="20.903709158058895"/>
    <n v="11.7200000762939"/>
    <n v="1210"/>
    <n v="24.412595843074602"/>
    <n v="20.518345144032601"/>
    <n v="16.027631723159299"/>
    <n v="140.43356721540701"/>
    <n v="41.142064593557102"/>
    <n v="9.2158390878963505"/>
    <n v="11.3470804147862"/>
    <n v="8.4465654387868003"/>
    <n v="19.3337670518534"/>
  </r>
  <r>
    <s v="MNL_Grupo A"/>
    <x v="15"/>
    <s v="L2B1161996"/>
    <n v="1000"/>
    <n v="1"/>
    <s v="BT"/>
    <n v="4"/>
    <n v="25"/>
    <n v="0.236026099416067"/>
    <n v="20.896904248250809"/>
    <n v="12.179999923706101"/>
    <n v="1210"/>
    <n v="25.539677707468201"/>
    <n v="21.269978522759299"/>
    <n v="16.393439429794601"/>
    <n v="149.085225747241"/>
    <n v="44.403549223628303"/>
    <n v="9.8059860477171394"/>
    <n v="12.1099072302246"/>
    <n v="8.7975327432510895"/>
    <n v="20.702238377472799"/>
  </r>
  <r>
    <s v="MNL_Grupo A"/>
    <x v="15"/>
    <s v="L2B1161997"/>
    <n v="1000"/>
    <n v="1"/>
    <s v="BT"/>
    <n v="5"/>
    <n v="26"/>
    <n v="0.22494506181864482"/>
    <n v="21.084381772778869"/>
    <n v="12.7799999237061"/>
    <n v="1210"/>
    <n v="26.577296413843101"/>
    <n v="21.615527133165902"/>
    <n v="16.723138023138301"/>
    <n v="138.003199898242"/>
    <n v="40.566222648848999"/>
    <n v="8.4470657690474802"/>
    <n v="10.937711881458499"/>
    <n v="7.2239848988577098"/>
    <n v="18.513425920627402"/>
  </r>
  <r>
    <s v="MNL_Grupo A"/>
    <x v="15"/>
    <s v="L2B1161997"/>
    <n v="1000"/>
    <n v="2"/>
    <s v="AT"/>
    <n v="0"/>
    <n v="26"/>
    <n v="0.27160021073744567"/>
    <n v="21.084381772778869"/>
    <n v="12.7799999237061"/>
    <n v="830"/>
    <n v="21.813795745397201"/>
    <n v="21.615527133165902"/>
    <n v="18.2928609960132"/>
    <n v="138.00319989824499"/>
    <n v="40.566222648848601"/>
    <n v="8.4470657690474606"/>
    <n v="10.9377118814587"/>
    <n v="7.2239848988577302"/>
    <n v="18.5134259206277"/>
  </r>
  <r>
    <s v="MNL_Grupo A"/>
    <x v="15"/>
    <s v="L2B1162000"/>
    <n v="1000"/>
    <n v="1"/>
    <s v="BT"/>
    <n v="3"/>
    <n v="29"/>
    <n v="0.24547741738807238"/>
    <n v="21.146982667082781"/>
    <n v="14.139999961853"/>
    <n v="830"/>
    <n v="25.9609809100285"/>
    <n v="24.015328362225699"/>
    <n v="19.956140919998301"/>
    <n v="179.43686306591201"/>
    <n v="54.138349142988702"/>
    <n v="10.484239240866501"/>
    <n v="13.9799423253419"/>
    <n v="8.2261120196661093"/>
    <n v="23.929973936074902"/>
  </r>
  <r>
    <s v="MNL_Grupo A"/>
    <x v="16"/>
    <s v="L2B1171992"/>
    <n v="1000"/>
    <n v="1"/>
    <s v="BT"/>
    <n v="0"/>
    <n v="21"/>
    <n v="0.27928886860564833"/>
    <n v="20.77169271787351"/>
    <n v="10.1679998397827"/>
    <n v="1240"/>
    <n v="23.8144916410543"/>
    <n v="20.536844782160902"/>
    <n v="15.637411843220001"/>
    <n v="107.657676267645"/>
    <n v="30.172758084402101"/>
    <n v="7.4782558540101904"/>
    <n v="9.6230017789375903"/>
    <n v="7.9963257281654903"/>
    <n v="15.232506102384001"/>
  </r>
  <r>
    <s v="MNL_Grupo A"/>
    <x v="16"/>
    <s v="L2B1171992"/>
    <n v="1000"/>
    <n v="2"/>
    <s v="AT"/>
    <n v="0"/>
    <n v="21"/>
    <n v="0.30793877898926703"/>
    <n v="20.77169271787351"/>
    <n v="10.1679998397827"/>
    <n v="1020"/>
    <n v="21.127402991770801"/>
    <n v="20.536844782160902"/>
    <n v="16.239701100395401"/>
    <n v="107.657676267646"/>
    <n v="30.172758084401401"/>
    <n v="7.47825585401021"/>
    <n v="9.6230017789375104"/>
    <n v="7.9963257281654396"/>
    <n v="15.232506102383899"/>
  </r>
  <r>
    <s v="MNL_Grupo A"/>
    <x v="16"/>
    <s v="L2B1171993"/>
    <n v="1000"/>
    <n v="1"/>
    <s v="BT"/>
    <n v="1"/>
    <n v="22"/>
    <n v="0.27660083342074127"/>
    <n v="21.694399813212232"/>
    <n v="11.320000076293899"/>
    <n v="1020"/>
    <n v="22.4240012353028"/>
    <n v="21.389156253432802"/>
    <n v="16.730600449820901"/>
    <n v="123.96660043892901"/>
    <n v="34.714702580121603"/>
    <n v="8.0895827459283201"/>
    <n v="10.4602361892919"/>
    <n v="8.0438514355436492"/>
    <n v="16.8965875852636"/>
  </r>
  <r>
    <s v="MNL_Grupo A"/>
    <x v="16"/>
    <s v="L2B1171994"/>
    <n v="1000"/>
    <n v="1"/>
    <s v="BT"/>
    <n v="2"/>
    <n v="23"/>
    <n v="0.26589006872792142"/>
    <n v="21.632319093954681"/>
    <n v="11.7760000228882"/>
    <n v="1020"/>
    <n v="22.739703537312501"/>
    <n v="21.637826044456901"/>
    <n v="16.847961935061999"/>
    <n v="129.900116639337"/>
    <n v="36.992010975264002"/>
    <n v="8.3784012229915401"/>
    <n v="10.6718604389484"/>
    <n v="7.9611440735745003"/>
    <n v="17.6393416454905"/>
  </r>
  <r>
    <s v="MNL_Grupo A"/>
    <x v="16"/>
    <s v="L2B1171995"/>
    <n v="1000"/>
    <n v="1"/>
    <s v="BT"/>
    <n v="3"/>
    <n v="24"/>
    <n v="0.25877037229605693"/>
    <n v="21.412799478081624"/>
    <n v="12.0999998092651"/>
    <n v="1020"/>
    <n v="24.435317555745002"/>
    <n v="22.2719893456932"/>
    <n v="17.464814095027801"/>
    <n v="143.62577683358501"/>
    <n v="41.406936226615699"/>
    <n v="9.1529576912883694"/>
    <n v="11.7708133655794"/>
    <n v="8.4480124035104307"/>
    <n v="19.506615145735701"/>
  </r>
  <r>
    <s v="MNL_Grupo A"/>
    <x v="16"/>
    <s v="L2B1171996"/>
    <n v="1000"/>
    <n v="1"/>
    <s v="BT"/>
    <n v="4"/>
    <n v="25"/>
    <n v="0.25161695933686457"/>
    <n v="21.243338540457909"/>
    <n v="12.4440000534058"/>
    <n v="1020"/>
    <n v="25.355686243869201"/>
    <n v="22.710999522047999"/>
    <n v="17.790684500490599"/>
    <n v="152.899876023404"/>
    <n v="44.733606907147099"/>
    <n v="9.66777878151977"/>
    <n v="12.3952155736894"/>
    <n v="8.6310799453642595"/>
    <n v="20.787868940847702"/>
  </r>
  <r>
    <s v="MNL_Grupo A"/>
    <x v="16"/>
    <s v="L2B1171997"/>
    <n v="1000"/>
    <n v="1"/>
    <s v="BT"/>
    <n v="5"/>
    <n v="26"/>
    <n v="0.2450016766343924"/>
    <n v="21.084382017943565"/>
    <n v="12.780000114440901"/>
    <n v="1020"/>
    <n v="26.3156353287206"/>
    <n v="23.139554807160501"/>
    <n v="18.124327586000899"/>
    <n v="137.11432062541101"/>
    <n v="40.372811390784598"/>
    <n v="8.5557403544959101"/>
    <n v="11.326630915480701"/>
    <n v="7.5608624562011704"/>
    <n v="18.690102034234901"/>
  </r>
  <r>
    <s v="MNL_Grupo A"/>
    <x v="16"/>
    <s v="L2B1171997"/>
    <n v="1000"/>
    <n v="2"/>
    <s v="AT"/>
    <n v="0"/>
    <n v="26"/>
    <n v="0.28383264617120463"/>
    <n v="21.084382017943565"/>
    <n v="12.780000114440901"/>
    <n v="760"/>
    <n v="22.191537084036899"/>
    <n v="23.139554807160501"/>
    <n v="19.281550553864101"/>
    <n v="137.11432062540899"/>
    <n v="40.372811390784399"/>
    <n v="8.5557403544959101"/>
    <n v="11.3266309154808"/>
    <n v="7.5608624562011801"/>
    <n v="18.690102034234499"/>
  </r>
  <r>
    <s v="MNL_Grupo A"/>
    <x v="16"/>
    <s v="L2B1172000"/>
    <n v="1000"/>
    <n v="1"/>
    <s v="BT"/>
    <n v="3"/>
    <n v="29"/>
    <n v="0.25689669121455716"/>
    <n v="21.122628189099551"/>
    <n v="14.1199998855591"/>
    <n v="760"/>
    <n v="26.373868549756299"/>
    <n v="24.8312200586507"/>
    <n v="21.0201195553453"/>
    <n v="181.19167706002401"/>
    <n v="54.5234495215701"/>
    <n v="10.6103543710295"/>
    <n v="14.398494318891601"/>
    <n v="8.4624531440116897"/>
    <n v="24.2513534735767"/>
  </r>
  <r>
    <s v="MNL_Grupo A"/>
    <x v="17"/>
    <s v="L2B1181992"/>
    <n v="1000"/>
    <n v="1"/>
    <s v="BT"/>
    <n v="0"/>
    <n v="21"/>
    <n v="0.18794882787276784"/>
    <n v="23.071966509886895"/>
    <n v="11.780000114440901"/>
    <n v="2040"/>
    <n v="31.446574739309401"/>
    <n v="18.327165320102001"/>
    <n v="14.009629479739999"/>
    <n v="118.509499640819"/>
    <n v="33.058473175666499"/>
    <n v="7.7118911615555703"/>
    <n v="9.0641291928390899"/>
    <n v="7.4246545258854999"/>
    <n v="15.7806212042184"/>
  </r>
  <r>
    <s v="MNL_Grupo A"/>
    <x v="17"/>
    <s v="L2B1181992"/>
    <n v="1000"/>
    <n v="2"/>
    <s v="AT"/>
    <n v="0"/>
    <n v="21"/>
    <n v="0.24404056408761654"/>
    <n v="23.071966509886895"/>
    <n v="11.780000114440901"/>
    <n v="1210"/>
    <n v="21.5106047058452"/>
    <n v="18.327165320102001"/>
    <n v="15.044878468138601"/>
    <n v="118.509499640817"/>
    <n v="33.058473175666997"/>
    <n v="7.71189116155562"/>
    <n v="9.0641291928390402"/>
    <n v="7.4246545258855097"/>
    <n v="15.780621204219299"/>
  </r>
  <r>
    <s v="MNL_Grupo A"/>
    <x v="17"/>
    <s v="L2B1181993"/>
    <n v="1000"/>
    <n v="1"/>
    <s v="BT"/>
    <n v="1"/>
    <n v="22"/>
    <n v="0.23877058442249521"/>
    <n v="22.689887071762566"/>
    <n v="12.040000152587901"/>
    <n v="1210"/>
    <n v="23.3086224411418"/>
    <n v="19.228910605111999"/>
    <n v="15.6610428458494"/>
    <n v="134.172248330066"/>
    <n v="37.727587248147699"/>
    <n v="8.5034491844856408"/>
    <n v="10.154841746469099"/>
    <n v="7.8819288733705797"/>
    <n v="17.7122076236612"/>
  </r>
  <r>
    <s v="MNL_Grupo A"/>
    <x v="17"/>
    <s v="L2B1181994"/>
    <n v="1000"/>
    <n v="1"/>
    <s v="BT"/>
    <n v="2"/>
    <n v="23"/>
    <n v="0.22689801543562829"/>
    <n v="22.837702279462469"/>
    <n v="12.670000076293899"/>
    <n v="1210"/>
    <n v="23.294854609533999"/>
    <n v="19.189606484557402"/>
    <n v="15.656416865682401"/>
    <n v="136.735863673322"/>
    <n v="39.314599052590602"/>
    <n v="8.6883425283666007"/>
    <n v="10.1515262494653"/>
    <n v="7.7491691864371504"/>
    <n v="18.163042361846401"/>
  </r>
  <r>
    <s v="MNL_Grupo A"/>
    <x v="17"/>
    <s v="L2B1181995"/>
    <n v="1000"/>
    <n v="1"/>
    <s v="BT"/>
    <n v="3"/>
    <n v="24"/>
    <n v="0.22045995699699561"/>
    <n v="22.655610326382984"/>
    <n v="13.040000152587901"/>
    <n v="1210"/>
    <n v="25.779259393157002"/>
    <n v="20.188647117879299"/>
    <n v="16.470151437519199"/>
    <n v="159.15559244968"/>
    <n v="45.8742131551722"/>
    <n v="9.7521265620201394"/>
    <n v="11.6972176879723"/>
    <n v="8.3727058239316303"/>
    <n v="20.861890145939199"/>
  </r>
  <r>
    <s v="MNL_Grupo A"/>
    <x v="17"/>
    <s v="L2B1181996"/>
    <n v="1000"/>
    <n v="1"/>
    <s v="BT"/>
    <n v="4"/>
    <n v="25"/>
    <n v="0.21373961880151263"/>
    <n v="22.548157058478459"/>
    <n v="13.45"/>
    <n v="1210"/>
    <n v="27.310208501715302"/>
    <n v="21.032866988939301"/>
    <n v="16.952153728292298"/>
    <n v="170.75958590441499"/>
    <n v="50.0235049857734"/>
    <n v="10.499761120657899"/>
    <n v="12.695038301061301"/>
    <n v="8.8567297038446693"/>
    <n v="22.6198794010845"/>
  </r>
  <r>
    <s v="MNL_Grupo A"/>
    <x v="17"/>
    <s v="L2B1181997"/>
    <n v="1000"/>
    <n v="1"/>
    <s v="BT"/>
    <n v="5"/>
    <n v="26"/>
    <n v="0.20504977304751426"/>
    <n v="22.661800571262834"/>
    <n v="14.0200002670288"/>
    <n v="1210"/>
    <n v="28.998468763332799"/>
    <n v="21.472808014062601"/>
    <n v="17.468270448109202"/>
    <n v="138.86366965402101"/>
    <n v="40.187309917970197"/>
    <n v="8.0045556706631302"/>
    <n v="10.248034170090801"/>
    <n v="6.4957925870589204"/>
    <n v="17.8962768104976"/>
  </r>
  <r>
    <s v="MNL_Grupo A"/>
    <x v="17"/>
    <s v="L2B1181997"/>
    <n v="1000"/>
    <n v="2"/>
    <s v="AT"/>
    <n v="0"/>
    <n v="26"/>
    <n v="0.26044819166575883"/>
    <n v="22.661800571262834"/>
    <n v="14.0200002670288"/>
    <n v="750"/>
    <n v="20.6638076446459"/>
    <n v="21.472808014062601"/>
    <n v="18.729647456359601"/>
    <n v="138.86366965401999"/>
    <n v="40.187309917969898"/>
    <n v="8.0045556706631196"/>
    <n v="10.248034170090801"/>
    <n v="6.4957925870589097"/>
    <n v="17.896276810497501"/>
  </r>
  <r>
    <s v="MNL_Grupo A"/>
    <x v="17"/>
    <s v="L2B1182001"/>
    <n v="1000"/>
    <n v="1"/>
    <s v="BT"/>
    <n v="4"/>
    <n v="30"/>
    <n v="0.23090911110613416"/>
    <n v="22.768414615227101"/>
    <n v="15.920000267028801"/>
    <n v="740"/>
    <n v="27.2776773963285"/>
    <n v="25.099960237296798"/>
    <n v="21.664211847969501"/>
    <n v="209.59262364945101"/>
    <n v="62.049864723487403"/>
    <n v="11.119339533759801"/>
    <n v="15.2016953776007"/>
    <n v="8.0650393010133694"/>
    <n v="26.577744770723399"/>
  </r>
  <r>
    <s v="MNL_Grupo A"/>
    <x v="18"/>
    <s v="L2B1191992"/>
    <n v="1000"/>
    <n v="1"/>
    <s v="BT"/>
    <n v="0"/>
    <n v="21"/>
    <n v="0.19754693294543679"/>
    <n v="24.017583409769081"/>
    <n v="12.4619997024536"/>
    <n v="1650"/>
    <n v="34.404623815722701"/>
    <n v="20.147332111875201"/>
    <n v="16.293766713706798"/>
    <n v="154.361466145984"/>
    <n v="40.233846238400901"/>
    <n v="8.8283245493572498"/>
    <n v="12.481234108909"/>
    <n v="8.5596269679155501"/>
    <n v="19.3203955818786"/>
  </r>
  <r>
    <s v="MNL_Grupo A"/>
    <x v="18"/>
    <s v="L2B1191992"/>
    <n v="1000"/>
    <n v="2"/>
    <s v="AT"/>
    <n v="0"/>
    <n v="21"/>
    <n v="0.25764777499613595"/>
    <n v="24.017583409769081"/>
    <n v="12.4619997024536"/>
    <n v="970"/>
    <n v="25.300785054498199"/>
    <n v="20.147332111875201"/>
    <n v="18.223684612842799"/>
    <n v="154.36146614598499"/>
    <n v="40.233846238400503"/>
    <n v="8.8283245493572693"/>
    <n v="12.481234108909399"/>
    <n v="8.5596269679155803"/>
    <n v="19.320395581878799"/>
  </r>
  <r>
    <s v="MNL_Grupo A"/>
    <x v="18"/>
    <s v="L2B1191993"/>
    <n v="1000"/>
    <n v="1"/>
    <s v="BT"/>
    <n v="1"/>
    <n v="22"/>
    <n v="0.24877116269602129"/>
    <n v="23.866915507846137"/>
    <n v="12.9066667556763"/>
    <n v="970"/>
    <n v="26.868620347480899"/>
    <n v="21.208924914769799"/>
    <n v="18.779839469601601"/>
    <n v="169.38266010217299"/>
    <n v="44.766235116653199"/>
    <n v="9.5556340144437097"/>
    <n v="13.5682913828339"/>
    <n v="8.9481607749495797"/>
    <n v="21.176641347215199"/>
  </r>
  <r>
    <s v="MNL_Grupo A"/>
    <x v="18"/>
    <s v="L2B1191994"/>
    <n v="1000"/>
    <n v="1"/>
    <s v="BT"/>
    <n v="2"/>
    <n v="23"/>
    <n v="0.24547450055407916"/>
    <n v="23.383084876296294"/>
    <n v="13.080000114440899"/>
    <n v="970"/>
    <n v="27.507571330471901"/>
    <n v="21.313880416062201"/>
    <n v="19.0018250880299"/>
    <n v="174.541803224886"/>
    <n v="47.226957549175403"/>
    <n v="9.9835136016591299"/>
    <n v="14.0458986935508"/>
    <n v="9.1492726216644904"/>
    <n v="22.159795063642999"/>
  </r>
  <r>
    <s v="MNL_Grupo A"/>
    <x v="18"/>
    <s v="L2B1191995"/>
    <n v="1000"/>
    <n v="1"/>
    <s v="BT"/>
    <n v="3"/>
    <n v="24"/>
    <n v="0.23470807845368949"/>
    <n v="23.489155656447945"/>
    <n v="13.679999923706101"/>
    <n v="970"/>
    <n v="29.5027298913426"/>
    <n v="22.184544093477299"/>
    <n v="19.678876208195899"/>
    <n v="195.60281904515901"/>
    <n v="53.351620210876803"/>
    <n v="10.8877452009629"/>
    <n v="15.443466756516001"/>
    <n v="9.5695102967755492"/>
    <n v="24.597945583390199"/>
  </r>
  <r>
    <s v="MNL_Grupo A"/>
    <x v="18"/>
    <s v="L2B1191996"/>
    <n v="1000"/>
    <n v="1"/>
    <s v="BT"/>
    <n v="4"/>
    <n v="25"/>
    <n v="0.2285271526932155"/>
    <n v="23.315495653220868"/>
    <n v="14.05"/>
    <n v="970"/>
    <n v="30.8817791347788"/>
    <n v="22.676882423736298"/>
    <n v="20.133549578263299"/>
    <n v="209.263046859578"/>
    <n v="57.940597820911997"/>
    <n v="11.5937615559875"/>
    <n v="16.4633567196252"/>
    <n v="9.9076378108245304"/>
    <n v="26.4315155368656"/>
  </r>
  <r>
    <s v="MNL_Grupo A"/>
    <x v="18"/>
    <s v="L2B1191997"/>
    <n v="1000"/>
    <n v="1"/>
    <s v="BT"/>
    <n v="5"/>
    <n v="26"/>
    <n v="0.22143493653864804"/>
    <n v="23.264030378730787"/>
    <n v="14.4999996185303"/>
    <n v="970"/>
    <n v="32.538052457264101"/>
    <n v="23.429255264533499"/>
    <n v="20.6664066017143"/>
    <n v="176.049007129562"/>
    <n v="49.053380079138002"/>
    <n v="9.4708739042562105"/>
    <n v="13.515769041714901"/>
    <n v="7.75873038832309"/>
    <n v="21.992536440741901"/>
  </r>
  <r>
    <s v="MNL_Grupo A"/>
    <x v="18"/>
    <s v="L2B1191997"/>
    <n v="1000"/>
    <n v="2"/>
    <s v="AT"/>
    <n v="0"/>
    <n v="26"/>
    <n v="0.25701931452032623"/>
    <n v="23.264030378730787"/>
    <n v="14.4999996185303"/>
    <n v="720"/>
    <n v="24.840412161457099"/>
    <n v="23.429255264533499"/>
    <n v="20.958886696302301"/>
    <n v="176.04900712956001"/>
    <n v="49.053380079138002"/>
    <n v="9.4708739042561803"/>
    <n v="13.5157690417146"/>
    <n v="7.7587303883230598"/>
    <n v="21.992536440741901"/>
  </r>
  <r>
    <s v="MNL_Grupo A"/>
    <x v="18"/>
    <s v="L2B1192000"/>
    <n v="1000"/>
    <n v="1"/>
    <s v="BT"/>
    <n v="3"/>
    <n v="29"/>
    <n v="0.23292374487956011"/>
    <n v="23.385301103629729"/>
    <n v="16.000000190734902"/>
    <n v="720"/>
    <n v="30.1794840476582"/>
    <n v="26.0814014460218"/>
    <n v="23.101741315195301"/>
    <n v="232.05306034557799"/>
    <n v="66.376979765113305"/>
    <n v="11.9860968812926"/>
    <n v="17.7469754694154"/>
    <n v="9.1090503066899693"/>
    <n v="28.998384627644299"/>
  </r>
  <r>
    <s v="MNL_Grupo A"/>
    <x v="19"/>
    <s v="L2B1201992"/>
    <n v="1000"/>
    <n v="1"/>
    <s v="BT"/>
    <n v="0"/>
    <n v="21"/>
    <n v="0.20983378188288121"/>
    <n v="23.055190107311414"/>
    <n v="11.7680002212524"/>
    <n v="1640"/>
    <n v="31.6962330010731"/>
    <n v="19.614624548864899"/>
    <n v="15.686893954109401"/>
    <n v="139.45203710781101"/>
    <n v="37.460833295479901"/>
    <n v="8.56214178459755"/>
    <n v="11.4397098042301"/>
    <n v="8.4884413181237601"/>
    <n v="18.176130381390401"/>
  </r>
  <r>
    <s v="MNL_Grupo A"/>
    <x v="19"/>
    <s v="L2B1201992"/>
    <n v="1000"/>
    <n v="2"/>
    <s v="AT"/>
    <n v="0"/>
    <n v="21"/>
    <n v="0.26100233909095533"/>
    <n v="23.055190107311414"/>
    <n v="11.7680002212524"/>
    <n v="1060"/>
    <n v="24.3296144953413"/>
    <n v="19.614624548864899"/>
    <n v="17.095025008295501"/>
    <n v="139.45203710780899"/>
    <n v="37.460833295479901"/>
    <n v="8.5621417845975305"/>
    <n v="11.439709804230199"/>
    <n v="8.4884413181237903"/>
    <n v="18.176130381390401"/>
  </r>
  <r>
    <s v="MNL_Grupo A"/>
    <x v="19"/>
    <s v="L2B1201993"/>
    <n v="1000"/>
    <n v="1"/>
    <s v="BT"/>
    <n v="1"/>
    <n v="22"/>
    <n v="0.24245939191430987"/>
    <n v="23.544988629090724"/>
    <n v="12.6680000305176"/>
    <n v="1060"/>
    <n v="26.002010209044101"/>
    <n v="20.601626221067502"/>
    <n v="17.672809207656002"/>
    <n v="160.05665587000101"/>
    <n v="43.0588216321473"/>
    <n v="9.3220157916484805"/>
    <n v="12.5541250981807"/>
    <n v="8.6682605778466595"/>
    <n v="20.285048286312101"/>
  </r>
  <r>
    <s v="MNL_Grupo A"/>
    <x v="19"/>
    <s v="L2B1201994"/>
    <n v="1000"/>
    <n v="1"/>
    <s v="BT"/>
    <n v="2"/>
    <n v="23"/>
    <n v="0.24082449490789049"/>
    <n v="22.949806756864973"/>
    <n v="12.753999900817901"/>
    <n v="1060"/>
    <n v="26.3049125852299"/>
    <n v="20.6705468299335"/>
    <n v="17.775448120646001"/>
    <n v="161.74351320167801"/>
    <n v="44.714662570757397"/>
    <n v="9.6330498081510108"/>
    <n v="12.769192824998299"/>
    <n v="8.7918818835780499"/>
    <n v="20.920461721310598"/>
  </r>
  <r>
    <s v="MNL_Grupo A"/>
    <x v="19"/>
    <s v="L2B1201995"/>
    <n v="1000"/>
    <n v="1"/>
    <s v="BT"/>
    <n v="3"/>
    <n v="24"/>
    <n v="0.23554260683703984"/>
    <n v="22.655610076488927"/>
    <n v="13.039999961853001"/>
    <n v="1060"/>
    <n v="29.046737517249699"/>
    <n v="21.517028427727201"/>
    <n v="18.678878913801501"/>
    <n v="186.556762175214"/>
    <n v="51.822615245914399"/>
    <n v="10.7905186967261"/>
    <n v="14.6652744878412"/>
    <n v="9.5246078887309"/>
    <n v="23.9229112975747"/>
  </r>
  <r>
    <s v="MNL_Grupo A"/>
    <x v="19"/>
    <s v="L2B1201996"/>
    <n v="1000"/>
    <n v="1"/>
    <s v="BT"/>
    <n v="4"/>
    <n v="25"/>
    <n v="0.23106222009448199"/>
    <n v="22.427224532423981"/>
    <n v="13.355999946594199"/>
    <n v="1050"/>
    <n v="30.4499477402826"/>
    <n v="22.253831073073599"/>
    <n v="19.215588314363799"/>
    <n v="197.466341451793"/>
    <n v="55.831025019422"/>
    <n v="11.4999554416337"/>
    <n v="15.7094484516352"/>
    <n v="9.9883080840767899"/>
    <n v="25.6387199163091"/>
  </r>
  <r>
    <s v="MNL_Grupo A"/>
    <x v="19"/>
    <s v="L2B1201997"/>
    <n v="1000"/>
    <n v="1"/>
    <s v="BT"/>
    <n v="5"/>
    <n v="26"/>
    <n v="0.22035465719559108"/>
    <n v="22.642907986302831"/>
    <n v="14.0050001144409"/>
    <n v="1050"/>
    <n v="32.154326437604503"/>
    <n v="23.1378798083391"/>
    <n v="19.746044800989399"/>
    <n v="151.89736574280201"/>
    <n v="42.666839948956202"/>
    <n v="8.3861269098077305"/>
    <n v="11.9658384015694"/>
    <n v="7.0060518188730097"/>
    <n v="19.298850611029099"/>
  </r>
  <r>
    <s v="MNL_Grupo A"/>
    <x v="19"/>
    <s v="L2B1201997"/>
    <n v="1000"/>
    <n v="2"/>
    <s v="AT"/>
    <n v="0"/>
    <n v="26"/>
    <n v="0.28006588152179146"/>
    <n v="22.642907986302831"/>
    <n v="14.0050001144409"/>
    <n v="650"/>
    <n v="21.987857800176901"/>
    <n v="23.1378798083391"/>
    <n v="20.753427911551899"/>
    <n v="151.89736574280499"/>
    <n v="42.666839948956003"/>
    <n v="8.3861269098076896"/>
    <n v="11.9658384015697"/>
    <n v="7.0060518188729803"/>
    <n v="19.298850611029099"/>
  </r>
  <r>
    <s v="MNL_Grupo A"/>
    <x v="19"/>
    <s v="L2B1202000"/>
    <n v="1000"/>
    <n v="1"/>
    <s v="BT"/>
    <n v="3"/>
    <n v="29"/>
    <n v="0.25469375359400087"/>
    <n v="22.812532617526259"/>
    <n v="15.520000076293901"/>
    <n v="640"/>
    <n v="26.5804206458563"/>
    <n v="25.904005805756501"/>
    <n v="22.995666263586202"/>
    <n v="204.48451049653499"/>
    <n v="58.440924046786897"/>
    <n v="10.554037473659699"/>
    <n v="15.685875193986099"/>
    <n v="8.0261799790703297"/>
    <n v="25.550053800729302"/>
  </r>
  <r>
    <s v="MNL_Grupo A"/>
    <x v="20"/>
    <s v="L2B1211992"/>
    <n v="1000"/>
    <n v="1"/>
    <s v="BT"/>
    <n v="0"/>
    <n v="21"/>
    <n v="0.20688461138240055"/>
    <n v="22.056475295866736"/>
    <n v="11.060000038147001"/>
    <n v="1910"/>
    <n v="29.650082260412301"/>
    <n v="18.213387619936501"/>
    <n v="14.0588995195042"/>
    <n v="122.72495091320199"/>
    <n v="34.343961842848998"/>
    <n v="8.2178120490689004"/>
    <n v="9.9980328293663305"/>
    <n v="8.2490054004138997"/>
    <n v="16.7589086207402"/>
  </r>
  <r>
    <s v="MNL_Grupo A"/>
    <x v="20"/>
    <s v="L2B1211992"/>
    <n v="1000"/>
    <n v="2"/>
    <s v="AT"/>
    <n v="0"/>
    <n v="21"/>
    <n v="0.2578055816208405"/>
    <n v="22.056475295866736"/>
    <n v="11.060000038147001"/>
    <n v="1230"/>
    <n v="23.026534893516601"/>
    <n v="18.213387619936501"/>
    <n v="15.438915776796099"/>
    <n v="122.72495091320199"/>
    <n v="34.343961842848799"/>
    <n v="8.2178120490688809"/>
    <n v="9.9980328293662808"/>
    <n v="8.24900540041385"/>
    <n v="16.758908620739501"/>
  </r>
  <r>
    <s v="MNL_Grupo A"/>
    <x v="20"/>
    <s v="L2B1211993"/>
    <n v="1000"/>
    <n v="1"/>
    <s v="BT"/>
    <n v="1"/>
    <n v="22"/>
    <n v="0.24967861393471547"/>
    <n v="21.833671061209976"/>
    <n v="11.419999885559101"/>
    <n v="1230"/>
    <n v="24.619829347499699"/>
    <n v="18.8225661908447"/>
    <n v="15.964121436864501"/>
    <n v="138.63053801758099"/>
    <n v="39.011232923704398"/>
    <n v="8.9485682305169707"/>
    <n v="10.9976868444095"/>
    <n v="8.5518202567842803"/>
    <n v="18.605565355192699"/>
  </r>
  <r>
    <s v="MNL_Grupo A"/>
    <x v="20"/>
    <s v="L2B1211994"/>
    <n v="1000"/>
    <n v="1"/>
    <s v="BT"/>
    <n v="2"/>
    <n v="23"/>
    <n v="0.24412069873167169"/>
    <n v="21.501498099630734"/>
    <n v="11.679999923706101"/>
    <n v="1230"/>
    <n v="25.031803736259501"/>
    <n v="19.018043844029901"/>
    <n v="16.097134621819102"/>
    <n v="141.234840248674"/>
    <n v="40.7777976606273"/>
    <n v="9.2900678252731499"/>
    <n v="11.2690567284788"/>
    <n v="8.6988066520216503"/>
    <n v="19.301846875580502"/>
  </r>
  <r>
    <s v="MNL_Grupo A"/>
    <x v="20"/>
    <s v="L2B1211995"/>
    <n v="1000"/>
    <n v="1"/>
    <s v="BT"/>
    <n v="3"/>
    <n v="24"/>
    <n v="0.23603723183519917"/>
    <n v="21.386104381924287"/>
    <n v="12.079999923706101"/>
    <n v="1230"/>
    <n v="26.548985187880099"/>
    <n v="19.286925161106002"/>
    <n v="16.577783598999599"/>
    <n v="158.84573924939201"/>
    <n v="46.056802634722501"/>
    <n v="10.0221123430715"/>
    <n v="12.246197999589"/>
    <n v="8.8897587611674798"/>
    <n v="21.280418651144402"/>
  </r>
  <r>
    <s v="MNL_Grupo A"/>
    <x v="20"/>
    <s v="L2B1211996"/>
    <n v="1000"/>
    <n v="1"/>
    <s v="BT"/>
    <n v="4"/>
    <n v="25"/>
    <n v="0.22957566576762087"/>
    <n v="21.211915642852684"/>
    <n v="12.419999885559101"/>
    <n v="1230"/>
    <n v="27.649050704734201"/>
    <n v="19.635299401969402"/>
    <n v="16.917750511553798"/>
    <n v="164.72250538196499"/>
    <n v="48.8523260270156"/>
    <n v="10.620574132635801"/>
    <n v="12.971792868244499"/>
    <n v="9.3464591611202597"/>
    <n v="22.541641543293299"/>
  </r>
  <r>
    <s v="MNL_Grupo A"/>
    <x v="20"/>
    <s v="L2B1211997"/>
    <n v="1000"/>
    <n v="1"/>
    <s v="BT"/>
    <n v="5"/>
    <n v="26"/>
    <n v="0.22345844310632729"/>
    <n v="21.058670083405186"/>
    <n v="12.760000038147"/>
    <n v="1230"/>
    <n v="28.788465505399198"/>
    <n v="19.909156160506601"/>
    <n v="17.262820783763701"/>
    <n v="155.095712404349"/>
    <n v="45.653794847351101"/>
    <n v="9.3701693571305995"/>
    <n v="11.785612353220101"/>
    <n v="7.8023847706781302"/>
    <n v="20.563056542101599"/>
  </r>
  <r>
    <s v="MNL_Grupo A"/>
    <x v="20"/>
    <s v="L2B1211997"/>
    <n v="1000"/>
    <n v="2"/>
    <s v="AT"/>
    <n v="0"/>
    <n v="26"/>
    <n v="0.25561444792447391"/>
    <n v="21.058670083405186"/>
    <n v="12.760000038147"/>
    <n v="940"/>
    <n v="24.107531672023701"/>
    <n v="19.909156160506601"/>
    <n v="18.070389159339001"/>
    <n v="155.09571240435099"/>
    <n v="45.6537948473512"/>
    <n v="9.3701693571305693"/>
    <n v="11.7856123532205"/>
    <n v="7.8023847706781302"/>
    <n v="20.563056542101801"/>
  </r>
  <r>
    <s v="MNL_Grupo A"/>
    <x v="20"/>
    <s v="L2B1212001"/>
    <n v="1000"/>
    <n v="1"/>
    <s v="BT"/>
    <n v="4"/>
    <n v="30"/>
    <n v="0.22340002501830214"/>
    <n v="21.198915275738756"/>
    <n v="14.6"/>
    <n v="940"/>
    <n v="29.367313447748401"/>
    <n v="22.250224587667901"/>
    <n v="19.944504070018901"/>
    <n v="209.11272464921399"/>
    <n v="64.139725481914098"/>
    <n v="12.087515840935501"/>
    <n v="15.5616240471929"/>
    <n v="9.0406938536933801"/>
    <n v="27.788626522061399"/>
  </r>
  <r>
    <s v="MNL_Grupo A"/>
    <x v="21"/>
    <s v="L2B1221992"/>
    <n v="1000"/>
    <n v="1"/>
    <s v="BT"/>
    <n v="0"/>
    <n v="21"/>
    <n v="0.25470750491007971"/>
    <n v="20.92746414956877"/>
    <n v="10.275"/>
    <n v="1460"/>
    <n v="24.814095233064599"/>
    <n v="17.7459288092675"/>
    <n v="14.7105142059168"/>
    <n v="97.920959367755103"/>
    <n v="27.667873333901198"/>
    <n v="6.8223838938257897"/>
    <n v="8.3826742408167494"/>
    <n v="7.1121551403538099"/>
    <n v="13.7758898694123"/>
  </r>
  <r>
    <s v="MNL_Grupo A"/>
    <x v="21"/>
    <s v="L2B1221992"/>
    <n v="1000"/>
    <n v="2"/>
    <s v="AT"/>
    <n v="0"/>
    <n v="21"/>
    <n v="0.30623687373603531"/>
    <n v="20.92746414956877"/>
    <n v="10.275"/>
    <n v="1010"/>
    <n v="19.141633585617502"/>
    <n v="17.7459288092675"/>
    <n v="15.534020420233301"/>
    <n v="97.920959367754406"/>
    <n v="27.667873333901301"/>
    <n v="6.8223838938258003"/>
    <n v="8.3826742408167494"/>
    <n v="7.1121551403538401"/>
    <n v="13.775889869412399"/>
  </r>
  <r>
    <s v="MNL_Grupo A"/>
    <x v="21"/>
    <s v="L2B1221993"/>
    <n v="1000"/>
    <n v="1"/>
    <s v="BT"/>
    <n v="1"/>
    <n v="22"/>
    <n v="0.28657412563767037"/>
    <n v="21.218343440190964"/>
    <n v="10.979999923706099"/>
    <n v="1010"/>
    <n v="21.110992226082001"/>
    <n v="18.582007275857599"/>
    <n v="16.313558149996201"/>
    <n v="117.142798897098"/>
    <n v="32.9306624374751"/>
    <n v="7.6469706763610503"/>
    <n v="9.6279856495280001"/>
    <n v="7.4833735054275099"/>
    <n v="15.899086269279"/>
  </r>
  <r>
    <s v="MNL_Grupo A"/>
    <x v="21"/>
    <s v="L2B1221994"/>
    <n v="1000"/>
    <n v="1"/>
    <s v="BT"/>
    <n v="2"/>
    <n v="23"/>
    <n v="0.27207815719989004"/>
    <n v="21.344418454188951"/>
    <n v="11.564999961852999"/>
    <n v="1010"/>
    <n v="21.193761154679699"/>
    <n v="18.863867141797702"/>
    <n v="16.345506786788"/>
    <n v="120.554097393866"/>
    <n v="34.583025624312"/>
    <n v="7.8477198491558697"/>
    <n v="9.6681941731058494"/>
    <n v="7.3680343139199502"/>
    <n v="16.389098023511899"/>
  </r>
  <r>
    <s v="MNL_Grupo A"/>
    <x v="21"/>
    <s v="L2B1221995"/>
    <n v="1000"/>
    <n v="1"/>
    <s v="BT"/>
    <n v="3"/>
    <n v="24"/>
    <n v="0.25623646973239661"/>
    <n v="21.652571618896896"/>
    <n v="12.280000114440901"/>
    <n v="1010"/>
    <n v="22.796260139924101"/>
    <n v="19.303587832627802"/>
    <n v="16.952204179889002"/>
    <n v="137.394923036264"/>
    <n v="39.558006245191699"/>
    <n v="8.5773775211435002"/>
    <n v="10.7182891327123"/>
    <n v="7.6508684956417996"/>
    <n v="18.3286516083766"/>
  </r>
  <r>
    <s v="MNL_Grupo A"/>
    <x v="21"/>
    <s v="L2B1221996"/>
    <n v="1000"/>
    <n v="1"/>
    <s v="BT"/>
    <n v="4"/>
    <n v="25"/>
    <n v="0.24844720408430523"/>
    <n v="21.532029290303107"/>
    <n v="12.665000152587901"/>
    <n v="1010"/>
    <n v="24.055779441290198"/>
    <n v="19.9055391182197"/>
    <n v="17.4142224973982"/>
    <n v="146.40769743342"/>
    <n v="42.893894425979603"/>
    <n v="9.2019632363710802"/>
    <n v="11.563008781086101"/>
    <n v="8.0723691271427604"/>
    <n v="19.769128523251499"/>
  </r>
  <r>
    <s v="MNL_Grupo A"/>
    <x v="21"/>
    <s v="L2B1221997"/>
    <n v="1000"/>
    <n v="1"/>
    <s v="BT"/>
    <n v="5"/>
    <n v="26"/>
    <n v="0.23776523760664506"/>
    <n v="21.749818988741325"/>
    <n v="13.3"/>
    <n v="1000"/>
    <n v="24.814311642625"/>
    <n v="20.374518466805799"/>
    <n v="17.7748594533887"/>
    <n v="131.350156176795"/>
    <n v="38.266842688459597"/>
    <n v="7.8068707801405504"/>
    <n v="10.1419641456708"/>
    <n v="6.5354878664797003"/>
    <n v="17.294221206495099"/>
  </r>
  <r>
    <s v="MNL_Grupo A"/>
    <x v="21"/>
    <s v="L2B1221997"/>
    <n v="1000"/>
    <n v="2"/>
    <s v="AT"/>
    <n v="0"/>
    <n v="26"/>
    <n v="0.27639647447135629"/>
    <n v="21.749818988741325"/>
    <n v="13.3"/>
    <n v="740"/>
    <n v="20.1798419936428"/>
    <n v="20.374518466805799"/>
    <n v="18.633656280756298"/>
    <n v="131.35015617679201"/>
    <n v="38.266842688459803"/>
    <n v="7.8068707801405504"/>
    <n v="10.1419641456707"/>
    <n v="6.5354878664796496"/>
    <n v="17.294221206495099"/>
  </r>
  <r>
    <s v="MNL_Grupo A"/>
    <x v="21"/>
    <s v="L2B1222000"/>
    <n v="1000"/>
    <n v="1"/>
    <s v="BT"/>
    <n v="3"/>
    <n v="29"/>
    <n v="0.24941828081080086"/>
    <n v="21.753789467354498"/>
    <n v="14.6400003433228"/>
    <n v="750"/>
    <n v="24.778018014957699"/>
    <n v="22.732213224613499"/>
    <n v="20.509624529897899"/>
    <n v="177.21143127879"/>
    <n v="52.808003826280697"/>
    <n v="9.9873862113387109"/>
    <n v="13.440803248253401"/>
    <n v="7.6736805247172697"/>
    <n v="23.125561222198399"/>
  </r>
  <r>
    <s v="MNL_Grupo A"/>
    <x v="22"/>
    <s v="L2B1231992"/>
    <n v="1000"/>
    <n v="1"/>
    <s v="BT"/>
    <n v="0"/>
    <n v="21"/>
    <n v="0.21422056005026013"/>
    <n v="21.474662519127158"/>
    <n v="10.653400039672899"/>
    <n v="1920"/>
    <n v="25.500653024440599"/>
    <n v="16.8577282745551"/>
    <n v="13.0040938760822"/>
    <n v="93.015579112382895"/>
    <n v="26.6180917107711"/>
    <n v="6.5241626596076996"/>
    <n v="7.4955898435819499"/>
    <n v="6.5572652288541597"/>
    <n v="13.006972162439601"/>
  </r>
  <r>
    <s v="MNL_Grupo A"/>
    <x v="22"/>
    <s v="L2B1231992"/>
    <n v="1000"/>
    <n v="2"/>
    <s v="AT"/>
    <n v="0"/>
    <n v="21"/>
    <n v="0.2780093094942484"/>
    <n v="21.474662519127158"/>
    <n v="10.653400039672899"/>
    <n v="1140"/>
    <n v="18.1126991885208"/>
    <n v="16.8577282745551"/>
    <n v="14.223098605301001"/>
    <n v="93.015579112382795"/>
    <n v="26.618091710771299"/>
    <n v="6.52416265960772"/>
    <n v="7.4955898435819703"/>
    <n v="6.5572652288541704"/>
    <n v="13.0069721624401"/>
  </r>
  <r>
    <s v="MNL_Grupo A"/>
    <x v="22"/>
    <s v="L2B1231993"/>
    <n v="1000"/>
    <n v="1"/>
    <s v="BT"/>
    <n v="1"/>
    <n v="22"/>
    <n v="0.265708323554885"/>
    <n v="21.452105216871143"/>
    <n v="11.1465999603271"/>
    <n v="1140"/>
    <n v="20.005075012418001"/>
    <n v="18.1697689612338"/>
    <n v="14.947643304596101"/>
    <n v="109.640511638894"/>
    <n v="31.414960647147801"/>
    <n v="7.3267670913476399"/>
    <n v="8.5837614895723409"/>
    <n v="6.9849518376550197"/>
    <n v="14.967957557713399"/>
  </r>
  <r>
    <s v="MNL_Grupo A"/>
    <x v="22"/>
    <s v="L2B1231994"/>
    <n v="1000"/>
    <n v="1"/>
    <s v="BT"/>
    <n v="2"/>
    <n v="23"/>
    <n v="0.25444539506029124"/>
    <n v="21.446907357426923"/>
    <n v="11.639999961853"/>
    <n v="1140"/>
    <n v="20.4640009691527"/>
    <n v="18.301461764462001"/>
    <n v="15.1181241518959"/>
    <n v="113.342708183594"/>
    <n v="33.198103729744901"/>
    <n v="7.6480036398801703"/>
    <n v="8.8822542457451696"/>
    <n v="7.1122177998333402"/>
    <n v="15.665263686830301"/>
  </r>
  <r>
    <s v="MNL_Grupo A"/>
    <x v="22"/>
    <s v="L2B1231995"/>
    <n v="1000"/>
    <n v="1"/>
    <s v="BT"/>
    <n v="3"/>
    <n v="24"/>
    <n v="0.24463985009961939"/>
    <n v="21.4928205305444"/>
    <n v="12.160000038147"/>
    <n v="1130"/>
    <n v="21.878473468260601"/>
    <n v="19.139553144813199"/>
    <n v="15.700892708465"/>
    <n v="127.569410020858"/>
    <n v="37.567015395921402"/>
    <n v="8.3109303058056199"/>
    <n v="9.7583033379080408"/>
    <n v="7.3772132559592096"/>
    <n v="17.366510208665598"/>
  </r>
  <r>
    <s v="MNL_Grupo A"/>
    <x v="22"/>
    <s v="L2B1231996"/>
    <n v="1000"/>
    <n v="1"/>
    <s v="BT"/>
    <n v="4"/>
    <n v="25"/>
    <n v="0.23553607319981107"/>
    <n v="21.486387551279908"/>
    <n v="12.6299999237061"/>
    <n v="1130"/>
    <n v="23.337906122503199"/>
    <n v="19.937189087933799"/>
    <n v="16.216113740233101"/>
    <n v="138.547678182075"/>
    <n v="41.392268624331997"/>
    <n v="9.0072088643275894"/>
    <n v="10.6748092854837"/>
    <n v="7.8294964143516896"/>
    <n v="18.989882646749599"/>
  </r>
  <r>
    <s v="MNL_Grupo A"/>
    <x v="22"/>
    <s v="L2B1231997"/>
    <n v="1000"/>
    <n v="1"/>
    <s v="BT"/>
    <n v="5"/>
    <n v="26"/>
    <n v="0.22643305856811333"/>
    <n v="21.469002313257437"/>
    <n v="13.079999923706101"/>
    <n v="1140"/>
    <n v="25.174377212222101"/>
    <n v="20.8412092660128"/>
    <n v="16.7680284179004"/>
    <n v="111.318903820318"/>
    <n v="32.613153780010002"/>
    <n v="6.6428482779360403"/>
    <n v="8.4063158434443395"/>
    <n v="5.4935300853143199"/>
    <n v="14.649751705136"/>
  </r>
  <r>
    <s v="MNL_Grupo A"/>
    <x v="22"/>
    <s v="L2B1231997"/>
    <n v="1000"/>
    <n v="2"/>
    <s v="AT"/>
    <n v="0"/>
    <n v="26"/>
    <n v="0.29759134124709619"/>
    <n v="21.469002313257437"/>
    <n v="13.079999923706101"/>
    <n v="660"/>
    <n v="17.106729951257201"/>
    <n v="20.8412092660128"/>
    <n v="18.166304578701499"/>
    <n v="111.318903820317"/>
    <n v="32.613153780009903"/>
    <n v="6.6428482779360696"/>
    <n v="8.4063158434443395"/>
    <n v="5.4935300853143501"/>
    <n v="14.6497517051356"/>
  </r>
  <r>
    <s v="MNL_Grupo A"/>
    <x v="22"/>
    <s v="L2B1232001"/>
    <n v="1000"/>
    <n v="1"/>
    <s v="BT"/>
    <n v="4"/>
    <n v="30"/>
    <n v="0.2598461042395776"/>
    <n v="21.653192219439582"/>
    <n v="14.9800003051758"/>
    <n v="660"/>
    <n v="22.894085452986999"/>
    <n v="24.896345273101002"/>
    <n v="21.01574263437"/>
    <n v="165.12480605099501"/>
    <n v="49.956978484257"/>
    <n v="9.3559779212059802"/>
    <n v="12.629399444621001"/>
    <n v="7.0837670419677998"/>
    <n v="21.779599469049501"/>
  </r>
  <r>
    <s v="MNL_Grupo A"/>
    <x v="23"/>
    <s v="L2B1241992"/>
    <n v="1000"/>
    <n v="1"/>
    <s v="BT"/>
    <n v="0"/>
    <n v="21"/>
    <n v="0.20665206989458867"/>
    <n v="23.462043590467477"/>
    <n v="12.059999847412101"/>
    <n v="1610"/>
    <n v="25.847679196396601"/>
    <n v="18.2429164949863"/>
    <n v="14.2972627559804"/>
    <n v="120.281851798369"/>
    <n v="33.127350525576603"/>
    <n v="7.6242677594708796"/>
    <n v="9.2389112926599193"/>
    <n v="7.3078701928238203"/>
    <n v="15.7914389767581"/>
  </r>
  <r>
    <s v="MNL_Grupo A"/>
    <x v="23"/>
    <s v="L2B1241992"/>
    <n v="1000"/>
    <n v="2"/>
    <s v="AT"/>
    <n v="0"/>
    <n v="21"/>
    <n v="0.24241515489328769"/>
    <n v="23.462043590467477"/>
    <n v="12.059999847412101"/>
    <n v="1170"/>
    <n v="21.344673531706299"/>
    <n v="18.2429164949863"/>
    <n v="15.2407692141695"/>
    <n v="120.281851798369"/>
    <n v="33.127350525577"/>
    <n v="7.6242677594708699"/>
    <n v="9.2389112926599193"/>
    <n v="7.3078701928237697"/>
    <n v="15.791438976758201"/>
  </r>
  <r>
    <s v="MNL_Grupo A"/>
    <x v="23"/>
    <s v="L2B1241993"/>
    <n v="1000"/>
    <n v="1"/>
    <s v="BT"/>
    <n v="1"/>
    <n v="22"/>
    <n v="0.23463296324822527"/>
    <n v="23.263077139877542"/>
    <n v="12.460000038146999"/>
    <n v="1170"/>
    <n v="23.3119291306798"/>
    <n v="19.2059885729083"/>
    <n v="15.927632826745899"/>
    <n v="136.36412402801"/>
    <n v="37.918500361846597"/>
    <n v="8.4687389568890996"/>
    <n v="10.467025089786"/>
    <n v="7.8707512805149102"/>
    <n v="17.8382143238982"/>
  </r>
  <r>
    <s v="MNL_Grupo A"/>
    <x v="23"/>
    <s v="L2B1241994"/>
    <n v="1000"/>
    <n v="1"/>
    <s v="BT"/>
    <n v="2"/>
    <n v="23"/>
    <n v="0.22804420543097104"/>
    <n v="23.037755164227693"/>
    <n v="12.820000076293899"/>
    <n v="1170"/>
    <n v="23.521155315958399"/>
    <n v="19.257141473991599"/>
    <n v="15.9989489735286"/>
    <n v="139.655069005727"/>
    <n v="39.726970647276602"/>
    <n v="8.7307547809045492"/>
    <n v="10.5973667817061"/>
    <n v="7.8508923654732197"/>
    <n v="18.439289348969702"/>
  </r>
  <r>
    <s v="MNL_Grupo A"/>
    <x v="23"/>
    <s v="L2B1241995"/>
    <n v="1000"/>
    <n v="1"/>
    <s v="BT"/>
    <n v="3"/>
    <n v="24"/>
    <n v="0.22114423270282721"/>
    <n v="22.891041578225046"/>
    <n v="13.219999885559099"/>
    <n v="1170"/>
    <n v="25.130983528146899"/>
    <n v="19.961775526875499"/>
    <n v="16.537386296583598"/>
    <n v="157.26983199271001"/>
    <n v="44.966404537093702"/>
    <n v="9.4851943782689396"/>
    <n v="11.616537912911401"/>
    <n v="8.1311364840115807"/>
    <n v="20.449319724866101"/>
  </r>
  <r>
    <s v="MNL_Grupo A"/>
    <x v="23"/>
    <s v="L2B1241996"/>
    <n v="1000"/>
    <n v="1"/>
    <s v="BT"/>
    <n v="4"/>
    <n v="25"/>
    <n v="0.21528178986644983"/>
    <n v="22.715080036180712"/>
    <n v="13.580000114440899"/>
    <n v="1170"/>
    <n v="26.530890069776898"/>
    <n v="20.553393548478599"/>
    <n v="16.991747215981299"/>
    <n v="168.386131840714"/>
    <n v="48.920379605594803"/>
    <n v="10.179331548373799"/>
    <n v="12.546008346445801"/>
    <n v="8.5544246375018993"/>
    <n v="22.103159724409501"/>
  </r>
  <r>
    <s v="MNL_Grupo A"/>
    <x v="23"/>
    <s v="L2B1241997"/>
    <n v="1000"/>
    <n v="1"/>
    <s v="BT"/>
    <n v="5"/>
    <n v="26"/>
    <n v="0.20942168789245316"/>
    <n v="22.586203626774054"/>
    <n v="13.959999847412099"/>
    <n v="1170"/>
    <n v="27.629547362620499"/>
    <n v="21.090033196847799"/>
    <n v="17.339996822035999"/>
    <n v="141.718978537032"/>
    <n v="41.455092002172997"/>
    <n v="8.3348827817434792"/>
    <n v="10.3692407873219"/>
    <n v="6.7445566470755596"/>
    <n v="18.438679623367499"/>
  </r>
  <r>
    <s v="MNL_Grupo A"/>
    <x v="23"/>
    <s v="L2B1241997"/>
    <n v="1000"/>
    <n v="2"/>
    <s v="AT"/>
    <n v="0"/>
    <n v="26"/>
    <n v="0.24285942372216773"/>
    <n v="22.586203626774054"/>
    <n v="13.959999847412099"/>
    <n v="870"/>
    <n v="21.402245213025999"/>
    <n v="21.090033196847799"/>
    <n v="17.698037085567101"/>
    <n v="141.718978537033"/>
    <n v="41.455092002172997"/>
    <n v="8.3348827817434703"/>
    <n v="10.369240787321999"/>
    <n v="6.74455664707554"/>
    <n v="18.4386796233673"/>
  </r>
  <r>
    <s v="MNL_Grupo A"/>
    <x v="23"/>
    <s v="L2B1242001"/>
    <n v="1000"/>
    <n v="1"/>
    <s v="BT"/>
    <n v="4"/>
    <n v="30"/>
    <n v="0.22304720793729862"/>
    <n v="21.915271252944081"/>
    <n v="15.199999809265099"/>
    <n v="870"/>
    <n v="27.3432584419036"/>
    <n v="23.8668076247132"/>
    <n v="20.004171383996098"/>
    <n v="198.54674573627901"/>
    <n v="60.370466953761202"/>
    <n v="11.236875142129101"/>
    <n v="14.6652947869499"/>
    <n v="8.3236080122669698"/>
    <n v="26.070725093091799"/>
  </r>
  <r>
    <s v="MNL_Grupo A"/>
    <x v="24"/>
    <s v="L2B1251992"/>
    <n v="1000"/>
    <n v="1"/>
    <s v="BT"/>
    <n v="0"/>
    <n v="21"/>
    <n v="0.2563492995891461"/>
    <n v="19.5274744164693"/>
    <n v="9.3249999999999993"/>
    <n v="1750"/>
    <n v="21.161214528238499"/>
    <n v="15.349478770424501"/>
    <n v="12.4081298583924"/>
    <n v="76.851829565798099"/>
    <n v="23.2963057157422"/>
    <n v="6.2068031465023497"/>
    <n v="6.47278942842639"/>
    <n v="6.5978060634567104"/>
    <n v="11.7333129199975"/>
  </r>
  <r>
    <s v="MNL_Grupo A"/>
    <x v="24"/>
    <s v="L2B1251992"/>
    <n v="1000"/>
    <n v="2"/>
    <s v="AT"/>
    <n v="0"/>
    <n v="21"/>
    <n v="0.30091878459319776"/>
    <n v="19.5274744164693"/>
    <n v="9.3249999999999993"/>
    <n v="1270"/>
    <n v="16.998001474279899"/>
    <n v="15.349478770424501"/>
    <n v="13.0542561492561"/>
    <n v="76.851829565798198"/>
    <n v="23.2963057157422"/>
    <n v="6.2068031465023399"/>
    <n v="6.4727894284263998"/>
    <n v="6.5978060634566997"/>
    <n v="11.7333129199975"/>
  </r>
  <r>
    <s v="MNL_Grupo A"/>
    <x v="24"/>
    <s v="L2B1251993"/>
    <n v="1000"/>
    <n v="1"/>
    <s v="BT"/>
    <n v="1"/>
    <n v="22"/>
    <n v="0.28230057113686924"/>
    <n v="19.73641729060181"/>
    <n v="9.9399999618530295"/>
    <n v="1270"/>
    <n v="19.117694830828601"/>
    <n v="16.355840172594799"/>
    <n v="13.844298710791399"/>
    <n v="96.881094571177798"/>
    <n v="28.879220452277298"/>
    <n v="7.0866339096787998"/>
    <n v="7.6265157156722498"/>
    <n v="6.9255817297000499"/>
    <n v="13.9227475180996"/>
  </r>
  <r>
    <s v="MNL_Grupo A"/>
    <x v="24"/>
    <s v="L2B1251994"/>
    <n v="1000"/>
    <n v="1"/>
    <s v="BT"/>
    <n v="2"/>
    <n v="23"/>
    <n v="0.2637281603467897"/>
    <n v="20.065767244391154"/>
    <n v="10.6400001525879"/>
    <n v="1270"/>
    <n v="19.278326282127299"/>
    <n v="16.454908078683701"/>
    <n v="13.902338606508399"/>
    <n v="98.357807960645403"/>
    <n v="30.080210250837499"/>
    <n v="7.3022475615029903"/>
    <n v="7.7122401406373697"/>
    <n v="6.93883430672585"/>
    <n v="14.3404414907745"/>
  </r>
  <r>
    <s v="MNL_Grupo A"/>
    <x v="24"/>
    <s v="L2B1251995"/>
    <n v="1000"/>
    <n v="1"/>
    <s v="BT"/>
    <n v="3"/>
    <n v="24"/>
    <n v="0.24744864449505288"/>
    <n v="20.39054260465441"/>
    <n v="11.3400001525879"/>
    <n v="1270"/>
    <n v="21.1611614553346"/>
    <n v="17.407555702095198"/>
    <n v="14.565417887849801"/>
    <n v="115.982689388951"/>
    <n v="35.368204078318797"/>
    <n v="8.13463735082982"/>
    <n v="8.7823713059059898"/>
    <n v="7.3025911011483098"/>
    <n v="16.422398737257499"/>
  </r>
  <r>
    <s v="MNL_Grupo A"/>
    <x v="24"/>
    <s v="L2B1251996"/>
    <n v="1000"/>
    <n v="1"/>
    <s v="BT"/>
    <n v="4"/>
    <n v="25"/>
    <n v="0.23699896288651334"/>
    <n v="20.448145393896763"/>
    <n v="11.839999771118199"/>
    <n v="1270"/>
    <n v="22.745596028605402"/>
    <n v="18.256574018372302"/>
    <n v="15.100866203499599"/>
    <n v="126.109572119513"/>
    <n v="39.060869754103003"/>
    <n v="8.8769058227781592"/>
    <n v="9.7317089715252596"/>
    <n v="7.8538978952123104"/>
    <n v="18.0582442014612"/>
  </r>
  <r>
    <s v="MNL_Grupo A"/>
    <x v="24"/>
    <s v="L2B1251997"/>
    <n v="1000"/>
    <n v="1"/>
    <s v="BT"/>
    <n v="5"/>
    <n v="26"/>
    <n v="0.22629577954286845"/>
    <n v="20.594317684876014"/>
    <n v="12.4"/>
    <n v="1270"/>
    <n v="24.016118903684301"/>
    <n v="18.881763494050698"/>
    <n v="15.516887498198599"/>
    <n v="103.841139728127"/>
    <n v="31.446408193866301"/>
    <n v="6.6047913423168101"/>
    <n v="7.6178021401181102"/>
    <n v="5.4480880325109"/>
    <n v="14.0878699237487"/>
  </r>
  <r>
    <s v="MNL_Grupo A"/>
    <x v="24"/>
    <s v="L2B1251997"/>
    <n v="1000"/>
    <n v="2"/>
    <s v="AT"/>
    <n v="0"/>
    <n v="26"/>
    <n v="0.28875599759654552"/>
    <n v="20.594317684876014"/>
    <n v="12.4"/>
    <n v="780"/>
    <n v="16.7806835396262"/>
    <n v="18.881763494050698"/>
    <n v="16.550555754220799"/>
    <n v="103.841139728127"/>
    <n v="31.446408193866301"/>
    <n v="6.6047913423168296"/>
    <n v="7.6178021401180596"/>
    <n v="5.4480880325109098"/>
    <n v="14.087869923748601"/>
  </r>
  <r>
    <s v="MNL_Grupo A"/>
    <x v="24"/>
    <s v="L2B1252001"/>
    <n v="1000"/>
    <n v="1"/>
    <s v="BT"/>
    <n v="4"/>
    <n v="30"/>
    <n v="0.25814826940792651"/>
    <n v="20.429101326971239"/>
    <n v="13.960000038146999"/>
    <n v="770"/>
    <n v="22.3751003342174"/>
    <n v="22.534806872704699"/>
    <n v="19.2350000803266"/>
    <n v="153.91631744871401"/>
    <n v="48.032746529937697"/>
    <n v="9.2606558603948397"/>
    <n v="11.460133134879699"/>
    <n v="6.9990163550133104"/>
    <n v="20.877403298190199"/>
  </r>
  <r>
    <s v="MNL_Grupo A"/>
    <x v="25"/>
    <s v="L2B1261992"/>
    <n v="1000"/>
    <n v="1"/>
    <s v="BT"/>
    <n v="0"/>
    <n v="21"/>
    <n v="0.2294430524541376"/>
    <n v="20.924266161005978"/>
    <n v="10.272800064086899"/>
    <n v="1800"/>
    <n v="24.220318501206599"/>
    <n v="16.925217569099502"/>
    <n v="13.0890682339239"/>
    <n v="96.497227256392804"/>
    <n v="28.344488676301001"/>
    <n v="7.1692989624859704"/>
    <n v="7.8075384816878701"/>
    <n v="7.3131266989826198"/>
    <n v="13.954855197042701"/>
  </r>
  <r>
    <s v="MNL_Grupo A"/>
    <x v="25"/>
    <s v="L2B1261992"/>
    <n v="1000"/>
    <n v="2"/>
    <s v="AT"/>
    <n v="0"/>
    <n v="21"/>
    <n v="0.26493801619617152"/>
    <n v="20.924266161005978"/>
    <n v="10.272800064086899"/>
    <n v="1350"/>
    <n v="19.7582634079752"/>
    <n v="16.925217569099502"/>
    <n v="13.650940086018201"/>
    <n v="96.497227256392605"/>
    <n v="28.3444886763005"/>
    <n v="7.1692989624859402"/>
    <n v="7.8075384816878604"/>
    <n v="7.3131266989826296"/>
    <n v="13.9548551970429"/>
  </r>
  <r>
    <s v="MNL_Grupo A"/>
    <x v="25"/>
    <s v="L2B1261993"/>
    <n v="1000"/>
    <n v="1"/>
    <s v="BT"/>
    <n v="1"/>
    <n v="22"/>
    <n v="0.24697416497486682"/>
    <n v="21.274556278122457"/>
    <n v="11.0199998855591"/>
    <n v="1350"/>
    <n v="21.602932261874699"/>
    <n v="17.821700712151401"/>
    <n v="14.2739616961831"/>
    <n v="113.860271023487"/>
    <n v="33.355236931403198"/>
    <n v="7.9713974378010102"/>
    <n v="8.8576013024212799"/>
    <n v="7.6493228984802499"/>
    <n v="15.9389287419213"/>
  </r>
  <r>
    <s v="MNL_Grupo A"/>
    <x v="25"/>
    <s v="L2B1261994"/>
    <n v="1000"/>
    <n v="1"/>
    <s v="BT"/>
    <n v="2"/>
    <n v="23"/>
    <n v="0.23559627083337489"/>
    <n v="21.326910070322015"/>
    <n v="11.5522001266479"/>
    <n v="1350"/>
    <n v="21.8740319101647"/>
    <n v="17.8859720904297"/>
    <n v="14.3632459012889"/>
    <n v="117.435024010682"/>
    <n v="35.161438228849399"/>
    <n v="8.2456398024576405"/>
    <n v="9.0076206592785102"/>
    <n v="7.6345153738653604"/>
    <n v="16.5495633961627"/>
  </r>
  <r>
    <s v="MNL_Grupo A"/>
    <x v="25"/>
    <s v="L2B1261995"/>
    <n v="1000"/>
    <n v="1"/>
    <s v="BT"/>
    <n v="3"/>
    <n v="24"/>
    <n v="0.22163316666680336"/>
    <n v="21.652571365285571"/>
    <n v="12.2799999237061"/>
    <n v="1350"/>
    <n v="23.736590117266299"/>
    <n v="18.814874285243199"/>
    <n v="14.962264929178099"/>
    <n v="136.131501897992"/>
    <n v="40.760015702796601"/>
    <n v="9.0883260013868608"/>
    <n v="10.0916004850316"/>
    <n v="7.9676415538281997"/>
    <n v="18.7153300795826"/>
  </r>
  <r>
    <s v="MNL_Grupo A"/>
    <x v="25"/>
    <s v="L2B1261996"/>
    <n v="1000"/>
    <n v="1"/>
    <s v="BT"/>
    <n v="4"/>
    <n v="25"/>
    <n v="0.21161423354692688"/>
    <n v="21.787599914092851"/>
    <n v="12.8613998413086"/>
    <n v="1350"/>
    <n v="25.109175305488201"/>
    <n v="19.513572808244898"/>
    <n v="15.3887873886669"/>
    <n v="147.76369053325999"/>
    <n v="44.796484789550703"/>
    <n v="9.7727351711618091"/>
    <n v="10.920300305886499"/>
    <n v="8.3209213265429494"/>
    <n v="20.342157703070001"/>
  </r>
  <r>
    <s v="MNL_Grupo A"/>
    <x v="25"/>
    <s v="L2B1261997"/>
    <n v="1000"/>
    <n v="1"/>
    <s v="BT"/>
    <n v="5"/>
    <n v="26"/>
    <n v="0.20147574588363593"/>
    <n v="22.01513788811188"/>
    <n v="13.5086000442505"/>
    <n v="1350"/>
    <n v="26.318464626000299"/>
    <n v="19.997337094986001"/>
    <n v="15.755001538262199"/>
    <n v="133.767249014811"/>
    <n v="40.388621174835997"/>
    <n v="8.4306537856258306"/>
    <n v="9.7645381625044401"/>
    <n v="6.9040350298051898"/>
    <n v="18.0484509509037"/>
  </r>
  <r>
    <s v="MNL_Grupo A"/>
    <x v="25"/>
    <s v="L2B1261997"/>
    <n v="1000"/>
    <n v="2"/>
    <s v="AT"/>
    <n v="0"/>
    <n v="26"/>
    <n v="0.23293190022137084"/>
    <n v="22.01513788811188"/>
    <n v="13.5086000442505"/>
    <n v="1010"/>
    <n v="21.4222590016279"/>
    <n v="19.997337094986001"/>
    <n v="16.433384066152001"/>
    <n v="133.76724901481001"/>
    <n v="40.388621174835698"/>
    <n v="8.4306537856258306"/>
    <n v="9.7645381625044703"/>
    <n v="6.90403502980518"/>
    <n v="18.0484509509037"/>
  </r>
  <r>
    <s v="MNL_Grupo A"/>
    <x v="25"/>
    <s v="L2B1262001"/>
    <n v="1000"/>
    <n v="1"/>
    <s v="BT"/>
    <n v="4"/>
    <n v="30"/>
    <n v="0.20560973185013964"/>
    <n v="22.129207065037392"/>
    <n v="15.3799999237061"/>
    <n v="1000"/>
    <n v="27.133158157745299"/>
    <n v="23.232681573494698"/>
    <n v="18.586825963567499"/>
    <n v="189.82649576487401"/>
    <n v="59.234109665137701"/>
    <n v="11.270706495197"/>
    <n v="13.6594715552115"/>
    <n v="8.3169130124479995"/>
    <n v="25.487818920635601"/>
  </r>
  <r>
    <s v="MNL_Grupo A"/>
    <x v="26"/>
    <s v="L2B1271992"/>
    <n v="1000"/>
    <n v="1"/>
    <s v="BT"/>
    <n v="0"/>
    <n v="21"/>
    <n v="0.21728181061619239"/>
    <n v="21.667957075246189"/>
    <n v="10.7879999160767"/>
    <n v="1820"/>
    <n v="26.099613602814198"/>
    <n v="17.259562752534901"/>
    <n v="13.5873838830592"/>
    <n v="99.022668070882901"/>
    <n v="28.331774352846701"/>
    <n v="6.9210357799938098"/>
    <n v="7.9213299672723201"/>
    <n v="6.9328043764758398"/>
    <n v="13.8094738977479"/>
  </r>
  <r>
    <s v="MNL_Grupo A"/>
    <x v="26"/>
    <s v="L2B1271992"/>
    <n v="1000"/>
    <n v="2"/>
    <s v="AT"/>
    <n v="0"/>
    <n v="21"/>
    <n v="0.27099803056789762"/>
    <n v="21.667957075246189"/>
    <n v="10.7879999160767"/>
    <n v="1170"/>
    <n v="19.219857517442801"/>
    <n v="17.259562752534901"/>
    <n v="14.462294812463"/>
    <n v="99.022668070882403"/>
    <n v="28.331774352846601"/>
    <n v="6.9210357799938302"/>
    <n v="7.9213299672722703"/>
    <n v="6.9328043764758398"/>
    <n v="13.8094738977482"/>
  </r>
  <r>
    <s v="MNL_Grupo A"/>
    <x v="26"/>
    <s v="L2B1271993"/>
    <n v="1000"/>
    <n v="1"/>
    <s v="BT"/>
    <n v="1"/>
    <n v="22"/>
    <n v="0.25311919749120604"/>
    <n v="22.014228646189721"/>
    <n v="11.55"/>
    <n v="1170"/>
    <n v="21.050535956628"/>
    <n v="18.134249146606699"/>
    <n v="15.1353931778555"/>
    <n v="117.623359933345"/>
    <n v="33.538685629141703"/>
    <n v="7.7102654147019498"/>
    <n v="8.9818570558249995"/>
    <n v="7.2272473161512201"/>
    <n v="15.8354400725999"/>
  </r>
  <r>
    <s v="MNL_Grupo A"/>
    <x v="26"/>
    <s v="L2B1271994"/>
    <n v="1000"/>
    <n v="1"/>
    <s v="BT"/>
    <n v="2"/>
    <n v="23"/>
    <n v="0.24061948403485023"/>
    <n v="22.139369879628678"/>
    <n v="12.15"/>
    <n v="1170"/>
    <n v="21.4479866595399"/>
    <n v="18.400013235128899"/>
    <n v="15.2776091033084"/>
    <n v="121.305085486344"/>
    <n v="35.3817395609058"/>
    <n v="8.0202807802013698"/>
    <n v="9.22963809742682"/>
    <n v="7.3079908182641002"/>
    <n v="16.519367335173701"/>
  </r>
  <r>
    <s v="MNL_Grupo A"/>
    <x v="26"/>
    <s v="L2B1271995"/>
    <n v="1000"/>
    <n v="1"/>
    <s v="BT"/>
    <n v="3"/>
    <n v="24"/>
    <n v="0.23129167245621152"/>
    <n v="22.129542226293744"/>
    <n v="12.639999961853"/>
    <n v="1170"/>
    <n v="23.230758112747601"/>
    <n v="19.0879672387874"/>
    <n v="15.8998790199471"/>
    <n v="139.38634627904901"/>
    <n v="40.7368504513461"/>
    <n v="8.8246995758514508"/>
    <n v="10.3123414991943"/>
    <n v="7.6497810960083701"/>
    <n v="18.609524174733298"/>
  </r>
  <r>
    <s v="MNL_Grupo A"/>
    <x v="26"/>
    <s v="L2B1271996"/>
    <n v="1000"/>
    <n v="1"/>
    <s v="BT"/>
    <n v="4"/>
    <n v="25"/>
    <n v="0.22351121601258453"/>
    <n v="22.070991960228159"/>
    <n v="13.080000114440899"/>
    <n v="1170"/>
    <n v="24.608849173300602"/>
    <n v="19.662057564250802"/>
    <n v="16.3646899213247"/>
    <n v="149.207647826873"/>
    <n v="44.363150798248"/>
    <n v="9.5018244330545105"/>
    <n v="11.178660830235399"/>
    <n v="8.1014096796411295"/>
    <n v="20.158774606269098"/>
  </r>
  <r>
    <s v="MNL_Grupo A"/>
    <x v="26"/>
    <s v="L2B1271997"/>
    <n v="1000"/>
    <n v="1"/>
    <s v="BT"/>
    <n v="5"/>
    <n v="26"/>
    <n v="0.21370809556491627"/>
    <n v="22.232464871445988"/>
    <n v="13.679999923706101"/>
    <n v="1170"/>
    <n v="26.005936866774501"/>
    <n v="20.256110187390501"/>
    <n v="16.8228038194455"/>
    <n v="127.910967956761"/>
    <n v="37.8714978776161"/>
    <n v="7.7345648330810404"/>
    <n v="9.3926537551191203"/>
    <n v="6.3099743545720903"/>
    <n v="16.8966751900989"/>
  </r>
  <r>
    <s v="MNL_Grupo A"/>
    <x v="26"/>
    <s v="L2B1271997"/>
    <n v="1000"/>
    <n v="2"/>
    <s v="AT"/>
    <n v="0"/>
    <n v="26"/>
    <n v="0.25527423233360802"/>
    <n v="22.232464871445988"/>
    <n v="13.679999923706101"/>
    <n v="820"/>
    <n v="19.8039420987059"/>
    <n v="20.256110187390501"/>
    <n v="17.5357343249044"/>
    <n v="127.910967956764"/>
    <n v="37.871497877615901"/>
    <n v="7.7345648330810404"/>
    <n v="9.3926537551191291"/>
    <n v="6.3099743545720699"/>
    <n v="16.896675190098801"/>
  </r>
  <r>
    <s v="MNL_Grupo A"/>
    <x v="26"/>
    <s v="L2B1272001"/>
    <n v="1000"/>
    <n v="1"/>
    <s v="BT"/>
    <n v="4"/>
    <n v="30"/>
    <n v="0.22854394609191098"/>
    <n v="22.010408279064166"/>
    <n v="15.2799999237061"/>
    <n v="820"/>
    <n v="26.336519402132701"/>
    <n v="23.485942895099502"/>
    <n v="20.222149765541801"/>
    <n v="190.06496221808999"/>
    <n v="58.041443368324202"/>
    <n v="10.832601330854899"/>
    <n v="13.9580544022857"/>
    <n v="8.0233155834351209"/>
    <n v="25.039752287157999"/>
  </r>
  <r>
    <s v="MNL_Grupo A"/>
    <x v="27"/>
    <s v="L2B1281992"/>
    <n v="1000"/>
    <n v="1"/>
    <s v="BT"/>
    <n v="0"/>
    <n v="21"/>
    <n v="0.21122233154402356"/>
    <n v="22.847874058300782"/>
    <n v="11.6199998855591"/>
    <n v="1660"/>
    <n v="27.9785037549081"/>
    <n v="18.0639971881996"/>
    <n v="14.7382316391489"/>
    <n v="117.91016888859799"/>
    <n v="32.746806007813802"/>
    <n v="7.6704892725878997"/>
    <n v="9.2668109594521706"/>
    <n v="7.4887245813016099"/>
    <n v="15.756832174310301"/>
  </r>
  <r>
    <s v="MNL_Grupo A"/>
    <x v="27"/>
    <s v="L2B1281992"/>
    <n v="1000"/>
    <n v="2"/>
    <s v="AT"/>
    <n v="0"/>
    <n v="21"/>
    <n v="0.25052603936044199"/>
    <n v="22.847874058300782"/>
    <n v="11.6199998855591"/>
    <n v="1180"/>
    <n v="21.465269428621799"/>
    <n v="18.0639971881996"/>
    <n v="15.2188637059174"/>
    <n v="117.910168888594"/>
    <n v="32.746806007813703"/>
    <n v="7.6704892725879201"/>
    <n v="9.2668109594522008"/>
    <n v="7.4887245813015797"/>
    <n v="15.7568321743108"/>
  </r>
  <r>
    <s v="MNL_Grupo A"/>
    <x v="27"/>
    <s v="L2B1281993"/>
    <n v="1000"/>
    <n v="1"/>
    <s v="BT"/>
    <n v="1"/>
    <n v="22"/>
    <n v="0.23822525171527187"/>
    <n v="22.936195922651894"/>
    <n v="12.219999885559099"/>
    <n v="1180"/>
    <n v="23.582657626520799"/>
    <n v="18.9106054952866"/>
    <n v="15.951826913075401"/>
    <n v="139.53933743433501"/>
    <n v="38.648861606113897"/>
    <n v="8.5671307113357305"/>
    <n v="10.582992527115"/>
    <n v="7.8924961556351603"/>
    <n v="18.104572163655401"/>
  </r>
  <r>
    <s v="MNL_Grupo A"/>
    <x v="27"/>
    <s v="L2B1281994"/>
    <n v="1000"/>
    <n v="1"/>
    <s v="BT"/>
    <n v="2"/>
    <n v="23"/>
    <n v="0.22814361598706234"/>
    <n v="22.957807090398745"/>
    <n v="12.760000038147"/>
    <n v="1180"/>
    <n v="23.8724657778133"/>
    <n v="19.121924665735399"/>
    <n v="16.049543913116601"/>
    <n v="144.30386858939499"/>
    <n v="40.776897688732099"/>
    <n v="8.8585946470448"/>
    <n v="10.7686173605939"/>
    <n v="7.8683969318070401"/>
    <n v="18.815902826725701"/>
  </r>
  <r>
    <s v="MNL_Grupo A"/>
    <x v="27"/>
    <s v="L2B1281995"/>
    <n v="1000"/>
    <n v="1"/>
    <s v="BT"/>
    <n v="3"/>
    <n v="24"/>
    <n v="0.21724720203442438"/>
    <n v="23.125686609729236"/>
    <n v="13.4000001907349"/>
    <n v="1180"/>
    <n v="25.4830366567443"/>
    <n v="19.760453316705"/>
    <n v="16.582104401039398"/>
    <n v="162.193448524362"/>
    <n v="46.115150046037499"/>
    <n v="9.6152847395276808"/>
    <n v="11.797182563979201"/>
    <n v="8.1424213634312093"/>
    <n v="20.854662669296001"/>
  </r>
  <r>
    <s v="MNL_Grupo A"/>
    <x v="27"/>
    <s v="L2B1281996"/>
    <n v="1000"/>
    <n v="1"/>
    <s v="BT"/>
    <n v="4"/>
    <n v="25"/>
    <n v="0.21187136512228291"/>
    <n v="22.920012755295886"/>
    <n v="13.739999961853"/>
    <n v="1180"/>
    <n v="26.942868111447201"/>
    <n v="20.353354081935599"/>
    <n v="17.050454819739802"/>
    <n v="172.04714201056899"/>
    <n v="49.879607449629702"/>
    <n v="10.333731707107001"/>
    <n v="12.7631703497341"/>
    <n v="8.6495196639308105"/>
    <n v="22.4961336393628"/>
  </r>
  <r>
    <s v="MNL_Grupo A"/>
    <x v="27"/>
    <s v="L2B1281997"/>
    <n v="1000"/>
    <n v="1"/>
    <s v="BT"/>
    <n v="5"/>
    <n v="26"/>
    <n v="0.20472876377051724"/>
    <n v="22.988563939977251"/>
    <n v="14.2799999237061"/>
    <n v="1170"/>
    <n v="28.2883022906449"/>
    <n v="21.0338775321135"/>
    <n v="17.545492793003199"/>
    <n v="135.10225247012801"/>
    <n v="38.981788978252901"/>
    <n v="7.7080917981158503"/>
    <n v="9.8807987946495093"/>
    <n v="6.1964091475149301"/>
    <n v="17.2986096508277"/>
  </r>
  <r>
    <s v="MNL_Grupo A"/>
    <x v="27"/>
    <s v="L2B1281997"/>
    <n v="1000"/>
    <n v="2"/>
    <s v="AT"/>
    <n v="0"/>
    <n v="26"/>
    <n v="0.25570614399229175"/>
    <n v="22.988563939977251"/>
    <n v="14.2799999237061"/>
    <n v="750"/>
    <n v="19.886232448861801"/>
    <n v="21.0338775321135"/>
    <n v="18.373871865481998"/>
    <n v="135.10225247012599"/>
    <n v="38.981788978252702"/>
    <n v="7.7080917981158503"/>
    <n v="9.8807987946494702"/>
    <n v="6.1964091475149097"/>
    <n v="17.2986096508278"/>
  </r>
  <r>
    <s v="MNL_Grupo A"/>
    <x v="27"/>
    <s v="L2B1282001"/>
    <n v="1000"/>
    <n v="1"/>
    <s v="BT"/>
    <n v="4"/>
    <n v="30"/>
    <n v="0.22708232446135748"/>
    <n v="22.957076078926065"/>
    <n v="16.079999732971199"/>
    <n v="750"/>
    <n v="26.4792865067976"/>
    <n v="24.060506685840402"/>
    <n v="21.202035970421001"/>
    <n v="205.69543393783599"/>
    <n v="60.734390172229503"/>
    <n v="10.805440529764001"/>
    <n v="14.729264401614399"/>
    <n v="7.75860045337014"/>
    <n v="25.914032895503301"/>
  </r>
  <r>
    <s v="MNL_Grupo A"/>
    <x v="28"/>
    <s v="L2B1291992"/>
    <n v="1000"/>
    <n v="1"/>
    <s v="BT"/>
    <n v="0"/>
    <n v="21"/>
    <n v="0.18521010366212998"/>
    <n v="23.274298452977877"/>
    <n v="11.925000190734901"/>
    <n v="2050"/>
    <n v="30.0919120622581"/>
    <n v="17.672973674103801"/>
    <n v="13.6710861727669"/>
    <n v="110.692265714792"/>
    <n v="30.8885112410373"/>
    <n v="7.1468136677508003"/>
    <n v="8.2343685328671992"/>
    <n v="6.7565707162941102"/>
    <n v="14.614038401930699"/>
  </r>
  <r>
    <s v="MNL_Grupo A"/>
    <x v="28"/>
    <s v="L2B1291992"/>
    <n v="1000"/>
    <n v="2"/>
    <s v="AT"/>
    <n v="0"/>
    <n v="21"/>
    <n v="0.24411844881643624"/>
    <n v="23.274298452977877"/>
    <n v="11.925000190734901"/>
    <n v="1180"/>
    <n v="19.869844991232"/>
    <n v="17.672973674103801"/>
    <n v="14.6423672459189"/>
    <n v="110.692265714794"/>
    <n v="30.888511241037602"/>
    <n v="7.1468136677508101"/>
    <n v="8.2343685328672205"/>
    <n v="6.7565707162941502"/>
    <n v="14.614038401930801"/>
  </r>
  <r>
    <s v="MNL_Grupo A"/>
    <x v="28"/>
    <s v="L2B1291993"/>
    <n v="1000"/>
    <n v="1"/>
    <s v="BT"/>
    <n v="1"/>
    <n v="22"/>
    <n v="0.23552690450754576"/>
    <n v="23.127087051879592"/>
    <n v="12.360000038147"/>
    <n v="1180"/>
    <n v="22.288170491466001"/>
    <n v="18.536706686710101"/>
    <n v="15.5078383815165"/>
    <n v="130.949693202898"/>
    <n v="36.641830874332697"/>
    <n v="8.1395754462678394"/>
    <n v="9.6671594999899302"/>
    <n v="7.3991280141229598"/>
    <n v="17.045224420846999"/>
  </r>
  <r>
    <s v="MNL_Grupo A"/>
    <x v="28"/>
    <s v="L2B1291994"/>
    <n v="1000"/>
    <n v="1"/>
    <s v="BT"/>
    <n v="2"/>
    <n v="23"/>
    <n v="0.22645760917738192"/>
    <n v="23.084346551133272"/>
    <n v="12.854999923706099"/>
    <n v="1180"/>
    <n v="22.5537764913792"/>
    <n v="18.734113282272599"/>
    <n v="15.5999674358478"/>
    <n v="134.16168897237699"/>
    <n v="38.4102202613131"/>
    <n v="8.4130537228843707"/>
    <n v="9.8378301735743001"/>
    <n v="7.42747581547395"/>
    <n v="17.662812640626601"/>
  </r>
  <r>
    <s v="MNL_Grupo A"/>
    <x v="28"/>
    <s v="L2B1291995"/>
    <n v="1000"/>
    <n v="1"/>
    <s v="BT"/>
    <n v="3"/>
    <n v="24"/>
    <n v="0.21531897731798874"/>
    <n v="23.281685274687259"/>
    <n v="13.5199998855591"/>
    <n v="1180"/>
    <n v="24.764858641735501"/>
    <n v="19.6254810446321"/>
    <n v="16.3467711377751"/>
    <n v="158.71333876392001"/>
    <n v="45.275357880263201"/>
    <n v="9.3755267883365896"/>
    <n v="11.203504021173099"/>
    <n v="7.7992963797013202"/>
    <n v="20.2989556051471"/>
  </r>
  <r>
    <s v="MNL_Grupo A"/>
    <x v="28"/>
    <s v="L2B1291996"/>
    <n v="1000"/>
    <n v="1"/>
    <s v="BT"/>
    <n v="4"/>
    <n v="25"/>
    <n v="0.20935725024599722"/>
    <n v="23.130767721805356"/>
    <n v="13.9049999237061"/>
    <n v="1180"/>
    <n v="26.947174040219899"/>
    <n v="20.3193257067533"/>
    <n v="17.051817241709202"/>
    <n v="173.94186364740699"/>
    <n v="50.375274813050801"/>
    <n v="10.3490979423411"/>
    <n v="12.6207064959065"/>
    <n v="8.5480911516109597"/>
    <n v="22.569757763041899"/>
  </r>
  <r>
    <s v="MNL_Grupo A"/>
    <x v="28"/>
    <s v="L2B1291997"/>
    <n v="1000"/>
    <n v="1"/>
    <s v="BT"/>
    <n v="5"/>
    <n v="26"/>
    <n v="0.2021605909818632"/>
    <n v="23.13893419511669"/>
    <n v="14.4000001907349"/>
    <n v="1180"/>
    <n v="28.470198410774799"/>
    <n v="21.118084758340999"/>
    <n v="17.5270692492089"/>
    <n v="138.718407394586"/>
    <n v="39.858536666027099"/>
    <n v="7.7606368411349402"/>
    <n v="9.8201769058544706"/>
    <n v="6.1028311251648599"/>
    <n v="17.512225231923001"/>
  </r>
  <r>
    <s v="MNL_Grupo A"/>
    <x v="28"/>
    <s v="L2B1291997"/>
    <n v="1000"/>
    <n v="2"/>
    <s v="AT"/>
    <n v="0"/>
    <n v="26"/>
    <n v="0.25190147239608723"/>
    <n v="23.13893419511669"/>
    <n v="14.4000001907349"/>
    <n v="760"/>
    <n v="19.9905294720926"/>
    <n v="21.118084758340999"/>
    <n v="18.300392807138099"/>
    <n v="138.71840739458301"/>
    <n v="39.858536666027298"/>
    <n v="7.7606368411349598"/>
    <n v="9.8201769058544102"/>
    <n v="6.1028311251648599"/>
    <n v="17.512225231923001"/>
  </r>
  <r>
    <s v="MNL_Grupo A"/>
    <x v="28"/>
    <s v="L2B1292001"/>
    <n v="1000"/>
    <n v="1"/>
    <s v="BT"/>
    <n v="4"/>
    <n v="30"/>
    <n v="0.22614596109993274"/>
    <n v="22.909941938291251"/>
    <n v="16.040000152587901"/>
    <n v="760"/>
    <n v="26.808725841835098"/>
    <n v="23.648921964887101"/>
    <n v="21.192702904347701"/>
    <n v="208.776814804194"/>
    <n v="61.713515097432698"/>
    <n v="10.9526205806749"/>
    <n v="14.785334907790199"/>
    <n v="7.8116042014201197"/>
    <n v="26.254503411384999"/>
  </r>
  <r>
    <s v="MNL_Grupo A"/>
    <x v="29"/>
    <s v="L2B1301992"/>
    <n v="1000"/>
    <n v="1"/>
    <s v="BT"/>
    <n v="0"/>
    <n v="21"/>
    <n v="0.23264781999713788"/>
    <n v="21.417949553992514"/>
    <n v="10.614000129699701"/>
    <n v="1640"/>
    <n v="25.667562046714298"/>
    <n v="17.5748116760148"/>
    <n v="14.116448418211499"/>
    <n v="93.963877002855597"/>
    <n v="26.716848801276399"/>
    <n v="6.5502627441718904"/>
    <n v="7.7742940630014798"/>
    <n v="6.6790820158386603"/>
    <n v="13.1517663892543"/>
  </r>
  <r>
    <s v="MNL_Grupo A"/>
    <x v="29"/>
    <s v="L2B1301992"/>
    <n v="1000"/>
    <n v="2"/>
    <s v="AT"/>
    <n v="0"/>
    <n v="21"/>
    <n v="0.29075437738186194"/>
    <n v="21.417949553992514"/>
    <n v="10.614000129699701"/>
    <n v="1050"/>
    <n v="18.277524961138599"/>
    <n v="17.5748116760148"/>
    <n v="14.8874084093479"/>
    <n v="93.963877002855398"/>
    <n v="26.7168488012769"/>
    <n v="6.5502627441719001"/>
    <n v="7.7742940630014896"/>
    <n v="6.6790820158386204"/>
    <n v="13.151766389254"/>
  </r>
  <r>
    <s v="MNL_Grupo A"/>
    <x v="29"/>
    <s v="L2B1301993"/>
    <n v="1000"/>
    <n v="1"/>
    <s v="BT"/>
    <n v="1"/>
    <n v="22"/>
    <n v="0.28106256530753965"/>
    <n v="21.21834370836768"/>
    <n v="10.9800001144409"/>
    <n v="1050"/>
    <n v="20.3357159234601"/>
    <n v="18.580446848674999"/>
    <n v="15.703271628867601"/>
    <n v="112.924814990436"/>
    <n v="31.938794717808101"/>
    <n v="7.4022896613631799"/>
    <n v="9.0391695768962403"/>
    <n v="7.1308913593946102"/>
    <n v="15.298871648941301"/>
  </r>
  <r>
    <s v="MNL_Grupo A"/>
    <x v="29"/>
    <s v="L2B1301994"/>
    <n v="1000"/>
    <n v="1"/>
    <s v="BT"/>
    <n v="2"/>
    <n v="23"/>
    <n v="0.26858720263347968"/>
    <n v="21.241757547682202"/>
    <n v="11.4900001525879"/>
    <n v="1050"/>
    <n v="20.6872796442997"/>
    <n v="18.884451294296198"/>
    <n v="15.838429009432399"/>
    <n v="116.416354875593"/>
    <n v="33.669177382860497"/>
    <n v="7.6894957494991498"/>
    <n v="9.2609644311115193"/>
    <n v="7.1912927101705701"/>
    <n v="15.9326923834155"/>
  </r>
  <r>
    <s v="MNL_Grupo A"/>
    <x v="29"/>
    <s v="L2B1301995"/>
    <n v="1000"/>
    <n v="1"/>
    <s v="BT"/>
    <n v="3"/>
    <n v="24"/>
    <n v="0.25589278519737119"/>
    <n v="21.359398415420092"/>
    <n v="12.060000038147001"/>
    <n v="1050"/>
    <n v="22.586737502401999"/>
    <n v="19.788999479426199"/>
    <n v="16.549587068538901"/>
    <n v="134.86571829184399"/>
    <n v="39.052417469072601"/>
    <n v="8.5219363243411195"/>
    <n v="10.484647831901601"/>
    <n v="7.5957518626064902"/>
    <n v="18.094450061271399"/>
  </r>
  <r>
    <s v="MNL_Grupo A"/>
    <x v="29"/>
    <s v="L2B1301996"/>
    <n v="1000"/>
    <n v="1"/>
    <s v="BT"/>
    <n v="4"/>
    <n v="25"/>
    <n v="0.24570597426222904"/>
    <n v="21.395015947456486"/>
    <n v="12.559999847412101"/>
    <n v="1050"/>
    <n v="24.140985842784598"/>
    <n v="20.487642591072198"/>
    <n v="17.109523336413702"/>
    <n v="145.438952582187"/>
    <n v="42.8434713133434"/>
    <n v="9.2516556865932493"/>
    <n v="11.516554621986501"/>
    <n v="8.1354647258802295"/>
    <n v="19.773513533454899"/>
  </r>
  <r>
    <s v="MNL_Grupo A"/>
    <x v="29"/>
    <s v="L2B1301997"/>
    <n v="1000"/>
    <n v="1"/>
    <s v="BT"/>
    <n v="5"/>
    <n v="26"/>
    <n v="0.23702511376023563"/>
    <n v="21.392235656556725"/>
    <n v="13.020000076293901"/>
    <n v="1050"/>
    <n v="25.4876998268875"/>
    <n v="21.014077927743099"/>
    <n v="17.580277727892501"/>
    <n v="112.831579957408"/>
    <n v="33.057798137469902"/>
    <n v="6.8194848940409996"/>
    <n v="8.8211178247933102"/>
    <n v="5.7722612911749502"/>
    <n v="15.012114487845601"/>
  </r>
  <r>
    <s v="MNL_Grupo A"/>
    <x v="29"/>
    <s v="L2B1301997"/>
    <n v="1000"/>
    <n v="2"/>
    <s v="AT"/>
    <n v="0"/>
    <n v="26"/>
    <n v="0.3012536620414642"/>
    <n v="21.392235656556725"/>
    <n v="13.020000076293901"/>
    <n v="650"/>
    <n v="17.6166652051798"/>
    <n v="21.014077927743099"/>
    <n v="18.576343428215299"/>
    <n v="112.831579957407"/>
    <n v="33.057798137469902"/>
    <n v="6.8194848940409996"/>
    <n v="8.82111782479328"/>
    <n v="5.7722612911749502"/>
    <n v="15.012114487845199"/>
  </r>
  <r>
    <s v="MNL_Grupo A"/>
    <x v="29"/>
    <s v="L2B1302001"/>
    <n v="1000"/>
    <n v="1"/>
    <s v="BT"/>
    <n v="4"/>
    <n v="30"/>
    <n v="0.26430745703730196"/>
    <n v="21.48606405237356"/>
    <n v="14.8400001525879"/>
    <n v="650"/>
    <n v="23.395073153877401"/>
    <n v="24.8379444818605"/>
    <n v="21.407235402110299"/>
    <n v="171.52449069179701"/>
    <n v="51.398726648035201"/>
    <n v="9.5345313291672298"/>
    <n v="13.129610908773399"/>
    <n v="7.2017435322998598"/>
    <n v="22.396527182477001"/>
  </r>
  <r>
    <s v="MNL_Grupo B"/>
    <x v="30"/>
    <s v="L1B1311993"/>
    <n v="1000"/>
    <n v="1"/>
    <s v="BT"/>
    <n v="0"/>
    <n v="32"/>
    <n v="0.24296583494142826"/>
    <n v="20.877668910842932"/>
    <n v="15.1300001144409"/>
    <n v="740"/>
    <n v="27.215699483097101"/>
    <n v="25.0451394018862"/>
    <n v="21.639586103946201"/>
    <n v="180.91428743391199"/>
    <n v="56.1415688139137"/>
    <n v="10.322635023967299"/>
    <n v="14.150296073980099"/>
    <n v="7.6548790514919203"/>
    <n v="24.327040842300001"/>
  </r>
  <r>
    <s v="MNL_Grupo B"/>
    <x v="30"/>
    <s v="L1B1311993"/>
    <n v="1000"/>
    <n v="2"/>
    <s v="AT"/>
    <n v="0"/>
    <n v="32"/>
    <n v="0.26760618772435474"/>
    <n v="20.877668910842932"/>
    <n v="15.1300001144409"/>
    <n v="610"/>
    <n v="24.6562007315895"/>
    <n v="25.0451394018862"/>
    <n v="22.685754103671801"/>
    <n v="180.91428743391299"/>
    <n v="56.1415688139138"/>
    <n v="10.322635023967401"/>
    <n v="14.150296073980201"/>
    <n v="7.6548790514919203"/>
    <n v="24.3270408423001"/>
  </r>
  <r>
    <s v="MNL_Grupo B"/>
    <x v="30"/>
    <s v="L1B1311995"/>
    <n v="1000"/>
    <n v="1"/>
    <s v="BT"/>
    <n v="2"/>
    <n v="34"/>
    <n v="0.25789055727847221"/>
    <n v="20.659943913782207"/>
    <n v="15.699999618530301"/>
    <n v="610"/>
    <n v="25.338807976727601"/>
    <n v="25.493342415969"/>
    <n v="22.997637915921"/>
    <n v="191.073374428237"/>
    <n v="60.9704780449756"/>
    <n v="10.913821284458001"/>
    <n v="14.691180213818299"/>
    <n v="7.7264093189718697"/>
    <n v="25.989600570428799"/>
  </r>
  <r>
    <s v="MNL_Grupo B"/>
    <x v="30"/>
    <s v="L1B1311996"/>
    <n v="1000"/>
    <n v="1"/>
    <s v="BT"/>
    <n v="3"/>
    <n v="35"/>
    <n v="0.25368932589079535"/>
    <n v="20.54138766440084"/>
    <n v="15.960000038146999"/>
    <n v="610"/>
    <n v="26.022363548323"/>
    <n v="25.873489989665099"/>
    <n v="23.305772983969501"/>
    <n v="199.87913026926"/>
    <n v="64.441415943791895"/>
    <n v="11.349897492245301"/>
    <n v="15.251103933706201"/>
    <n v="7.8490962185863902"/>
    <n v="27.254501144943699"/>
  </r>
  <r>
    <s v="MNL_Grupo B"/>
    <x v="30"/>
    <s v="L1B1311998"/>
    <n v="1000"/>
    <n v="1"/>
    <s v="BT"/>
    <n v="5"/>
    <n v="37"/>
    <n v="0.24411441191336117"/>
    <n v="20.456211346478149"/>
    <n v="16.5860000610352"/>
    <n v="610"/>
    <n v="27.102384482240499"/>
    <n v="26.210618307948401"/>
    <n v="23.784492702284101"/>
    <n v="215.977080244235"/>
    <n v="71.070765705464396"/>
    <n v="12.118927418787701"/>
    <n v="16.138113791006798"/>
    <n v="7.98662809424399"/>
    <n v="29.575858288619202"/>
  </r>
  <r>
    <s v="MNL_Grupo B"/>
    <x v="30"/>
    <s v="L1B1311999"/>
    <n v="1000"/>
    <n v="1"/>
    <s v="BT"/>
    <n v="6"/>
    <n v="38"/>
    <n v="0.23957879050310835"/>
    <n v="20.428971132484357"/>
    <n v="16.900000381469699"/>
    <n v="610"/>
    <n v="28.359084221711999"/>
    <n v="26.943960515392"/>
    <n v="24.3296713822143"/>
    <n v="198.52944550525299"/>
    <n v="65.654395830130497"/>
    <n v="11.048553864169"/>
    <n v="15.035853601399401"/>
    <n v="7.2162538480897203"/>
    <n v="27.272013748828101"/>
  </r>
  <r>
    <s v="MNL_Grupo B"/>
    <x v="30"/>
    <s v="L1B1311999"/>
    <n v="1000"/>
    <n v="2"/>
    <s v="AT"/>
    <n v="0"/>
    <n v="38"/>
    <n v="0.26201623241119665"/>
    <n v="20.428971132484357"/>
    <n v="16.900000381469699"/>
    <n v="510"/>
    <n v="24.511393105651901"/>
    <n v="26.943960515392"/>
    <n v="24.7373952845488"/>
    <n v="198.52944550525501"/>
    <n v="65.654395830130397"/>
    <n v="11.0485538641689"/>
    <n v="15.035853601399101"/>
    <n v="7.2162538480897096"/>
    <n v="27.272013748828002"/>
  </r>
  <r>
    <s v="MNL_Grupo B"/>
    <x v="30"/>
    <s v="L1B1312000"/>
    <n v="1000"/>
    <n v="1"/>
    <s v="BT"/>
    <n v="1"/>
    <n v="39"/>
    <n v="0.25726670656047945"/>
    <n v="20.408305385615979"/>
    <n v="17.211999511718801"/>
    <n v="510"/>
    <n v="25.178396484956401"/>
    <n v="27.115392152517"/>
    <n v="25.071712862040599"/>
    <n v="209.84842400020199"/>
    <n v="69.764417010994805"/>
    <n v="11.475858961889699"/>
    <n v="15.6076437793135"/>
    <n v="7.2733246771584898"/>
    <n v="28.695814964730602"/>
  </r>
  <r>
    <s v="MNL_Grupo B"/>
    <x v="31"/>
    <s v="L1B1321993"/>
    <n v="1000"/>
    <n v="1"/>
    <s v="BT"/>
    <n v="0"/>
    <n v="32"/>
    <n v="0.26015950805591903"/>
    <n v="22.340319844100083"/>
    <n v="16.389999961853"/>
    <n v="550"/>
    <n v="26.940364604392698"/>
    <n v="27.244173376824101"/>
    <n v="24.973272099257802"/>
    <n v="214.20474540311901"/>
    <n v="63.248272747091299"/>
    <n v="10.997522058024"/>
    <n v="16.921223866585098"/>
    <n v="8.0187097102627192"/>
    <n v="27.3355867420692"/>
  </r>
  <r>
    <s v="MNL_Grupo B"/>
    <x v="31"/>
    <s v="L1B1321993"/>
    <n v="1000"/>
    <n v="2"/>
    <s v="AT"/>
    <n v="0"/>
    <n v="32"/>
    <n v="0.26255734222911087"/>
    <n v="22.340319844100083"/>
    <n v="16.389999961853"/>
    <n v="540"/>
    <n v="26.698460027603101"/>
    <n v="27.244173376824101"/>
    <n v="25.090036051918698"/>
    <n v="214.20474540312"/>
    <n v="63.2482727470912"/>
    <n v="10.997522058024201"/>
    <n v="16.921223866584899"/>
    <n v="8.0187097102627298"/>
    <n v="27.335586742069101"/>
  </r>
  <r>
    <s v="MNL_Grupo B"/>
    <x v="31"/>
    <s v="L1B1321995"/>
    <n v="1000"/>
    <n v="1"/>
    <s v="BT"/>
    <n v="2"/>
    <n v="34"/>
    <n v="0.25523812977850546"/>
    <n v="21.976713744247448"/>
    <n v="16.859999847412102"/>
    <n v="540"/>
    <n v="27.420262303563799"/>
    <n v="27.439150955616299"/>
    <n v="25.4269331876975"/>
    <n v="227.13165408038699"/>
    <n v="68.837075574355794"/>
    <n v="11.6195514075566"/>
    <n v="17.563319096344099"/>
    <n v="8.0609382944477908"/>
    <n v="29.235891733117299"/>
  </r>
  <r>
    <s v="MNL_Grupo B"/>
    <x v="31"/>
    <s v="L1B1321996"/>
    <n v="1000"/>
    <n v="1"/>
    <s v="BT"/>
    <n v="3"/>
    <n v="35"/>
    <n v="0.25195051805278923"/>
    <n v="21.799609744566503"/>
    <n v="17.079999923706101"/>
    <n v="540"/>
    <n v="28.144450466429799"/>
    <n v="27.841174227133099"/>
    <n v="25.760516478424002"/>
    <n v="236.03574386823399"/>
    <n v="72.445867334944793"/>
    <n v="12.0779300762775"/>
    <n v="18.215280756256"/>
    <n v="8.2172781891667093"/>
    <n v="30.579571811891199"/>
  </r>
  <r>
    <s v="MNL_Grupo B"/>
    <x v="31"/>
    <s v="L1B1321998"/>
    <n v="1000"/>
    <n v="1"/>
    <s v="BT"/>
    <n v="5"/>
    <n v="37"/>
    <n v="0.24450652438178136"/>
    <n v="21.5725562663537"/>
    <n v="17.600000000000001"/>
    <n v="540"/>
    <n v="29.505367183954501"/>
    <n v="28.339743419936799"/>
    <n v="26.375985247717601"/>
    <n v="255.202226390113"/>
    <n v="80.020088213785399"/>
    <n v="12.973065689015399"/>
    <n v="19.4803420900063"/>
    <n v="8.4692882734702106"/>
    <n v="33.331831343786199"/>
  </r>
  <r>
    <s v="MNL_Grupo B"/>
    <x v="31"/>
    <s v="L1B1321999"/>
    <n v="1000"/>
    <n v="1"/>
    <s v="BT"/>
    <n v="6"/>
    <n v="38"/>
    <n v="0.24094708095660478"/>
    <n v="21.475893501732536"/>
    <n v="17.859999847412102"/>
    <n v="540"/>
    <n v="30.339198785731401"/>
    <n v="28.977103025198598"/>
    <n v="26.7460857813203"/>
    <n v="243.28796639173399"/>
    <n v="76.790631218897602"/>
    <n v="12.3120588116383"/>
    <n v="18.762130372190398"/>
    <n v="7.9691586997528097"/>
    <n v="31.923844640643299"/>
  </r>
  <r>
    <s v="MNL_Grupo B"/>
    <x v="31"/>
    <s v="L1B1321999"/>
    <n v="1000"/>
    <n v="2"/>
    <s v="AT"/>
    <n v="0"/>
    <n v="38"/>
    <n v="0.25826741766813593"/>
    <n v="21.475893501732536"/>
    <n v="17.859999847412102"/>
    <n v="470"/>
    <n v="27.756850793708701"/>
    <n v="28.977103025198598"/>
    <n v="27.421501141406502"/>
    <n v="243.28796639173601"/>
    <n v="76.790631218897403"/>
    <n v="12.3120588116384"/>
    <n v="18.762130372190502"/>
    <n v="7.9691586997528097"/>
    <n v="31.9238446406432"/>
  </r>
  <r>
    <s v="MNL_Grupo B"/>
    <x v="31"/>
    <s v="L1B1322000"/>
    <n v="1000"/>
    <n v="1"/>
    <s v="BT"/>
    <n v="1"/>
    <n v="39"/>
    <n v="0.25470215786907191"/>
    <n v="21.378790295779165"/>
    <n v="18.109999847412102"/>
    <n v="470"/>
    <n v="29.214686972291702"/>
    <n v="29.6898548722952"/>
    <n v="28.1323977467719"/>
    <n v="262.66994321355401"/>
    <n v="83.264770309123506"/>
    <n v="13.0800727136275"/>
    <n v="20.1618714619628"/>
    <n v="8.2775022442471702"/>
    <n v="34.390530130501602"/>
  </r>
  <r>
    <s v="MNL_Grupo B"/>
    <x v="32"/>
    <s v="L1B1331993"/>
    <n v="1000"/>
    <n v="1"/>
    <s v="BT"/>
    <n v="0"/>
    <n v="32"/>
    <n v="0.25918529907298904"/>
    <n v="19.880431691689331"/>
    <n v="14.2799999237061"/>
    <n v="730"/>
    <n v="29.2681808533682"/>
    <n v="25.282009337613101"/>
    <n v="22.5939151903717"/>
    <n v="149.27271537116101"/>
    <n v="46.059641677427003"/>
    <n v="8.5333208200423591"/>
    <n v="12.1270111686436"/>
    <n v="6.4760255977589196"/>
    <n v="20.1728173971233"/>
  </r>
  <r>
    <s v="MNL_Grupo B"/>
    <x v="32"/>
    <s v="L1B1331993"/>
    <n v="1000"/>
    <n v="2"/>
    <s v="AT"/>
    <n v="0"/>
    <n v="32"/>
    <n v="0.31974463689080251"/>
    <n v="19.874539032244858"/>
    <n v="14.274999856948901"/>
    <n v="480"/>
    <n v="20.482978184708099"/>
    <n v="25.388863019918499"/>
    <n v="23.3093944842695"/>
    <n v="149.272715371158"/>
    <n v="46.059641677427202"/>
    <n v="8.5333208200423805"/>
    <n v="12.127011168643699"/>
    <n v="6.4760255977589196"/>
    <n v="20.1728173971232"/>
  </r>
  <r>
    <s v="MNL_Grupo B"/>
    <x v="32"/>
    <s v="L1B1331995"/>
    <n v="1000"/>
    <n v="1"/>
    <s v="BT"/>
    <n v="2"/>
    <n v="34"/>
    <n v="0.25835601798761271"/>
    <n v="20.202918879038048"/>
    <n v="15.3"/>
    <n v="640"/>
    <n v="29.0380549539307"/>
    <n v="26.070893811881302"/>
    <n v="24.035260513701999"/>
    <n v="222.795876656438"/>
    <n v="69.928854822873006"/>
    <n v="12.412732526388799"/>
    <n v="17.6466917723926"/>
    <n v="8.8932384596608305"/>
    <n v="30.007746245410502"/>
  </r>
  <r>
    <s v="MNL_Grupo B"/>
    <x v="32"/>
    <s v="L1B1331996"/>
    <n v="1000"/>
    <n v="1"/>
    <s v="BT"/>
    <n v="3"/>
    <n v="35"/>
    <n v="0.24931233643844117"/>
    <n v="20.422880898189067"/>
    <n v="15.854999923706099"/>
    <n v="640"/>
    <n v="29.778002038157499"/>
    <n v="26.384521893710598"/>
    <n v="24.339567117589901"/>
    <n v="232.43347473690599"/>
    <n v="73.783706082196005"/>
    <n v="12.8932681120274"/>
    <n v="18.257444467626801"/>
    <n v="9.0222635070123793"/>
    <n v="31.4064616057385"/>
  </r>
  <r>
    <s v="MNL_Grupo B"/>
    <x v="32"/>
    <s v="L1B1331998"/>
    <n v="1000"/>
    <n v="1"/>
    <s v="BT"/>
    <n v="5"/>
    <n v="37"/>
    <n v="0.23300012284696314"/>
    <n v="20.874277188387179"/>
    <n v="16.964999961853"/>
    <n v="640"/>
    <n v="30.9446209413485"/>
    <n v="27.028078066753899"/>
    <n v="24.811764812585899"/>
    <n v="255.27862973101"/>
    <n v="82.273792550371695"/>
    <n v="13.736577922181199"/>
    <n v="19.276085877949502"/>
    <n v="9.0247285645493207"/>
    <n v="34.260162562588299"/>
  </r>
  <r>
    <s v="MNL_Grupo B"/>
    <x v="32"/>
    <s v="L1B1331999"/>
    <n v="1000"/>
    <n v="1"/>
    <s v="BT"/>
    <n v="6"/>
    <n v="38"/>
    <n v="0.22561912431490358"/>
    <n v="21.105737951118616"/>
    <n v="17.520000076293901"/>
    <n v="640"/>
    <n v="32.186335543216003"/>
    <n v="27.749306450777201"/>
    <n v="25.304679413393998"/>
    <n v="222.07548356730899"/>
    <n v="71.354634173235496"/>
    <n v="11.660476293798499"/>
    <n v="17.002182204997901"/>
    <n v="7.5845549399580001"/>
    <n v="29.655069201864499"/>
  </r>
  <r>
    <s v="MNL_Grupo B"/>
    <x v="32"/>
    <s v="L1B1331999"/>
    <n v="1000"/>
    <n v="2"/>
    <s v="AT"/>
    <n v="0"/>
    <n v="38"/>
    <n v="0.26327945319964663"/>
    <n v="21.105737951118616"/>
    <n v="17.520000076293901"/>
    <n v="470"/>
    <n v="26.133827533077199"/>
    <n v="27.749306450777201"/>
    <n v="26.607718713090499"/>
    <n v="222.07548356731201"/>
    <n v="71.354634173235297"/>
    <n v="11.6604762937984"/>
    <n v="17.0021822049981"/>
    <n v="7.5845549399580099"/>
    <n v="29.655069201864499"/>
  </r>
  <r>
    <s v="MNL_Grupo B"/>
    <x v="32"/>
    <s v="L1B1332000"/>
    <n v="1000"/>
    <n v="1"/>
    <s v="BT"/>
    <n v="1"/>
    <n v="39"/>
    <n v="0.25519536030394041"/>
    <n v="21.341044222022539"/>
    <n v="18.074999618530299"/>
    <n v="470"/>
    <n v="27.2533674311168"/>
    <n v="28.290766751823199"/>
    <n v="27.171662781442201"/>
    <n v="241.99030423179201"/>
    <n v="77.733320938582594"/>
    <n v="12.282527273003501"/>
    <n v="18.028741079117701"/>
    <n v="7.6806898890340403"/>
    <n v="31.893886941935602"/>
  </r>
  <r>
    <s v="MNL_Grupo B"/>
    <x v="33"/>
    <s v="L1B1341993"/>
    <n v="1000"/>
    <n v="1"/>
    <s v="BT"/>
    <n v="0"/>
    <n v="32"/>
    <n v="0.24002374049653433"/>
    <n v="21.215914622863753"/>
    <n v="15.419999885559101"/>
    <n v="730"/>
    <n v="28.3330874404129"/>
    <n v="24.390725848168501"/>
    <n v="22.230057201897299"/>
    <n v="212.397592249257"/>
    <n v="65.649286866228806"/>
    <n v="11.88265906733"/>
    <n v="16.121103552514199"/>
    <n v="8.6159717973650505"/>
    <n v="28.185342265715501"/>
  </r>
  <r>
    <s v="MNL_Grupo B"/>
    <x v="33"/>
    <s v="L1B1341995"/>
    <n v="1000"/>
    <n v="1"/>
    <s v="BT"/>
    <n v="2"/>
    <n v="34"/>
    <n v="0.26747058717992256"/>
    <n v="21.274480476613508"/>
    <n v="16.240000343322802"/>
    <n v="530"/>
    <n v="23.448963447437499"/>
    <n v="24.870253389890699"/>
    <n v="23.734437818751999"/>
    <n v="184.75808926726199"/>
    <n v="57.908547448915797"/>
    <n v="10.061705412131699"/>
    <n v="13.869859033589901"/>
    <n v="6.9610609477627898"/>
    <n v="24.473603235365601"/>
  </r>
  <r>
    <s v="MNL_Grupo B"/>
    <x v="33"/>
    <s v="L1B1341996"/>
    <n v="1000"/>
    <n v="1"/>
    <s v="BT"/>
    <n v="3"/>
    <n v="35"/>
    <n v="0.26281787855301303"/>
    <n v="21.18024013925622"/>
    <n v="16.527499771118201"/>
    <n v="530"/>
    <n v="24.177076446386899"/>
    <n v="25.341862752051899"/>
    <n v="24.1001095306463"/>
    <n v="192.980392395428"/>
    <n v="61.193861777147198"/>
    <n v="10.5034666032582"/>
    <n v="14.465505893113599"/>
    <n v="7.1331804364299396"/>
    <n v="25.712381654062"/>
  </r>
  <r>
    <s v="MNL_Grupo B"/>
    <x v="33"/>
    <s v="L1B1341998"/>
    <n v="1000"/>
    <n v="1"/>
    <s v="BT"/>
    <n v="5"/>
    <n v="37"/>
    <n v="0.25607533980847469"/>
    <n v="21.050474812176816"/>
    <n v="17.1249996185303"/>
    <n v="520"/>
    <n v="24.988766005650799"/>
    <n v="26.190771425996498"/>
    <n v="24.735790424670899"/>
    <n v="206.82143229078099"/>
    <n v="66.885683052916207"/>
    <n v="11.122008851584599"/>
    <n v="15.247166288186699"/>
    <n v="7.2174092246001296"/>
    <n v="27.690156900204499"/>
  </r>
  <r>
    <s v="MNL_Grupo B"/>
    <x v="33"/>
    <s v="L1B1341999"/>
    <n v="1000"/>
    <n v="1"/>
    <s v="BT"/>
    <n v="6"/>
    <n v="38"/>
    <n v="0.2517388104092429"/>
    <n v="20.996738653743087"/>
    <n v="17.420000076293899"/>
    <n v="520"/>
    <n v="26.114154973513202"/>
    <n v="26.6018980493476"/>
    <n v="25.2866545790536"/>
    <n v="199.42169709733599"/>
    <n v="64.701604716265194"/>
    <n v="10.581419903954"/>
    <n v="14.840075022081299"/>
    <n v="6.7856977928824698"/>
    <n v="26.708064573136401"/>
  </r>
  <r>
    <s v="MNL_Grupo B"/>
    <x v="33"/>
    <s v="L1B1341999"/>
    <n v="1000"/>
    <n v="2"/>
    <s v="AT"/>
    <n v="0"/>
    <n v="38"/>
    <n v="0.27061108996925037"/>
    <n v="20.996738653743087"/>
    <n v="17.420000076293899"/>
    <n v="450"/>
    <n v="23.590662859124802"/>
    <n v="26.6018980493476"/>
    <n v="25.835619184353799"/>
    <n v="199.42169709733699"/>
    <n v="64.701604716264796"/>
    <n v="10.581419903954"/>
    <n v="14.8400750220811"/>
    <n v="6.7856977928824804"/>
    <n v="26.708064573136198"/>
  </r>
  <r>
    <s v="MNL_Grupo B"/>
    <x v="33"/>
    <s v="L1B1342000"/>
    <n v="1000"/>
    <n v="1"/>
    <s v="BT"/>
    <n v="1"/>
    <n v="39"/>
    <n v="0.26911164563967493"/>
    <n v="20.952432944824796"/>
    <n v="17.715000534057602"/>
    <n v="440"/>
    <n v="24.465443438203799"/>
    <n v="28.1130843748806"/>
    <n v="26.607573283236199"/>
    <n v="211.667360580436"/>
    <n v="68.948501121168803"/>
    <n v="11.0725388521791"/>
    <n v="15.740104310069"/>
    <n v="6.9670299495361903"/>
    <n v="28.311884818601801"/>
  </r>
  <r>
    <s v="MNL_Grupo B"/>
    <x v="34"/>
    <s v="L1B1351993"/>
    <n v="1000"/>
    <n v="1"/>
    <s v="BT"/>
    <n v="0"/>
    <n v="32"/>
    <n v="0.23382024886836933"/>
    <n v="23.243941814838301"/>
    <n v="17.176000213622999"/>
    <n v="620"/>
    <n v="27.2622874174807"/>
    <n v="25.7801280724753"/>
    <n v="23.661395815408401"/>
    <n v="180.51158467553"/>
    <n v="52.7867625755676"/>
    <n v="8.93866929792725"/>
    <n v="13.656565118765601"/>
    <n v="6.3236774399706501"/>
    <n v="22.518083873522901"/>
  </r>
  <r>
    <s v="MNL_Grupo B"/>
    <x v="34"/>
    <s v="L1B1351993"/>
    <n v="1000"/>
    <n v="2"/>
    <s v="AT"/>
    <n v="0"/>
    <n v="32"/>
    <n v="0.28076549614148544"/>
    <n v="23.243941814838301"/>
    <n v="17.176000213622999"/>
    <n v="430"/>
    <n v="21.693959727151899"/>
    <n v="25.7801280724753"/>
    <n v="25.344880408909098"/>
    <n v="180.511584675531"/>
    <n v="52.7867625755676"/>
    <n v="8.9386692979272393"/>
    <n v="13.656565118765499"/>
    <n v="6.3236774399706199"/>
    <n v="22.5180838735225"/>
  </r>
  <r>
    <s v="MNL_Grupo B"/>
    <x v="34"/>
    <s v="L1B1351995"/>
    <n v="1000"/>
    <n v="1"/>
    <s v="BT"/>
    <n v="2"/>
    <n v="34"/>
    <n v="0.27493889878179201"/>
    <n v="22.742963724283026"/>
    <n v="17.5399997711182"/>
    <n v="430"/>
    <n v="22.535882808711001"/>
    <n v="26.199027245350202"/>
    <n v="25.832005192571302"/>
    <n v="193.40433437398701"/>
    <n v="58.011261507351598"/>
    <n v="9.5453316564790107"/>
    <n v="14.3974448747281"/>
    <n v="6.4449959409986803"/>
    <n v="24.3627737647661"/>
  </r>
  <r>
    <s v="MNL_Grupo B"/>
    <x v="34"/>
    <s v="L1B1351996"/>
    <n v="1000"/>
    <n v="1"/>
    <s v="BT"/>
    <n v="3"/>
    <n v="35"/>
    <n v="0.27183924937560189"/>
    <n v="22.536261280282794"/>
    <n v="17.7399997711182"/>
    <n v="430"/>
    <n v="23.2018452739682"/>
    <n v="26.476243898097401"/>
    <n v="26.210909726474"/>
    <n v="202.324310170758"/>
    <n v="61.3492701182589"/>
    <n v="9.9492618906816404"/>
    <n v="15.008459846978299"/>
    <n v="6.5744627384964804"/>
    <n v="25.5981288862206"/>
  </r>
  <r>
    <s v="MNL_Grupo B"/>
    <x v="34"/>
    <s v="L1B1351998"/>
    <n v="1000"/>
    <n v="1"/>
    <s v="BT"/>
    <n v="5"/>
    <n v="37"/>
    <n v="0.26584499344759605"/>
    <n v="22.164295354056339"/>
    <n v="18.140000152587898"/>
    <n v="430"/>
    <n v="24.138796455747102"/>
    <n v="27.009424401780599"/>
    <n v="26.734904547378601"/>
    <n v="214.61018180095601"/>
    <n v="66.785070960321605"/>
    <n v="10.6135155145761"/>
    <n v="15.8457184271778"/>
    <n v="6.7725523614204697"/>
    <n v="27.5646458618194"/>
  </r>
  <r>
    <s v="MNL_Grupo B"/>
    <x v="34"/>
    <s v="L1B1351999"/>
    <n v="1000"/>
    <n v="1"/>
    <s v="BT"/>
    <n v="6"/>
    <n v="38"/>
    <n v="0.26294591500958869"/>
    <n v="21.997326439008539"/>
    <n v="18.340000534057602"/>
    <n v="430"/>
    <n v="25.529477058128698"/>
    <n v="27.911091126121299"/>
    <n v="27.494244533795701"/>
    <n v="196.51705927442899"/>
    <n v="61.3894742602482"/>
    <n v="9.6052862071453102"/>
    <n v="14.6415816249073"/>
    <n v="6.0628457290424604"/>
    <n v="25.272296163562299"/>
  </r>
  <r>
    <s v="MNL_Grupo B"/>
    <x v="34"/>
    <s v="L1B1351999"/>
    <n v="1000"/>
    <n v="2"/>
    <s v="AT"/>
    <n v="0"/>
    <n v="38"/>
    <n v="0.29145172751343934"/>
    <n v="21.997326439008539"/>
    <n v="18.340000534057602"/>
    <n v="350"/>
    <n v="21.676246858514201"/>
    <n v="27.911091126121299"/>
    <n v="28.081033091344601"/>
    <n v="196.51705927442899"/>
    <n v="61.3894742602481"/>
    <n v="9.6052862071453102"/>
    <n v="14.6415816249073"/>
    <n v="6.0628457290424498"/>
    <n v="25.272296163562199"/>
  </r>
  <r>
    <s v="MNL_Grupo B"/>
    <x v="34"/>
    <s v="L1B1352000"/>
    <n v="1000"/>
    <n v="1"/>
    <s v="BT"/>
    <n v="1"/>
    <n v="39"/>
    <n v="0.28830770788764154"/>
    <n v="21.842013631983093"/>
    <n v="18.5399997711182"/>
    <n v="350"/>
    <n v="22.564956496049302"/>
    <n v="28.227371109602402"/>
    <n v="28.650901225415801"/>
    <n v="207.065706685506"/>
    <n v="65.298631547232006"/>
    <n v="10.1033624419312"/>
    <n v="15.458000679185099"/>
    <n v="6.2819889738072696"/>
    <n v="26.772330691778201"/>
  </r>
  <r>
    <s v="MNL_Grupo B"/>
    <x v="35"/>
    <s v="L1B1361993"/>
    <n v="1000"/>
    <n v="1"/>
    <s v="BT"/>
    <n v="0"/>
    <n v="32"/>
    <n v="0.26214729925014713"/>
    <n v="21.099389526224225"/>
    <n v="15.320000076293899"/>
    <n v="620"/>
    <n v="28.719486261950401"/>
    <n v="26.492527469146701"/>
    <n v="24.483780383258502"/>
    <n v="222.422477615915"/>
    <n v="66.217944628638605"/>
    <n v="11.7195314202181"/>
    <n v="17.9247498565326"/>
    <n v="8.6946520752498504"/>
    <n v="28.815875571464101"/>
  </r>
  <r>
    <s v="MNL_Grupo B"/>
    <x v="35"/>
    <s v="L1B1361993"/>
    <n v="1000"/>
    <n v="2"/>
    <s v="AT"/>
    <n v="0"/>
    <n v="32"/>
    <n v="0.26872942737993966"/>
    <n v="21.099389526224225"/>
    <n v="15.320000076293899"/>
    <n v="590"/>
    <n v="28.420506772493901"/>
    <n v="26.492527469146701"/>
    <n v="24.76537806935"/>
    <n v="222.42247761591599"/>
    <n v="66.217944628638804"/>
    <n v="11.7195314202181"/>
    <n v="17.924749856532198"/>
    <n v="8.6946520752498397"/>
    <n v="28.815875571464201"/>
  </r>
  <r>
    <s v="MNL_Grupo B"/>
    <x v="35"/>
    <s v="L1B1361995"/>
    <n v="1000"/>
    <n v="1"/>
    <s v="BT"/>
    <n v="2"/>
    <n v="34"/>
    <n v="0.25892671378555943"/>
    <n v="20.88787394439035"/>
    <n v="15.900000381469701"/>
    <n v="590"/>
    <n v="29.759551519609399"/>
    <n v="27.274722735344501"/>
    <n v="25.3420792387193"/>
    <n v="239.779854393026"/>
    <n v="73.245730253663993"/>
    <n v="12.6083854882295"/>
    <n v="19.1042470097738"/>
    <n v="8.9513070076495609"/>
    <n v="31.3935049856678"/>
  </r>
  <r>
    <s v="MNL_Grupo B"/>
    <x v="35"/>
    <s v="L1B1361996"/>
    <n v="1000"/>
    <n v="1"/>
    <s v="BT"/>
    <n v="3"/>
    <n v="35"/>
    <n v="0.25658677036503474"/>
    <n v="20.63725158601434"/>
    <n v="16.045000457763699"/>
    <n v="590"/>
    <n v="30.558077357010401"/>
    <n v="27.456319795203299"/>
    <n v="25.679825393441799"/>
    <n v="245.43093081645699"/>
    <n v="76.218900247601496"/>
    <n v="13.1091728330459"/>
    <n v="19.846106824774999"/>
    <n v="9.2533238729433798"/>
    <n v="32.638620041317701"/>
  </r>
  <r>
    <s v="MNL_Grupo B"/>
    <x v="35"/>
    <s v="L1B1361998"/>
    <n v="1000"/>
    <n v="1"/>
    <s v="BT"/>
    <n v="5"/>
    <n v="37"/>
    <n v="0.2450410596008894"/>
    <n v="20.693493874600701"/>
    <n v="16.8010000228882"/>
    <n v="590"/>
    <n v="31.9816430524921"/>
    <n v="28.165182335546302"/>
    <n v="26.2711714913146"/>
    <n v="266.79155553242998"/>
    <n v="84.500534796462105"/>
    <n v="14.059965475204001"/>
    <n v="21.152539444034399"/>
    <n v="9.4612088066153799"/>
    <n v="35.600422892750103"/>
  </r>
  <r>
    <s v="MNL_Grupo B"/>
    <x v="35"/>
    <s v="L1B1361999"/>
    <n v="1000"/>
    <n v="1"/>
    <s v="BT"/>
    <n v="6"/>
    <n v="38"/>
    <n v="0.2416923172949155"/>
    <n v="20.734895742304747"/>
    <n v="17.179999923706099"/>
    <n v="580"/>
    <n v="33.005574361826497"/>
    <n v="28.750538990839701"/>
    <n v="26.917499267133099"/>
    <n v="240.338993989877"/>
    <n v="75.339214982693505"/>
    <n v="12.105868197571599"/>
    <n v="19.040566513893602"/>
    <n v="7.9661196314970804"/>
    <n v="31.542907626150701"/>
  </r>
  <r>
    <s v="MNL_Grupo B"/>
    <x v="35"/>
    <s v="L1B1361999"/>
    <n v="1000"/>
    <n v="2"/>
    <s v="AT"/>
    <n v="0"/>
    <n v="38"/>
    <n v="0.28070013056576421"/>
    <n v="20.734895742304747"/>
    <n v="17.179999923706099"/>
    <n v="430"/>
    <n v="27.4257425878669"/>
    <n v="28.750538990839701"/>
    <n v="28.4970581943974"/>
    <n v="240.33899398987899"/>
    <n v="75.339214982693406"/>
    <n v="12.1058681975717"/>
    <n v="19.040566513893801"/>
    <n v="7.9661196314970297"/>
    <n v="31.5429076261509"/>
  </r>
  <r>
    <s v="MNL_Grupo B"/>
    <x v="35"/>
    <s v="L1B1362000"/>
    <n v="1000"/>
    <n v="1"/>
    <s v="BT"/>
    <n v="1"/>
    <n v="39"/>
    <n v="0.27527788889276428"/>
    <n v="20.739919340882981"/>
    <n v="17.5184001922607"/>
    <n v="430"/>
    <n v="28.225115170723601"/>
    <n v="29.307533508036901"/>
    <n v="28.909374350726701"/>
    <n v="249.61863936277501"/>
    <n v="79.132882747570605"/>
    <n v="12.5951529286552"/>
    <n v="19.831431863022701"/>
    <n v="8.1696579157444997"/>
    <n v="32.997346975396198"/>
  </r>
  <r>
    <s v="MNL_Grupo B"/>
    <x v="36"/>
    <s v="L1B1371993"/>
    <n v="1000"/>
    <n v="1"/>
    <s v="BT"/>
    <n v="0"/>
    <n v="32"/>
    <n v="0.2255795301999384"/>
    <n v="21.625167194165616"/>
    <n v="15.771999931335399"/>
    <n v="790"/>
    <n v="35.400889289295499"/>
    <n v="28.634533583990699"/>
    <n v="23.886284439571799"/>
    <n v="222.708488474077"/>
    <n v="66.751262915165"/>
    <n v="11.931397268942"/>
    <n v="18.041630687713301"/>
    <n v="8.9362288499753095"/>
    <n v="29.120039235327202"/>
  </r>
  <r>
    <s v="MNL_Grupo B"/>
    <x v="36"/>
    <s v="L1B1371993"/>
    <n v="1000"/>
    <n v="2"/>
    <s v="AT"/>
    <n v="0"/>
    <n v="32"/>
    <n v="0.26326870471495301"/>
    <n v="21.625167194165616"/>
    <n v="15.771999931335399"/>
    <n v="580"/>
    <n v="28.917458994322701"/>
    <n v="28.634533583990699"/>
    <n v="25.195392410199702"/>
    <n v="222.70848847407601"/>
    <n v="66.751262915165299"/>
    <n v="11.931397268942201"/>
    <n v="18.041630687713202"/>
    <n v="8.9362288499753308"/>
    <n v="29.120039235327098"/>
  </r>
  <r>
    <s v="MNL_Grupo B"/>
    <x v="36"/>
    <s v="L1B1371995"/>
    <n v="1000"/>
    <n v="1"/>
    <s v="BT"/>
    <n v="2"/>
    <n v="34"/>
    <n v="0.25726604420268356"/>
    <n v="21.160885378946176"/>
    <n v="16.140000152587898"/>
    <n v="580"/>
    <n v="29.909006513830501"/>
    <n v="29.441730428094498"/>
    <n v="25.623712696731999"/>
    <n v="237.07599490991001"/>
    <n v="72.929765928662206"/>
    <n v="12.685861942154601"/>
    <n v="18.951688338361901"/>
    <n v="9.0831376735053695"/>
    <n v="31.322065090067699"/>
  </r>
  <r>
    <s v="MNL_Grupo B"/>
    <x v="36"/>
    <s v="L1B1371996"/>
    <n v="1000"/>
    <n v="1"/>
    <s v="BT"/>
    <n v="3"/>
    <n v="35"/>
    <n v="0.25086237199150691"/>
    <n v="21.207759268562164"/>
    <n v="16.552000045776399"/>
    <n v="580"/>
    <n v="30.9152330964898"/>
    <n v="29.932857804702"/>
    <n v="26.051175535444699"/>
    <n v="252.45418578034599"/>
    <n v="78.198937183456806"/>
    <n v="13.272492111793101"/>
    <n v="19.851784485096701"/>
    <n v="9.2031132209353501"/>
    <n v="33.2170557215534"/>
  </r>
  <r>
    <s v="MNL_Grupo B"/>
    <x v="36"/>
    <s v="L1B1371998"/>
    <n v="1000"/>
    <n v="1"/>
    <s v="BT"/>
    <n v="5"/>
    <n v="37"/>
    <n v="0.22534863011959469"/>
    <n v="22.476949470413622"/>
    <n v="18.426000595092798"/>
    <n v="580"/>
    <n v="31.923698290266898"/>
    <n v="30.404053682174201"/>
    <n v="26.472664846827399"/>
    <n v="286.13315569012798"/>
    <n v="89.053710808154904"/>
    <n v="14.059351179129999"/>
    <n v="20.753056079485699"/>
    <n v="8.8639300451302105"/>
    <n v="36.580401259640198"/>
  </r>
  <r>
    <s v="MNL_Grupo B"/>
    <x v="36"/>
    <s v="L1B1371999"/>
    <n v="1000"/>
    <n v="1"/>
    <s v="BT"/>
    <n v="6"/>
    <n v="38"/>
    <n v="0.21375570511836062"/>
    <n v="22.993132054185221"/>
    <n v="19.2599998474121"/>
    <n v="590"/>
    <n v="34.194455204329998"/>
    <n v="30.9631548952493"/>
    <n v="27.164824144354299"/>
    <n v="237.99432946279401"/>
    <n v="73.665489422586305"/>
    <n v="11.2875500368276"/>
    <n v="17.223817656913599"/>
    <n v="6.9611751701360003"/>
    <n v="30.078441698149401"/>
  </r>
  <r>
    <s v="MNL_Grupo B"/>
    <x v="36"/>
    <s v="L1B1371999"/>
    <n v="1000"/>
    <n v="2"/>
    <s v="AT"/>
    <n v="0"/>
    <n v="38"/>
    <n v="0.25641993885641368"/>
    <n v="22.993132054185221"/>
    <n v="19.2599998474121"/>
    <n v="410"/>
    <n v="25.4767320134127"/>
    <n v="30.9631548952493"/>
    <n v="28.127749803828301"/>
    <n v="237.99432946279299"/>
    <n v="73.665489422586404"/>
    <n v="11.287550036827399"/>
    <n v="17.223817656913798"/>
    <n v="6.9611751701359701"/>
    <n v="30.078441698149501"/>
  </r>
  <r>
    <s v="MNL_Grupo B"/>
    <x v="37"/>
    <s v="L1B1381993"/>
    <n v="1000"/>
    <n v="1"/>
    <s v="BT"/>
    <n v="0"/>
    <n v="32"/>
    <n v="0.24049567976237257"/>
    <n v="20.268647761731287"/>
    <n v="14.6099998474121"/>
    <n v="810"/>
    <n v="31.723168361422701"/>
    <n v="25.917744728538"/>
    <n v="22.3306224009876"/>
    <n v="194.430902939102"/>
    <n v="59.5663017131887"/>
    <n v="11.001224855598799"/>
    <n v="16.0297175831023"/>
    <n v="8.4144931652009802"/>
    <n v="26.1852348045905"/>
  </r>
  <r>
    <s v="MNL_Grupo B"/>
    <x v="37"/>
    <s v="L1B1381993"/>
    <n v="1000"/>
    <n v="2"/>
    <s v="AT"/>
    <n v="0"/>
    <n v="32"/>
    <n v="0.28420766844994177"/>
    <n v="20.268647761731287"/>
    <n v="14.6099998474121"/>
    <n v="580"/>
    <n v="26.513577193429601"/>
    <n v="25.917744728538"/>
    <n v="24.125439054451402"/>
    <n v="194.430902939102"/>
    <n v="59.5663017131888"/>
    <n v="11.001224855598901"/>
    <n v="16.029717583102201"/>
    <n v="8.4144931652009607"/>
    <n v="26.185234804590301"/>
  </r>
  <r>
    <s v="MNL_Grupo B"/>
    <x v="37"/>
    <s v="L1B1381995"/>
    <n v="1000"/>
    <n v="1"/>
    <s v="BT"/>
    <n v="2"/>
    <n v="34"/>
    <n v="0.27317591714360639"/>
    <n v="20.088415399549792"/>
    <n v="15.200000190734899"/>
    <n v="580"/>
    <n v="27.4637893704035"/>
    <n v="26.288248637337102"/>
    <n v="24.553945772759999"/>
    <n v="204.506797964789"/>
    <n v="64.588153150588596"/>
    <n v="11.7143800216305"/>
    <n v="16.858855387272399"/>
    <n v="8.6590838497698304"/>
    <n v="28.061722195992399"/>
  </r>
  <r>
    <s v="MNL_Grupo B"/>
    <x v="37"/>
    <s v="L1B1381996"/>
    <n v="1000"/>
    <n v="1"/>
    <s v="BT"/>
    <n v="3"/>
    <n v="35"/>
    <n v="0.26745725872293491"/>
    <n v="20.04979740586441"/>
    <n v="15.5250001907349"/>
    <n v="580"/>
    <n v="28.0886288712538"/>
    <n v="27.1487198113694"/>
    <n v="24.831693123586401"/>
    <n v="214.548437792416"/>
    <n v="68.377816022447305"/>
    <n v="12.136895001217599"/>
    <n v="17.387101515631599"/>
    <n v="8.6977910559604208"/>
    <n v="29.378850750852902"/>
  </r>
  <r>
    <s v="MNL_Grupo B"/>
    <x v="37"/>
    <s v="L1B1381998"/>
    <n v="1000"/>
    <n v="1"/>
    <s v="BT"/>
    <n v="5"/>
    <n v="37"/>
    <n v="0.26825858781349204"/>
    <n v="19.854013665138375"/>
    <n v="16.041666603088402"/>
    <n v="540"/>
    <n v="28.145693662344101"/>
    <n v="27.5226359834585"/>
    <n v="25.7610854185642"/>
    <n v="223.437090953606"/>
    <n v="72.428209109087206"/>
    <n v="12.4411123788441"/>
    <n v="17.916714271755598"/>
    <n v="8.5434505581397193"/>
    <n v="30.682406429192799"/>
  </r>
  <r>
    <s v="MNL_Grupo B"/>
    <x v="37"/>
    <s v="L1B1381999"/>
    <n v="1000"/>
    <n v="1"/>
    <s v="BT"/>
    <n v="6"/>
    <n v="38"/>
    <n v="0.25474073872852443"/>
    <n v="19.771774955106093"/>
    <n v="16.299999809265099"/>
    <n v="580"/>
    <n v="30.657049351152299"/>
    <n v="27.907069147576099"/>
    <n v="25.942166301078899"/>
    <n v="223.90319240888101"/>
    <n v="72.991564070775595"/>
    <n v="12.403707107478001"/>
    <n v="18.210928342423099"/>
    <n v="8.4647778073994999"/>
    <n v="30.886761351617501"/>
  </r>
  <r>
    <s v="MNL_Grupo B"/>
    <x v="37"/>
    <s v="L1B1381999"/>
    <n v="1000"/>
    <n v="2"/>
    <s v="AT"/>
    <n v="0"/>
    <n v="38"/>
    <n v="0.27714966671094299"/>
    <n v="19.771774955106093"/>
    <n v="16.299999809265099"/>
    <n v="490"/>
    <n v="27.832946038490899"/>
    <n v="27.907069147576099"/>
    <n v="26.892836290140501"/>
    <n v="223.90319240887899"/>
    <n v="72.991564070775397"/>
    <n v="12.403707107478001"/>
    <n v="18.210928342422999"/>
    <n v="8.4647778073994608"/>
    <n v="30.8867613516178"/>
  </r>
  <r>
    <s v="MNL_Grupo B"/>
    <x v="37"/>
    <s v="L1B1382000"/>
    <n v="1000"/>
    <n v="1"/>
    <s v="BT"/>
    <n v="1"/>
    <n v="39"/>
    <n v="0.27255140359132768"/>
    <n v="19.717240488787152"/>
    <n v="16.574999999999999"/>
    <n v="490"/>
    <n v="28.287123834547199"/>
    <n v="28.238590312170398"/>
    <n v="27.111366948489199"/>
    <n v="233.755583610222"/>
    <n v="76.774152192789899"/>
    <n v="12.757458975203299"/>
    <n v="18.607613848105199"/>
    <n v="8.4266134929777792"/>
    <n v="32.125545093101202"/>
  </r>
  <r>
    <s v="MNL_Grupo B"/>
    <x v="38"/>
    <s v="L1B1391993"/>
    <n v="1000"/>
    <n v="1"/>
    <s v="BT"/>
    <n v="0"/>
    <n v="32"/>
    <n v="0.21158192087741004"/>
    <n v="22.708992006511679"/>
    <n v="16.710000038147001"/>
    <n v="800"/>
    <n v="34.821601804345697"/>
    <n v="26.2522575857931"/>
    <n v="23.541516632407699"/>
    <n v="256.003937160882"/>
    <n v="75.822645474649093"/>
    <n v="13.0870754918648"/>
    <n v="19.594035992413598"/>
    <n v="9.3652263487171794"/>
    <n v="32.484691799587097"/>
  </r>
  <r>
    <s v="MNL_Grupo B"/>
    <x v="38"/>
    <s v="L1B1391993"/>
    <n v="1000"/>
    <n v="2"/>
    <s v="AT"/>
    <n v="0"/>
    <n v="32"/>
    <n v="0.23119910458478315"/>
    <n v="22.708992006511679"/>
    <n v="16.710000038147001"/>
    <n v="670"/>
    <n v="31.647841202212899"/>
    <n v="26.2522575857931"/>
    <n v="24.5239094191028"/>
    <n v="256.003937160882"/>
    <n v="75.822645474648795"/>
    <n v="13.087075491864899"/>
    <n v="19.594035992413399"/>
    <n v="9.3652263487171599"/>
    <n v="32.484691799587502"/>
  </r>
  <r>
    <s v="MNL_Grupo B"/>
    <x v="38"/>
    <s v="L1B1391995"/>
    <n v="1000"/>
    <n v="1"/>
    <s v="BT"/>
    <n v="2"/>
    <n v="34"/>
    <n v="0.22383180736965536"/>
    <n v="22.427937663247221"/>
    <n v="17.2600002288818"/>
    <n v="670"/>
    <n v="32.404116337892098"/>
    <n v="26.7908188728127"/>
    <n v="24.8151982599503"/>
    <n v="266.69585993334402"/>
    <n v="81.484500439188494"/>
    <n v="13.787554090736601"/>
    <n v="20.254939887045602"/>
    <n v="9.4832283466989704"/>
    <n v="34.452817393667203"/>
  </r>
  <r>
    <s v="MNL_Grupo B"/>
    <x v="38"/>
    <s v="L1B1391996"/>
    <n v="1000"/>
    <n v="1"/>
    <s v="BT"/>
    <n v="3"/>
    <n v="35"/>
    <n v="0.22032147351164388"/>
    <n v="22.307821211295575"/>
    <n v="17.535000038147"/>
    <n v="670"/>
    <n v="33.163146509118299"/>
    <n v="27.092471582648301"/>
    <n v="25.104150088986799"/>
    <n v="280.96448376907802"/>
    <n v="86.531953447577393"/>
    <n v="14.2937018803329"/>
    <n v="20.908041699847299"/>
    <n v="9.5097175287764397"/>
    <n v="36.170685051780801"/>
  </r>
  <r>
    <s v="MNL_Grupo B"/>
    <x v="38"/>
    <s v="L1B1391998"/>
    <n v="1000"/>
    <n v="1"/>
    <s v="BT"/>
    <n v="5"/>
    <n v="37"/>
    <n v="0.21523332438731679"/>
    <n v="22.104110875915914"/>
    <n v="18.0850002288818"/>
    <n v="660"/>
    <n v="33.6543209518778"/>
    <n v="27.7815496996751"/>
    <n v="25.4802396066287"/>
    <n v="295.668772736932"/>
    <n v="92.976782608353503"/>
    <n v="14.875957795431701"/>
    <n v="21.5254586374603"/>
    <n v="9.4250976805527795"/>
    <n v="38.254188576527902"/>
  </r>
  <r>
    <s v="MNL_Grupo B"/>
    <x v="38"/>
    <s v="L1B1391999"/>
    <n v="1000"/>
    <n v="1"/>
    <s v="BT"/>
    <n v="6"/>
    <n v="38"/>
    <n v="0.21042140513451249"/>
    <n v="22.019023957935168"/>
    <n v="18.360000228881798"/>
    <n v="670"/>
    <n v="35.5499132331176"/>
    <n v="28.422411774535199"/>
    <n v="25.991834349280399"/>
    <n v="275.52473006456898"/>
    <n v="87.347080538832699"/>
    <n v="13.915191234595399"/>
    <n v="20.607095810316999"/>
    <n v="8.8376080920997602"/>
    <n v="36.022842496262903"/>
  </r>
  <r>
    <s v="MNL_Grupo B"/>
    <x v="38"/>
    <s v="L1B1391999"/>
    <n v="1000"/>
    <n v="2"/>
    <s v="AT"/>
    <n v="0"/>
    <n v="38"/>
    <n v="0.2301618312071203"/>
    <n v="22.019023957935168"/>
    <n v="18.360000228881798"/>
    <n v="560"/>
    <n v="31.2392220188785"/>
    <n v="28.422411774535199"/>
    <n v="26.650855260062698"/>
    <n v="275.52473006456898"/>
    <n v="87.347080538833097"/>
    <n v="13.9151912345956"/>
    <n v="20.607095810316899"/>
    <n v="8.8376080920997904"/>
    <n v="36.022842496262797"/>
  </r>
  <r>
    <s v="MNL_Grupo B"/>
    <x v="38"/>
    <s v="L1B1392000"/>
    <n v="1000"/>
    <n v="1"/>
    <s v="BT"/>
    <n v="1"/>
    <n v="39"/>
    <n v="0.22881750870620043"/>
    <n v="21.944228114432278"/>
    <n v="18.6350002288818"/>
    <n v="550"/>
    <n v="31.605827735458501"/>
    <n v="28.892299929767201"/>
    <n v="27.049378993669102"/>
    <n v="288.77857091475499"/>
    <n v="91.805876246842601"/>
    <n v="14.228863422240901"/>
    <n v="21.145817528960301"/>
    <n v="8.7315007045967992"/>
    <n v="37.457363157967798"/>
  </r>
  <r>
    <s v="MNL_Grupo B"/>
    <x v="39"/>
    <s v="L1B1401993"/>
    <n v="1000"/>
    <n v="1"/>
    <s v="BT"/>
    <n v="0"/>
    <n v="26"/>
    <n v="0.22463071537387913"/>
    <n v="24.332165732185477"/>
    <n v="15.360000038147"/>
    <n v="840"/>
    <n v="29.2058024076115"/>
    <n v="24.136880583517399"/>
    <n v="21.040206001473301"/>
    <n v="167.205831526412"/>
    <n v="45.7132827137007"/>
    <n v="8.6476494146259899"/>
    <n v="12.906110804156199"/>
    <n v="7.0642739254563001"/>
    <n v="20.4857109260481"/>
  </r>
  <r>
    <s v="MNL_Grupo B"/>
    <x v="39"/>
    <s v="L1B1401993"/>
    <n v="1000"/>
    <n v="2"/>
    <s v="AT"/>
    <n v="0"/>
    <n v="26"/>
    <n v="0.26802961183193791"/>
    <n v="24.332165732185477"/>
    <n v="15.360000038147"/>
    <n v="590"/>
    <n v="22.841432464810001"/>
    <n v="24.136880583517399"/>
    <n v="22.2019296277712"/>
    <n v="167.20583152641501"/>
    <n v="45.713282713700899"/>
    <n v="8.6476494146259792"/>
    <n v="12.906110804156301"/>
    <n v="7.0642739254563303"/>
    <n v="20.485710926048"/>
  </r>
  <r>
    <s v="MNL_Grupo B"/>
    <x v="39"/>
    <s v="L1B1401995"/>
    <n v="1000"/>
    <n v="1"/>
    <s v="BT"/>
    <n v="2"/>
    <n v="28"/>
    <n v="0.25634712566526885"/>
    <n v="24.006092283323863"/>
    <n v="16.060000038146999"/>
    <n v="590"/>
    <n v="24.066111283153099"/>
    <n v="24.661923715903001"/>
    <n v="22.789353957311999"/>
    <n v="182.27956178573299"/>
    <n v="51.448053069395101"/>
    <n v="9.4196715375533202"/>
    <n v="13.8835171611781"/>
    <n v="7.3016185661967699"/>
    <n v="22.613768308139498"/>
  </r>
  <r>
    <s v="MNL_Grupo B"/>
    <x v="39"/>
    <s v="L1B1401996"/>
    <n v="1000"/>
    <n v="1"/>
    <s v="BT"/>
    <n v="3"/>
    <n v="29"/>
    <n v="0.24973823997998937"/>
    <n v="23.960800296841324"/>
    <n v="16.484999847412102"/>
    <n v="590"/>
    <n v="24.942040638872498"/>
    <n v="25.1851044153711"/>
    <n v="23.200377140346301"/>
    <n v="196.573299545585"/>
    <n v="55.893833201443201"/>
    <n v="9.91152873400228"/>
    <n v="14.5761811901173"/>
    <n v="7.3614151180215703"/>
    <n v="24.181959291932099"/>
  </r>
  <r>
    <s v="MNL_Grupo B"/>
    <x v="39"/>
    <s v="L1B1401998"/>
    <n v="1000"/>
    <n v="1"/>
    <s v="BT"/>
    <n v="5"/>
    <n v="31"/>
    <n v="0.23749263303174792"/>
    <n v="23.914373112219586"/>
    <n v="17.3350002288818"/>
    <n v="590"/>
    <n v="26.601867755771298"/>
    <n v="26.097854637749698"/>
    <n v="23.959906479000001"/>
    <n v="220.59110197831899"/>
    <n v="64.040443092210694"/>
    <n v="10.8785098746858"/>
    <n v="15.9610302201749"/>
    <n v="7.6168043068271301"/>
    <n v="27.145714633318502"/>
  </r>
  <r>
    <s v="MNL_Grupo B"/>
    <x v="39"/>
    <s v="L1B1401999"/>
    <n v="1000"/>
    <n v="1"/>
    <s v="BT"/>
    <n v="6"/>
    <n v="32"/>
    <n v="0.23180939658414418"/>
    <n v="23.911219120911461"/>
    <n v="17.7599998474121"/>
    <n v="590"/>
    <n v="28.195034267667399"/>
    <n v="26.795941933093602"/>
    <n v="24.6669450798463"/>
    <n v="189.839670153192"/>
    <n v="55.5591318182612"/>
    <n v="9.3303039094011204"/>
    <n v="14.005860688477499"/>
    <n v="6.4892150363041603"/>
    <n v="23.531971356293599"/>
  </r>
  <r>
    <s v="MNL_Grupo B"/>
    <x v="39"/>
    <s v="L1B1401999"/>
    <n v="1000"/>
    <n v="2"/>
    <s v="AT"/>
    <n v="0"/>
    <n v="32"/>
    <n v="0.26252950907997724"/>
    <n v="23.911219120911461"/>
    <n v="17.7599998474121"/>
    <n v="460"/>
    <n v="22.588390938288502"/>
    <n v="26.795941933093602"/>
    <n v="25.004535499266002"/>
    <n v="189.83967015319399"/>
    <n v="55.559131818261399"/>
    <n v="9.3303039094010902"/>
    <n v="14.005860688477499"/>
    <n v="6.4892150363041603"/>
    <n v="23.531971356293401"/>
  </r>
  <r>
    <s v="MNL_Grupo B"/>
    <x v="39"/>
    <s v="L1B1402000"/>
    <n v="1000"/>
    <n v="1"/>
    <s v="BT"/>
    <n v="1"/>
    <n v="33"/>
    <n v="0.26215633688368689"/>
    <n v="23.920267921015466"/>
    <n v="18.184999847412101"/>
    <n v="440"/>
    <n v="22.5153704712299"/>
    <n v="27.3414248659866"/>
    <n v="25.5251480488682"/>
    <n v="197.09965721542699"/>
    <n v="57.887702118619998"/>
    <n v="9.4168021274105698"/>
    <n v="14.1921452391705"/>
    <n v="6.2955264548173604"/>
    <n v="24.195523689069201"/>
  </r>
  <r>
    <s v="MNL_Grupo B"/>
    <x v="40"/>
    <s v="L1B1411993"/>
    <n v="1000"/>
    <n v="1"/>
    <s v="BT"/>
    <n v="0"/>
    <n v="26"/>
    <n v="0.2537614713335879"/>
    <n v="22.775061092060728"/>
    <n v="14.110000038147"/>
    <n v="780"/>
    <n v="26.073147505456099"/>
    <n v="23.3302804472705"/>
    <n v="20.630249902055901"/>
    <n v="180.86532862124901"/>
    <n v="50.779281218094901"/>
    <n v="9.9577671137510695"/>
    <n v="14.065113015621799"/>
    <n v="8.2698749916156107"/>
    <n v="22.894653215051498"/>
  </r>
  <r>
    <s v="MNL_Grupo B"/>
    <x v="40"/>
    <s v="L1B1411995"/>
    <n v="1000"/>
    <n v="1"/>
    <s v="BT"/>
    <n v="2"/>
    <n v="28"/>
    <n v="0.23807010500524101"/>
    <n v="22.774272766268471"/>
    <n v="15.039999961853001"/>
    <n v="780"/>
    <n v="27.047995845929702"/>
    <n v="23.471696108696399"/>
    <n v="21.0123827707251"/>
    <n v="195.697914977767"/>
    <n v="56.677872094933697"/>
    <n v="10.6912511944683"/>
    <n v="14.8065234328283"/>
    <n v="8.3431520975639497"/>
    <n v="24.946980954735398"/>
  </r>
  <r>
    <s v="MNL_Grupo B"/>
    <x v="40"/>
    <s v="L1B1411996"/>
    <n v="1000"/>
    <n v="1"/>
    <s v="BT"/>
    <n v="3"/>
    <n v="29"/>
    <n v="0.23295864650989992"/>
    <n v="22.632870683490552"/>
    <n v="15.3699998855591"/>
    <n v="780"/>
    <n v="28.137101273921001"/>
    <n v="24.130178058945901"/>
    <n v="21.431246663241399"/>
    <n v="207.038135976456"/>
    <n v="60.809002142349897"/>
    <n v="11.286900152808"/>
    <n v="15.645724089895801"/>
    <n v="8.5971029049731005"/>
    <n v="26.550953792331399"/>
  </r>
  <r>
    <s v="MNL_Grupo B"/>
    <x v="40"/>
    <s v="L1B1411998"/>
    <n v="1000"/>
    <n v="1"/>
    <s v="BT"/>
    <n v="5"/>
    <n v="31"/>
    <n v="0.2197120694838636"/>
    <n v="22.710871274375513"/>
    <n v="16.296666717529298"/>
    <n v="780"/>
    <n v="30.080068179652098"/>
    <n v="25.031410516917202"/>
    <n v="22.158847371978801"/>
    <n v="233.36491710575399"/>
    <n v="69.941842088971597"/>
    <n v="12.415120705091701"/>
    <n v="17.186527696702001"/>
    <n v="8.9013744271465303"/>
    <n v="29.887404771376499"/>
  </r>
  <r>
    <s v="MNL_Grupo B"/>
    <x v="40"/>
    <s v="L1B1411999"/>
    <n v="1000"/>
    <n v="1"/>
    <s v="BT"/>
    <n v="6"/>
    <n v="32"/>
    <n v="0.21363809085893509"/>
    <n v="22.766498433087175"/>
    <n v="16.7599998474121"/>
    <n v="780"/>
    <n v="31.4386873150067"/>
    <n v="25.4576805753128"/>
    <n v="22.653742523214099"/>
    <n v="216.42754637801701"/>
    <n v="64.745271998992095"/>
    <n v="11.1620630055987"/>
    <n v="15.9327787948582"/>
    <n v="7.8234403123302103"/>
    <n v="27.467275513206602"/>
  </r>
  <r>
    <s v="MNL_Grupo B"/>
    <x v="40"/>
    <s v="L1B1411999"/>
    <n v="1000"/>
    <n v="2"/>
    <s v="AT"/>
    <n v="0"/>
    <n v="32"/>
    <n v="0.23962390698545366"/>
    <n v="22.766498433087175"/>
    <n v="16.7599998474121"/>
    <n v="620"/>
    <n v="26.8115788562855"/>
    <n v="25.4576805753128"/>
    <n v="23.4649919257246"/>
    <n v="216.42754637801701"/>
    <n v="64.745271998992095"/>
    <n v="11.162063005598499"/>
    <n v="15.932778794857899"/>
    <n v="7.8234403123302103"/>
    <n v="27.467275513206399"/>
  </r>
  <r>
    <s v="MNL_Grupo B"/>
    <x v="40"/>
    <s v="L1B1412000"/>
    <n v="1000"/>
    <n v="1"/>
    <s v="BT"/>
    <n v="1"/>
    <n v="33"/>
    <n v="0.2324130012872794"/>
    <n v="22.896653992880843"/>
    <n v="17.2799999237061"/>
    <n v="620"/>
    <n v="27.843012991735201"/>
    <n v="26.228219385939699"/>
    <n v="23.912078600456098"/>
    <n v="230.554378359325"/>
    <n v="69.597148841033203"/>
    <n v="11.740807844461401"/>
    <n v="16.782800581720799"/>
    <n v="7.9917663568362904"/>
    <n v="29.244611510788602"/>
  </r>
  <r>
    <s v="MNL_Grupo B"/>
    <x v="41"/>
    <s v="L1B1421993"/>
    <n v="1000"/>
    <n v="1"/>
    <s v="BT"/>
    <n v="0"/>
    <n v="26"/>
    <n v="0.24862105963222797"/>
    <n v="23.376455155911842"/>
    <n v="14.589999961853"/>
    <n v="760"/>
    <n v="25.597090102814501"/>
    <n v="24.414596210572601"/>
    <n v="20.708257744274899"/>
    <n v="178.929064862269"/>
    <n v="49.930081092699503"/>
    <n v="9.7499469888562196"/>
    <n v="14.0994522890715"/>
    <n v="8.1148749512239302"/>
    <n v="22.5700843267023"/>
  </r>
  <r>
    <s v="MNL_Grupo B"/>
    <x v="41"/>
    <s v="L1B1421995"/>
    <n v="1000"/>
    <n v="1"/>
    <s v="BT"/>
    <n v="2"/>
    <n v="28"/>
    <n v="0.24509332458123023"/>
    <n v="22.482070841264569"/>
    <n v="14.800000190734901"/>
    <n v="760"/>
    <n v="26.4245780379044"/>
    <n v="24.727596295838101"/>
    <n v="21.0403177228613"/>
    <n v="187.326762794671"/>
    <n v="54.392726806357601"/>
    <n v="10.4232245576304"/>
    <n v="14.7079750637487"/>
    <n v="8.3310987116601805"/>
    <n v="24.212844928417798"/>
  </r>
  <r>
    <s v="MNL_Grupo B"/>
    <x v="41"/>
    <s v="L1B1421996"/>
    <n v="1000"/>
    <n v="1"/>
    <s v="BT"/>
    <n v="3"/>
    <n v="29"/>
    <n v="0.2406223082218992"/>
    <n v="22.27858069382788"/>
    <n v="15.074999809265099"/>
    <n v="760"/>
    <n v="27.505175829521601"/>
    <n v="25.080280732039299"/>
    <n v="21.466215055977699"/>
    <n v="199.86784363932301"/>
    <n v="58.7164239714903"/>
    <n v="11.0098455585824"/>
    <n v="15.556641555298"/>
    <n v="8.5347388918319709"/>
    <n v="25.856144333717399"/>
  </r>
  <r>
    <s v="MNL_Grupo B"/>
    <x v="41"/>
    <s v="L1B1421998"/>
    <n v="1000"/>
    <n v="1"/>
    <s v="BT"/>
    <n v="5"/>
    <n v="31"/>
    <n v="0.23237548276795295"/>
    <n v="21.908085148961611"/>
    <n v="15.6099998474121"/>
    <n v="760"/>
    <n v="29.179693649444999"/>
    <n v="25.7893577299279"/>
    <n v="22.109994125582698"/>
    <n v="219.272349547809"/>
    <n v="66.137557758183306"/>
    <n v="12.023101523812199"/>
    <n v="16.920119163519399"/>
    <n v="8.8996812915857806"/>
    <n v="28.657014703544899"/>
  </r>
  <r>
    <s v="MNL_Grupo B"/>
    <x v="41"/>
    <s v="L1B1421999"/>
    <n v="1000"/>
    <n v="1"/>
    <s v="BT"/>
    <n v="6"/>
    <n v="32"/>
    <n v="0.22842451309681708"/>
    <n v="21.750451014139227"/>
    <n v="15.8799999237061"/>
    <n v="760"/>
    <n v="30.251218576749899"/>
    <n v="26.250095088968202"/>
    <n v="22.512291311854501"/>
    <n v="207.287145743304"/>
    <n v="62.5432801700643"/>
    <n v="11.1197864090856"/>
    <n v="16.114470989036899"/>
    <n v="8.1181934957075601"/>
    <n v="26.980063481209498"/>
  </r>
  <r>
    <s v="MNL_Grupo B"/>
    <x v="41"/>
    <s v="L1B1421999"/>
    <n v="1000"/>
    <n v="2"/>
    <s v="AT"/>
    <n v="0"/>
    <n v="32"/>
    <n v="0.25290281258233227"/>
    <n v="21.750451014139227"/>
    <n v="15.8799999237061"/>
    <n v="620"/>
    <n v="26.754125354852999"/>
    <n v="26.250095088968202"/>
    <n v="23.4398373283056"/>
    <n v="207.287145743303"/>
    <n v="62.543280170064001"/>
    <n v="11.1197864090857"/>
    <n v="16.1144709890367"/>
    <n v="8.1181934957075494"/>
    <n v="26.980063481209498"/>
  </r>
  <r>
    <s v="MNL_Grupo B"/>
    <x v="41"/>
    <s v="L1B1422000"/>
    <n v="1000"/>
    <n v="1"/>
    <s v="BT"/>
    <n v="1"/>
    <n v="33"/>
    <n v="0.26418923710037967"/>
    <n v="21.596205596615061"/>
    <n v="16.140000152587898"/>
    <n v="550"/>
    <n v="25.3479246953036"/>
    <n v="26.3318534663488"/>
    <n v="24.2239476172686"/>
    <n v="199.80697021258899"/>
    <n v="60.874082225929797"/>
    <n v="10.652155421075101"/>
    <n v="15.6332672415523"/>
    <n v="7.6312179918682803"/>
    <n v="26.124323225845298"/>
  </r>
  <r>
    <s v="MNL_Grupo B"/>
    <x v="42"/>
    <s v="L1B1431993"/>
    <n v="1000"/>
    <n v="1"/>
    <s v="BT"/>
    <n v="0"/>
    <n v="26"/>
    <n v="0.24437729098461519"/>
    <n v="23.001105445953872"/>
    <n v="14.289999961853001"/>
    <n v="820"/>
    <n v="24.894145042372902"/>
    <n v="21.7014397508302"/>
    <n v="19.6605987987619"/>
    <n v="171.74346495102199"/>
    <n v="48.810050399321902"/>
    <n v="9.5742010704947393"/>
    <n v="12.878832713797699"/>
    <n v="7.7955176622588098"/>
    <n v="21.7885506687225"/>
  </r>
  <r>
    <s v="MNL_Grupo B"/>
    <x v="42"/>
    <s v="L1B1431995"/>
    <n v="1000"/>
    <n v="1"/>
    <s v="BT"/>
    <n v="2"/>
    <n v="28"/>
    <n v="0.23595618100323584"/>
    <n v="22.482070608673492"/>
    <n v="14.8"/>
    <n v="820"/>
    <n v="26.048737332754701"/>
    <n v="22.391013796106801"/>
    <n v="20.1113614481608"/>
    <n v="184.69220937511301"/>
    <n v="54.329567018107902"/>
    <n v="10.3627703860304"/>
    <n v="13.715759256795399"/>
    <n v="8.0363407082565299"/>
    <n v="23.8240869389487"/>
  </r>
  <r>
    <s v="MNL_Grupo B"/>
    <x v="42"/>
    <s v="L1B1431996"/>
    <n v="1000"/>
    <n v="1"/>
    <s v="BT"/>
    <n v="3"/>
    <n v="29"/>
    <n v="0.2283944726985255"/>
    <n v="22.536918056316708"/>
    <n v="15.289999961853001"/>
    <n v="820"/>
    <n v="27.150813907364999"/>
    <n v="22.7862787729904"/>
    <n v="20.532392592990998"/>
    <n v="196.55653047253199"/>
    <n v="58.5393753530428"/>
    <n v="10.9609053578941"/>
    <n v="14.523734997768299"/>
    <n v="8.2820433571229994"/>
    <n v="25.439549878542401"/>
  </r>
  <r>
    <s v="MNL_Grupo B"/>
    <x v="42"/>
    <s v="L1B1431998"/>
    <n v="1000"/>
    <n v="1"/>
    <s v="BT"/>
    <n v="5"/>
    <n v="31"/>
    <n v="0.21463745424675204"/>
    <n v="22.679800575266206"/>
    <n v="16.2700004577637"/>
    <n v="820"/>
    <n v="28.341079039073598"/>
    <n v="23.6848051059042"/>
    <n v="20.977625296623302"/>
    <n v="216.230601988556"/>
    <n v="65.848769388843294"/>
    <n v="11.7905361402373"/>
    <n v="15.442242827856299"/>
    <n v="8.3490518062256491"/>
    <n v="27.9542734049678"/>
  </r>
  <r>
    <s v="MNL_Grupo B"/>
    <x v="42"/>
    <s v="L1B1431999"/>
    <n v="1000"/>
    <n v="1"/>
    <s v="BT"/>
    <n v="6"/>
    <n v="32"/>
    <n v="0.20836226197144694"/>
    <n v="22.766498433087175"/>
    <n v="16.7599998474121"/>
    <n v="820"/>
    <n v="30.304079440640599"/>
    <n v="24.3774588586333"/>
    <n v="21.691954311145398"/>
    <n v="208.629066800461"/>
    <n v="63.338060383952502"/>
    <n v="11.022584563042701"/>
    <n v="15.0376718352369"/>
    <n v="7.6643508351409402"/>
    <n v="26.750471195347998"/>
  </r>
  <r>
    <s v="MNL_Grupo B"/>
    <x v="42"/>
    <s v="L1B1431999"/>
    <n v="1000"/>
    <n v="2"/>
    <s v="AT"/>
    <n v="0"/>
    <n v="32"/>
    <n v="0.23050937241075298"/>
    <n v="22.766498433087175"/>
    <n v="16.7599998474121"/>
    <n v="670"/>
    <n v="26.303096266739299"/>
    <n v="24.3774588586333"/>
    <n v="22.3573896147314"/>
    <n v="208.62906680046299"/>
    <n v="63.338060383951998"/>
    <n v="11.022584563042599"/>
    <n v="15.037671835236999"/>
    <n v="7.6643508351409597"/>
    <n v="26.750471195348201"/>
  </r>
  <r>
    <s v="MNL_Grupo B"/>
    <x v="42"/>
    <s v="L1B1432000"/>
    <n v="1000"/>
    <n v="1"/>
    <s v="BT"/>
    <n v="1"/>
    <n v="33"/>
    <n v="0.22428662098294797"/>
    <n v="22.834201589812178"/>
    <n v="17.225000000000001"/>
    <n v="670"/>
    <n v="27.504392326633401"/>
    <n v="24.862502028674701"/>
    <n v="22.862235028757599"/>
    <n v="224.65674596337701"/>
    <n v="68.635973090674398"/>
    <n v="11.6660524390186"/>
    <n v="16.023196800932102"/>
    <n v="7.87837718322894"/>
    <n v="28.718512026018001"/>
  </r>
  <r>
    <s v="MNL_Grupo B"/>
    <x v="43"/>
    <s v="L1B1441993"/>
    <n v="1000"/>
    <n v="1"/>
    <s v="BT"/>
    <n v="0"/>
    <n v="26"/>
    <n v="0.25054577535572853"/>
    <n v="22.24512605725204"/>
    <n v="13.690000152587899"/>
    <n v="850"/>
    <n v="25.903424876646"/>
    <n v="22.029275286888801"/>
    <n v="19.698093337717701"/>
    <n v="176.32970324697601"/>
    <n v="50.197470636568802"/>
    <n v="9.9512270155590006"/>
    <n v="13.5224632976806"/>
    <n v="8.2258319500729797"/>
    <n v="22.570811243207601"/>
  </r>
  <r>
    <s v="MNL_Grupo B"/>
    <x v="43"/>
    <s v="L1B1441995"/>
    <n v="1000"/>
    <n v="1"/>
    <s v="BT"/>
    <n v="2"/>
    <n v="28"/>
    <n v="0.24019409812153511"/>
    <n v="21.845729588694802"/>
    <n v="14.2799999237061"/>
    <n v="850"/>
    <n v="27.034557192764801"/>
    <n v="22.456569193082601"/>
    <n v="20.123579173003701"/>
    <n v="190.34579742457899"/>
    <n v="56.012637712093401"/>
    <n v="10.7437176885932"/>
    <n v="14.361765508230899"/>
    <n v="8.4063229478292794"/>
    <n v="24.672936726919399"/>
  </r>
  <r>
    <s v="MNL_Grupo B"/>
    <x v="43"/>
    <s v="L1B1441996"/>
    <n v="1000"/>
    <n v="1"/>
    <s v="BT"/>
    <n v="3"/>
    <n v="29"/>
    <n v="0.23388828583513899"/>
    <n v="21.784027211467297"/>
    <n v="14.664999961853001"/>
    <n v="850"/>
    <n v="28.041013686127599"/>
    <n v="23.050629058495801"/>
    <n v="20.494741793255301"/>
    <n v="197.86163782549701"/>
    <n v="59.296610164837503"/>
    <n v="11.3134784921419"/>
    <n v="15.091295769113099"/>
    <n v="8.7468636684366405"/>
    <n v="26.029937174852101"/>
  </r>
  <r>
    <s v="MNL_Grupo B"/>
    <x v="43"/>
    <s v="L1B1441998"/>
    <n v="1000"/>
    <n v="1"/>
    <s v="BT"/>
    <n v="5"/>
    <n v="31"/>
    <n v="0.21554074137912402"/>
    <n v="22.263413815107441"/>
    <n v="15.9133335113525"/>
    <n v="850"/>
    <n v="29.6013423230992"/>
    <n v="23.7724732764521"/>
    <n v="21.057232828374701"/>
    <n v="222.38633493379999"/>
    <n v="67.894888267767996"/>
    <n v="12.2989587113564"/>
    <n v="16.289417059802101"/>
    <n v="8.8557947206607999"/>
    <n v="29.0314445941424"/>
  </r>
  <r>
    <s v="MNL_Grupo B"/>
    <x v="43"/>
    <s v="L1B1441999"/>
    <n v="1000"/>
    <n v="1"/>
    <s v="BT"/>
    <n v="6"/>
    <n v="32"/>
    <n v="0.21304172319780551"/>
    <n v="22.00525540196902"/>
    <n v="16.0999998092651"/>
    <n v="850"/>
    <n v="31.208206549816801"/>
    <n v="24.241802892458502"/>
    <n v="21.621210364848999"/>
    <n v="199.09592707406"/>
    <n v="60.267420950052298"/>
    <n v="10.4884286376096"/>
    <n v="14.4926224518372"/>
    <n v="7.3268665339919803"/>
    <n v="25.513763310853999"/>
  </r>
  <r>
    <s v="MNL_Grupo B"/>
    <x v="43"/>
    <s v="L1B1441999"/>
    <n v="1000"/>
    <n v="2"/>
    <s v="AT"/>
    <n v="0"/>
    <n v="32"/>
    <n v="0.2494469995087418"/>
    <n v="22.00525540196902"/>
    <n v="16.0999998092651"/>
    <n v="620"/>
    <n v="25.0745787398963"/>
    <n v="24.241802892458502"/>
    <n v="22.692170462735898"/>
    <n v="199.09592707405801"/>
    <n v="60.267420950052497"/>
    <n v="10.4884286376096"/>
    <n v="14.492622451837001"/>
    <n v="7.3268665339919803"/>
    <n v="25.513763310854099"/>
  </r>
  <r>
    <s v="MNL_Grupo B"/>
    <x v="43"/>
    <s v="L1B1442000"/>
    <n v="1000"/>
    <n v="1"/>
    <s v="BT"/>
    <n v="1"/>
    <n v="33"/>
    <n v="0.24259116335193726"/>
    <n v="22.071090645315124"/>
    <n v="16.554999732971201"/>
    <n v="620"/>
    <n v="26.110029840045701"/>
    <n v="25.055209423827399"/>
    <n v="23.155965756276"/>
    <n v="207.04749125657401"/>
    <n v="63.691757856539198"/>
    <n v="11.0588692241434"/>
    <n v="15.338810877014"/>
    <n v="7.6806741397405398"/>
    <n v="26.945442894053599"/>
  </r>
  <r>
    <s v="Pinhal Cré"/>
    <x v="44"/>
    <s v="PCB1011997"/>
    <n v="1000"/>
    <n v="1"/>
    <s v="BT"/>
    <n v="0"/>
    <n v="5"/>
    <n v="0.87047096641871657"/>
    <n v="32.450802796967608"/>
    <n v="4.1400000572204601"/>
    <n v="770"/>
    <n v="2.1309069630681901"/>
    <n v="7.87826136966207"/>
    <n v="5.9359733296670401"/>
    <n v="4.6570582510860401"/>
    <n v="0.81125222469104596"/>
    <n v="0.42147984037417302"/>
    <n v="0.460011821004154"/>
    <n v="1.1807659581029699"/>
    <n v="0.79193931305389997"/>
  </r>
  <r>
    <s v="Pinhal Cré"/>
    <x v="44"/>
    <s v="PCB1011999"/>
    <n v="1000"/>
    <n v="1"/>
    <s v="BT"/>
    <n v="2"/>
    <n v="7"/>
    <n v="0.51778014813656492"/>
    <n v="33.755554203962767"/>
    <n v="6.96000003814697"/>
    <n v="770"/>
    <n v="5.3914049501163204"/>
    <n v="11.7634604146472"/>
    <n v="9.4419277583766092"/>
    <n v="17.997091552232298"/>
    <n v="3.1437818263044801"/>
    <n v="1.18823477434067"/>
    <n v="1.61796768789689"/>
    <n v="2.6344911707518501"/>
    <n v="2.3658814365814198"/>
  </r>
  <r>
    <s v="Pinhal Cré"/>
    <x v="44"/>
    <s v="PCB1012000"/>
    <n v="1000"/>
    <n v="1"/>
    <s v="BT"/>
    <n v="3"/>
    <n v="8"/>
    <n v="0.42574898355349183"/>
    <n v="34.539377531910723"/>
    <n v="8.5199997901916493"/>
    <n v="760"/>
    <n v="7.0675683712842101"/>
    <n v="13.330622374420599"/>
    <n v="10.881362346642501"/>
    <n v="28.306196235656898"/>
    <n v="4.9971135131533"/>
    <n v="1.63611465137972"/>
    <n v="2.3353387364186502"/>
    <n v="2.86546408306108"/>
    <n v="3.2614589391939002"/>
  </r>
  <r>
    <s v="Pinhal Cré"/>
    <x v="44"/>
    <s v="PCB1012005"/>
    <n v="1000"/>
    <n v="1"/>
    <s v="BT"/>
    <n v="8"/>
    <n v="13"/>
    <n v="0.34110405740343647"/>
    <n v="31.16030133249561"/>
    <n v="11.679999923706101"/>
    <n v="630"/>
    <n v="14.036033200046599"/>
    <n v="20.2326344581246"/>
    <n v="16.842516364378699"/>
    <n v="78.731308449668106"/>
    <n v="15.796378552557"/>
    <n v="3.9033604576150398"/>
    <n v="6.4497190406706704"/>
    <n v="4.94829120219726"/>
    <n v="8.5705396941377998"/>
  </r>
  <r>
    <s v="Pinhal Cré"/>
    <x v="45"/>
    <s v="PCB1021997"/>
    <n v="1000"/>
    <n v="1"/>
    <s v="BT"/>
    <n v="0"/>
    <n v="5"/>
    <n v="0.52138989080080322"/>
    <n v="35.548124557869507"/>
    <n v="5.2200000762939496"/>
    <n v="1350"/>
    <n v="3.3174413283591702"/>
    <n v="8.3361862164389695"/>
    <n v="5.5935793129634002"/>
    <n v="8.1823144539541808"/>
    <n v="1.39151163419971"/>
    <n v="0.66215510154268897"/>
    <n v="0.67879658962632095"/>
    <n v="1.63542822746142"/>
    <n v="1.2037909119600101"/>
  </r>
  <r>
    <s v="Pinhal Cré"/>
    <x v="45"/>
    <s v="PCB1021999"/>
    <n v="1000"/>
    <n v="1"/>
    <s v="BT"/>
    <n v="2"/>
    <n v="7"/>
    <n v="0.39216934399408881"/>
    <n v="33.711807927242937"/>
    <n v="6.9400000572204599"/>
    <n v="1350"/>
    <n v="6.9341016874390604"/>
    <n v="11.729087741529799"/>
    <n v="8.0869224451910693"/>
    <n v="22.2204197893521"/>
    <n v="4.04593613657494"/>
    <n v="1.5587035229661901"/>
    <n v="1.8654212631812399"/>
    <n v="3.1001954580564299"/>
    <n v="2.9131626585426398"/>
  </r>
  <r>
    <s v="Pinhal Cré"/>
    <x v="45"/>
    <s v="PCB1022000"/>
    <n v="1000"/>
    <n v="1"/>
    <s v="BT"/>
    <n v="3"/>
    <n v="8"/>
    <n v="0.35652971316254423"/>
    <n v="32.955222525156962"/>
    <n v="7.7200000762939496"/>
    <n v="1320"/>
    <n v="8.4114867067549106"/>
    <n v="12.991901390902999"/>
    <n v="9.0075042389137394"/>
    <n v="30.284837910518998"/>
    <n v="5.6920153244349097"/>
    <n v="1.99302201874931"/>
    <n v="2.4447557675223401"/>
    <n v="3.5287172734677399"/>
    <n v="3.7642854618785302"/>
  </r>
  <r>
    <s v="Pinhal Cré"/>
    <x v="45"/>
    <s v="PCB1022005"/>
    <n v="1000"/>
    <n v="1"/>
    <s v="BT"/>
    <n v="8"/>
    <n v="13"/>
    <n v="0.22281409838529742"/>
    <n v="32.267306094636361"/>
    <n v="12.4"/>
    <n v="1310"/>
    <n v="19.2206016194203"/>
    <n v="18.904721701247599"/>
    <n v="13.667934853932699"/>
    <n v="106.542935871705"/>
    <n v="22.1660455617643"/>
    <n v="5.47810795266229"/>
    <n v="7.73358442872855"/>
    <n v="6.4832139946643403"/>
    <n v="11.5368783540631"/>
  </r>
  <r>
    <s v="Pinhal Cré"/>
    <x v="46"/>
    <s v="PCB1031997"/>
    <n v="1000"/>
    <n v="1"/>
    <s v="BT"/>
    <n v="0"/>
    <n v="5"/>
    <n v="0.92401334947061853"/>
    <n v="32.389058924838857"/>
    <n v="4.1199999332428003"/>
    <n v="690"/>
    <n v="1.6878834959784801"/>
    <n v="7.3687516950325502"/>
    <n v="5.5808679575145002"/>
    <n v="3.6195987751012901"/>
    <n v="0.64309845009915001"/>
    <n v="0.33740251246104902"/>
    <n v="0.341672508670603"/>
    <n v="0.92945564485899101"/>
    <n v="0.62054898439434703"/>
  </r>
  <r>
    <s v="Pinhal Cré"/>
    <x v="46"/>
    <s v="PCB1031999"/>
    <n v="1000"/>
    <n v="1"/>
    <s v="BT"/>
    <n v="2"/>
    <n v="7"/>
    <n v="0.66576822609937769"/>
    <n v="30.996194490117887"/>
    <n v="5.7599999427795403"/>
    <n v="680"/>
    <n v="4.2380909322617004"/>
    <n v="11.3151003735617"/>
    <n v="8.9081134276725997"/>
    <n v="12.9777174060027"/>
    <n v="2.3688609283423299"/>
    <n v="0.94396935990887498"/>
    <n v="1.19255108861496"/>
    <n v="2.00099233492818"/>
    <n v="1.7931565949705"/>
  </r>
  <r>
    <s v="Pinhal Cré"/>
    <x v="46"/>
    <s v="PCB1032000"/>
    <n v="1000"/>
    <n v="1"/>
    <s v="BT"/>
    <n v="3"/>
    <n v="8"/>
    <n v="0.55172970117889919"/>
    <n v="31.239406487807106"/>
    <n v="6.9"/>
    <n v="690"/>
    <n v="5.0059747268019699"/>
    <n v="12.1751795158233"/>
    <n v="9.6111386030978405"/>
    <n v="17.2273899226211"/>
    <n v="3.2569666330857299"/>
    <n v="1.1784919573181301"/>
    <n v="1.5002294197745001"/>
    <n v="2.2041977884286599"/>
    <n v="2.24335252609609"/>
  </r>
  <r>
    <s v="Pinhal Cré"/>
    <x v="46"/>
    <s v="PCB1032005"/>
    <n v="1000"/>
    <n v="1"/>
    <s v="BT"/>
    <n v="8"/>
    <n v="13"/>
    <n v="0.32388724295542048"/>
    <n v="31.408703948829125"/>
    <n v="11.839999961853"/>
    <n v="680"/>
    <n v="12.707512621814701"/>
    <n v="18.400679333212299"/>
    <n v="15.425202632531001"/>
    <n v="69.838344375657996"/>
    <n v="14.3547385380182"/>
    <n v="3.5802528140409802"/>
    <n v="5.4077353985582297"/>
    <n v="4.4232899809128003"/>
    <n v="7.6523142112097604"/>
  </r>
  <r>
    <s v="Pinhal Cré"/>
    <x v="47"/>
    <s v="PCB1041997"/>
    <n v="1000"/>
    <n v="1"/>
    <s v="BT"/>
    <n v="0"/>
    <n v="5"/>
    <n v="0.56864093447006991"/>
    <n v="34.11096646956058"/>
    <n v="4.7000000476837203"/>
    <n v="1400"/>
    <n v="2.6331671024957801"/>
    <n v="7.5709972368748497"/>
    <n v="4.8936201052225199"/>
    <n v="5.8726373203800604"/>
    <n v="1.0508324258425299"/>
    <n v="0.53402130306731999"/>
    <n v="0.493469364103789"/>
    <n v="1.3603167884684799"/>
    <n v="0.94768915133649101"/>
  </r>
  <r>
    <s v="Pinhal Cré"/>
    <x v="47"/>
    <s v="PCB1041999"/>
    <n v="1000"/>
    <n v="1"/>
    <s v="BT"/>
    <n v="2"/>
    <n v="7"/>
    <n v="0.42214314606117126"/>
    <n v="32.503389986861052"/>
    <n v="6.4"/>
    <n v="1370"/>
    <n v="6.2213823029917403"/>
    <n v="10.7860555446884"/>
    <n v="7.6039319309707398"/>
    <n v="18.9565918990303"/>
    <n v="3.5543424948786901"/>
    <n v="1.4126432439098899"/>
    <n v="1.5758376028310299"/>
    <n v="2.8267974605019899"/>
    <n v="2.58226749306476"/>
  </r>
  <r>
    <s v="Pinhal Cré"/>
    <x v="47"/>
    <s v="PCB1042000"/>
    <n v="1000"/>
    <n v="1"/>
    <s v="BT"/>
    <n v="3"/>
    <n v="8"/>
    <n v="0.37807717942444935"/>
    <n v="31.709782619047097"/>
    <n v="7.1199999809265098"/>
    <n v="1380"/>
    <n v="8.3098777946352698"/>
    <n v="11.906762787757399"/>
    <n v="8.7561427796231506"/>
    <n v="28.3868081210986"/>
    <n v="5.4648904094540098"/>
    <n v="1.9799369069861401"/>
    <n v="2.32948033771381"/>
    <n v="3.5851446148723198"/>
    <n v="3.6818650453436499"/>
  </r>
  <r>
    <s v="Pinhal Cré"/>
    <x v="47"/>
    <s v="PCB1042005"/>
    <n v="1000"/>
    <n v="1"/>
    <s v="BT"/>
    <n v="8"/>
    <n v="13"/>
    <n v="0.35810431496452033"/>
    <n v="29.249954650591327"/>
    <n v="10.4799997329712"/>
    <n v="710"/>
    <n v="11.155009994442301"/>
    <n v="18.055386785285101"/>
    <n v="14.1436293561427"/>
    <n v="55.450849897396203"/>
    <n v="11.9193879910411"/>
    <n v="3.1780726227082399"/>
    <n v="4.4596098974957599"/>
    <n v="4.1018386129738396"/>
    <n v="6.5203953546347497"/>
  </r>
  <r>
    <s v="Pinhal Cré"/>
    <x v="48"/>
    <s v="PCB1051997"/>
    <n v="1000"/>
    <n v="1"/>
    <s v="BT"/>
    <n v="0"/>
    <n v="5"/>
    <n v="0.77134457754265917"/>
    <n v="33.532571325000099"/>
    <n v="4.5000000953674304"/>
    <n v="830"/>
    <n v="2.8632750390762598"/>
    <n v="10.1094757120343"/>
    <n v="6.6274665853415904"/>
    <n v="6.7974474297266099"/>
    <n v="1.1323922570306699"/>
    <n v="0.55818346127926899"/>
    <n v="0.67079016356014798"/>
    <n v="1.5354978670559301"/>
    <n v="1.07397564920402"/>
  </r>
  <r>
    <s v="Pinhal Cré"/>
    <x v="48"/>
    <s v="PCB1051999"/>
    <n v="1000"/>
    <n v="1"/>
    <s v="BT"/>
    <n v="2"/>
    <n v="7"/>
    <n v="0.49586438178615955"/>
    <n v="33.842840051462908"/>
    <n v="7"/>
    <n v="830"/>
    <n v="6.4718722876396502"/>
    <n v="13.6371187215875"/>
    <n v="9.96393721782227"/>
    <n v="22.974349619516801"/>
    <n v="3.9134659487221999"/>
    <n v="1.41595787571555"/>
    <n v="2.0285079352149"/>
    <n v="2.8283383537755999"/>
    <n v="2.8073360432608498"/>
  </r>
  <r>
    <s v="Pinhal Cré"/>
    <x v="48"/>
    <s v="PCB1052000"/>
    <n v="1000"/>
    <n v="1"/>
    <s v="BT"/>
    <n v="3"/>
    <n v="8"/>
    <n v="0.40644620277782417"/>
    <n v="34.577960977384166"/>
    <n v="8.5400002479553194"/>
    <n v="830"/>
    <n v="8.1931734937426093"/>
    <n v="15.629443136217599"/>
    <n v="11.2109415622488"/>
    <n v="33.879749754983102"/>
    <n v="5.88452107458808"/>
    <n v="1.88713883131383"/>
    <n v="2.7924736524492499"/>
    <n v="3.27240911229842"/>
    <n v="3.8133511600310399"/>
  </r>
  <r>
    <s v="Pinhal Cré"/>
    <x v="48"/>
    <s v="PCB1052005"/>
    <n v="1000"/>
    <n v="1"/>
    <s v="BT"/>
    <n v="8"/>
    <n v="13"/>
    <n v="0.30891370676210406"/>
    <n v="31.501494168260585"/>
    <n v="11.9"/>
    <n v="740"/>
    <n v="15.8204755429211"/>
    <n v="22.435674933119099"/>
    <n v="16.498671149504599"/>
    <n v="90.809296452896405"/>
    <n v="18.148808658423999"/>
    <n v="4.4085839786738097"/>
    <n v="7.2030041633612703"/>
    <n v="5.4485757900360303"/>
    <n v="9.7035928459404204"/>
  </r>
  <r>
    <s v="Pinhal Cré"/>
    <x v="49"/>
    <s v="PCB1061997"/>
    <n v="1000"/>
    <n v="1"/>
    <s v="BT"/>
    <n v="0"/>
    <n v="5"/>
    <n v="0.56597600254243219"/>
    <n v="33.939042548210587"/>
    <n v="4.64000000953674"/>
    <n v="1450"/>
    <n v="4.4228028769532797"/>
    <n v="8.4239540182037906"/>
    <n v="6.2318910184272402"/>
    <n v="10.4710473864025"/>
    <n v="1.77766541950323"/>
    <n v="0.87265639525802197"/>
    <n v="0.95888823892348296"/>
    <n v="2.3053183459579398"/>
    <n v="1.63004402694149"/>
  </r>
  <r>
    <s v="Pinhal Cré"/>
    <x v="49"/>
    <s v="PCB1061999"/>
    <n v="1000"/>
    <n v="1"/>
    <s v="BT"/>
    <n v="2"/>
    <n v="7"/>
    <n v="0.35108671798101632"/>
    <n v="34.869595963351806"/>
    <n v="7.4800000190734899"/>
    <n v="1450"/>
    <n v="8.7537298943616495"/>
    <n v="11.386834434379701"/>
    <n v="8.7673355624753793"/>
    <n v="30.900545814079202"/>
    <n v="5.4174623321045399"/>
    <n v="1.95238189547982"/>
    <n v="2.4461928728411402"/>
    <n v="3.6784110753446599"/>
    <n v="3.7190699172422801"/>
  </r>
  <r>
    <s v="Pinhal Cré"/>
    <x v="49"/>
    <s v="PCB1062000"/>
    <n v="1000"/>
    <n v="1"/>
    <s v="BT"/>
    <n v="3"/>
    <n v="8"/>
    <n v="0.29842371104482396"/>
    <n v="35.075289458456737"/>
    <n v="8.8000000000000007"/>
    <n v="1450"/>
    <n v="10.834891642813799"/>
    <n v="12.5292061435664"/>
    <n v="9.7540133216877702"/>
    <n v="43.791944214370297"/>
    <n v="7.8777382625372701"/>
    <n v="2.5465601514832601"/>
    <n v="3.2779334904028299"/>
    <n v="4.2115422955717401"/>
    <n v="4.9370361695186196"/>
  </r>
  <r>
    <s v="Pinhal Cré"/>
    <x v="49"/>
    <s v="PCB1062005"/>
    <n v="1000"/>
    <n v="1"/>
    <s v="BT"/>
    <n v="8"/>
    <n v="13"/>
    <n v="0.22538168025677177"/>
    <n v="32.570018983368072"/>
    <n v="12.6"/>
    <n v="1240"/>
    <n v="19.2340456697783"/>
    <n v="17.785359073131701"/>
    <n v="14.0533395043967"/>
    <n v="110.319447399087"/>
    <n v="22.7284671072386"/>
    <n v="5.4783487379454296"/>
    <n v="7.7225130883084203"/>
    <n v="6.3126868995765104"/>
    <n v="11.6418995635937"/>
  </r>
  <r>
    <s v="Pinhal Cré"/>
    <x v="50"/>
    <s v="PCB1071997"/>
    <n v="1000"/>
    <n v="1"/>
    <s v="BT"/>
    <n v="0"/>
    <n v="5"/>
    <n v="0.79772204134381652"/>
    <n v="33.415030567920823"/>
    <n v="4.46000003814697"/>
    <n v="790"/>
    <n v="2.0241261786659801"/>
    <n v="7.8181518968721297"/>
    <n v="5.7116331369653803"/>
    <n v="4.5730097923858004"/>
    <n v="0.79837441325736003"/>
    <n v="0.403722813971229"/>
    <n v="0.413923614163764"/>
    <n v="1.0695791174959699"/>
    <n v="0.74015134866962895"/>
  </r>
  <r>
    <s v="Pinhal Cré"/>
    <x v="50"/>
    <s v="PCB1071999"/>
    <n v="1000"/>
    <n v="1"/>
    <s v="BT"/>
    <n v="2"/>
    <n v="7"/>
    <n v="0.58325251390559019"/>
    <n v="31.807731418983678"/>
    <n v="6.1"/>
    <n v="790"/>
    <n v="5.1203228241788104"/>
    <n v="11.937566875330401"/>
    <n v="9.0842731688902294"/>
    <n v="16.454230290102601"/>
    <n v="2.95164528635356"/>
    <n v="1.1375288202554801"/>
    <n v="1.4623170371810901"/>
    <n v="2.3358684174747602"/>
    <n v="2.1737562950846199"/>
  </r>
  <r>
    <s v="Pinhal Cré"/>
    <x v="50"/>
    <s v="PCB1072000"/>
    <n v="1000"/>
    <n v="1"/>
    <s v="BT"/>
    <n v="3"/>
    <n v="8"/>
    <n v="0.48471939418456084"/>
    <n v="32.172604992196774"/>
    <n v="7.3399999618530298"/>
    <n v="790"/>
    <n v="6.0660698422455903"/>
    <n v="13.2378058310131"/>
    <n v="9.8876985356837608"/>
    <n v="22.122391732834298"/>
    <n v="4.09378544249304"/>
    <n v="1.4233921103951701"/>
    <n v="1.85400330426018"/>
    <n v="2.5667789274394499"/>
    <n v="2.7389017166323901"/>
  </r>
  <r>
    <s v="Pinhal Cré"/>
    <x v="50"/>
    <s v="PCB1072005"/>
    <n v="1000"/>
    <n v="1"/>
    <s v="BT"/>
    <n v="8"/>
    <n v="13"/>
    <n v="0.3185564343050985"/>
    <n v="30.469782534202992"/>
    <n v="11.2400001525879"/>
    <n v="780"/>
    <n v="14.9782302217778"/>
    <n v="20.454168421650099"/>
    <n v="15.636444538368499"/>
    <n v="82.207483464566494"/>
    <n v="16.842644201972"/>
    <n v="4.2082470271558199"/>
    <n v="6.4903714114268602"/>
    <n v="5.2490195395949204"/>
    <n v="9.0370017688492794"/>
  </r>
  <r>
    <s v="Pinhal Cré"/>
    <x v="51"/>
    <s v="PCB1081997"/>
    <n v="1000"/>
    <n v="1"/>
    <s v="BT"/>
    <n v="0"/>
    <n v="5"/>
    <n v="0.76590470452278447"/>
    <n v="34.674614267258377"/>
    <n v="4.9000000953674299"/>
    <n v="710"/>
    <n v="2.2229457939191901"/>
    <n v="8.4630373172543596"/>
    <n v="6.3137927382149099"/>
    <n v="5.4773967310459701"/>
    <n v="0.91534644198867898"/>
    <n v="0.437488787895978"/>
    <n v="0.489585477557821"/>
    <n v="1.1297856928099801"/>
    <n v="0.81914008390958104"/>
  </r>
  <r>
    <s v="Pinhal Cré"/>
    <x v="51"/>
    <s v="PCB1081999"/>
    <n v="1000"/>
    <n v="1"/>
    <s v="BT"/>
    <n v="2"/>
    <n v="7"/>
    <n v="0.49471789907909181"/>
    <n v="35.203765035484103"/>
    <n v="7.6399999618530297"/>
    <n v="700"/>
    <n v="5.1712363330750204"/>
    <n v="12.183800831778001"/>
    <n v="9.6984701256305392"/>
    <n v="19.106871279691902"/>
    <n v="3.2480281555970598"/>
    <n v="1.13883757289271"/>
    <n v="1.55028492486299"/>
    <n v="2.15491005021445"/>
    <n v="2.23017192990311"/>
  </r>
  <r>
    <s v="Pinhal Cré"/>
    <x v="51"/>
    <s v="PCB1082000"/>
    <n v="1000"/>
    <n v="1"/>
    <s v="BT"/>
    <n v="3"/>
    <n v="8"/>
    <n v="0.4218353475447022"/>
    <n v="35.377519381769332"/>
    <n v="8.9600000381469709"/>
    <n v="700"/>
    <n v="6.8396005879518098"/>
    <n v="13.8619982629482"/>
    <n v="11.153762938881799"/>
    <n v="28.661455448099201"/>
    <n v="4.9852281625677097"/>
    <n v="1.58051384923691"/>
    <n v="2.2734839711200898"/>
    <n v="2.6813976171829101"/>
    <n v="3.17508386418963"/>
  </r>
  <r>
    <s v="Pinhal Cré"/>
    <x v="51"/>
    <s v="PCB1082005"/>
    <n v="1000"/>
    <n v="1"/>
    <s v="BT"/>
    <n v="8"/>
    <n v="13"/>
    <n v="0.31492775059525974"/>
    <n v="33.614093510803457"/>
    <n v="13.3"/>
    <n v="570"/>
    <n v="12.679287198999701"/>
    <n v="19.831414168117501"/>
    <n v="16.8292612032132"/>
    <n v="77.869800843417806"/>
    <n v="15.2315840287479"/>
    <n v="3.5282799213743998"/>
    <n v="5.7954011322302001"/>
    <n v="4.1484966748004704"/>
    <n v="7.9107567402713501"/>
  </r>
  <r>
    <s v="Pinhal Cré"/>
    <x v="52"/>
    <s v="PCB1091997"/>
    <n v="1000"/>
    <n v="1"/>
    <s v="BT"/>
    <n v="0"/>
    <n v="5"/>
    <n v="0.79072066745177305"/>
    <n v="34.338139040711951"/>
    <n v="4.7799999237060504"/>
    <n v="700"/>
    <n v="1.94967040828314"/>
    <n v="7.5473836105535899"/>
    <n v="5.9550668258527599"/>
    <n v="4.6560705591382199"/>
    <n v="0.79389900491740195"/>
    <n v="0.38686193125222501"/>
    <n v="0.40985537387812898"/>
    <n v="0.99924446822051805"/>
    <n v="0.71376563049073904"/>
  </r>
  <r>
    <s v="Pinhal Cré"/>
    <x v="52"/>
    <s v="PCB1091999"/>
    <n v="1000"/>
    <n v="1"/>
    <s v="BT"/>
    <n v="2"/>
    <n v="7"/>
    <n v="0.64499056407642252"/>
    <n v="31.237552172698113"/>
    <n v="5.8600000381469703"/>
    <n v="700"/>
    <n v="4.6463958957729004"/>
    <n v="11.161809927871699"/>
    <n v="9.1931457347255705"/>
    <n v="14.7339656695543"/>
    <n v="2.6441780676523998"/>
    <n v="1.0303771724338999"/>
    <n v="1.33969487205327"/>
    <n v="2.1583454110045399"/>
    <n v="1.9767673261785299"/>
  </r>
  <r>
    <s v="Pinhal Cré"/>
    <x v="52"/>
    <s v="PCB1092000"/>
    <n v="1000"/>
    <n v="1"/>
    <s v="BT"/>
    <n v="3"/>
    <n v="8"/>
    <n v="0.56244712606859515"/>
    <n v="30.848677206229645"/>
    <n v="6.7200000762939496"/>
    <n v="700"/>
    <n v="5.7242802804039297"/>
    <n v="12.2211702322778"/>
    <n v="10.2039068275398"/>
    <n v="20.069146465551199"/>
    <n v="3.7382068343125399"/>
    <n v="1.3383552424036"/>
    <n v="1.7809333069639"/>
    <n v="2.52315046238291"/>
    <n v="2.58530599517493"/>
  </r>
  <r>
    <s v="Pinhal Cré"/>
    <x v="52"/>
    <s v="PCB1092005"/>
    <n v="1000"/>
    <n v="1"/>
    <s v="BT"/>
    <n v="8"/>
    <n v="13"/>
    <n v="0.35257879066637882"/>
    <n v="29.639028790436797"/>
    <n v="10.7200002670288"/>
    <n v="700"/>
    <n v="14.526249434156799"/>
    <n v="18.5215280913356"/>
    <n v="16.254843329321499"/>
    <n v="78.646645457340099"/>
    <n v="16.083696300058101"/>
    <n v="4.06382843486948"/>
    <n v="6.4314601601851402"/>
    <n v="5.2002600056599304"/>
    <n v="8.7583598946528909"/>
  </r>
  <r>
    <s v="São Salvador"/>
    <x v="53"/>
    <s v="SSB1011981"/>
    <n v="1000"/>
    <n v="1"/>
    <s v="BT"/>
    <n v="0"/>
    <n v="19"/>
    <n v="0.13411350144059028"/>
    <n v="25.247716327411407"/>
    <n v="12.160000038147"/>
    <n v="3760"/>
    <n v="31.396185569048601"/>
    <n v="20.653135239201301"/>
    <n v="10.310971359347599"/>
    <n v="163.53757466950799"/>
    <n v="45.104564818762597"/>
    <n v="11.057755266553601"/>
    <n v="11.470766728542801"/>
    <n v="10.6841656315585"/>
    <n v="21.584234773957601"/>
  </r>
  <r>
    <s v="São Salvador"/>
    <x v="53"/>
    <s v="SSB1011984"/>
    <n v="1000"/>
    <n v="1"/>
    <s v="BT"/>
    <n v="3"/>
    <n v="22"/>
    <n v="0.12581923086072205"/>
    <n v="24.249222745934993"/>
    <n v="13.191666444142699"/>
    <n v="3630"/>
    <n v="38.588481282099501"/>
    <n v="23.507254452005601"/>
    <n v="11.634041001585"/>
    <n v="222.476607848349"/>
    <n v="63.6497885029613"/>
    <n v="14.3492492185242"/>
    <n v="15.7283240978132"/>
    <n v="12.631714174992499"/>
    <n v="29.312561344026602"/>
  </r>
  <r>
    <s v="São Salvador"/>
    <x v="53"/>
    <s v="SSB1011986"/>
    <n v="1000"/>
    <n v="1"/>
    <s v="BT"/>
    <n v="5"/>
    <n v="24"/>
    <n v="0.10640706634484358"/>
    <n v="26.434530418187808"/>
    <n v="16"/>
    <n v="3450"/>
    <n v="41.579874128317599"/>
    <n v="24.852346429322498"/>
    <n v="12.3875978190068"/>
    <n v="277.87682159528498"/>
    <n v="79.2087425887634"/>
    <n v="15.8812690625169"/>
    <n v="17.690682291016302"/>
    <n v="12.1952050652095"/>
    <n v="34.4433577664688"/>
  </r>
  <r>
    <s v="São Salvador"/>
    <x v="53"/>
    <s v="SSB1011986"/>
    <n v="1000"/>
    <n v="2"/>
    <s v="AT"/>
    <n v="0"/>
    <n v="24"/>
    <n v="0.10946397564125919"/>
    <n v="26.434530418187808"/>
    <n v="16"/>
    <n v="3260"/>
    <n v="41.2742903906774"/>
    <n v="24.852346429322498"/>
    <n v="12.696559930484501"/>
    <n v="277.87682159528498"/>
    <n v="79.208742588763201"/>
    <n v="15.881269062517401"/>
    <n v="17.690682291016898"/>
    <n v="12.1952050652091"/>
    <n v="34.443357766469099"/>
  </r>
  <r>
    <s v="São Salvador"/>
    <x v="53"/>
    <s v="SSB1011987"/>
    <n v="1000"/>
    <n v="1"/>
    <s v="BT"/>
    <n v="1"/>
    <n v="25"/>
    <n v="0.11083164552190067"/>
    <n v="25.727871752101397"/>
    <n v="15.9750003814697"/>
    <n v="3190"/>
    <n v="46.666915897634702"/>
    <n v="26.314383003688999"/>
    <n v="13.647850859289999"/>
    <n v="320.48776353133002"/>
    <n v="92.095835571156996"/>
    <n v="18.156997742512999"/>
    <n v="21.043101086195499"/>
    <n v="13.830040761569601"/>
    <n v="39.996718754491503"/>
  </r>
  <r>
    <s v="São Salvador"/>
    <x v="53"/>
    <s v="SSB1011988"/>
    <n v="1000"/>
    <n v="1"/>
    <s v="BT"/>
    <n v="2"/>
    <n v="26"/>
    <n v="0.11786176557448266"/>
    <n v="25.301761806144331"/>
    <n v="16.149999618530298"/>
    <n v="2760"/>
    <n v="46.272190226639403"/>
    <n v="27.038925867740101"/>
    <n v="14.610347536520701"/>
    <n v="325.237959935947"/>
    <n v="94.374041699358003"/>
    <n v="18.232345206321401"/>
    <n v="21.612241814330499"/>
    <n v="13.6435441420054"/>
    <n v="40.750814840771397"/>
  </r>
  <r>
    <s v="São Salvador"/>
    <x v="53"/>
    <s v="SSB1011989"/>
    <n v="1000"/>
    <n v="1"/>
    <s v="BT"/>
    <n v="3"/>
    <n v="27"/>
    <n v="0.1227572402134247"/>
    <n v="24.904111621867994"/>
    <n v="16.325000762939499"/>
    <n v="2490"/>
    <n v="46.915209234846799"/>
    <n v="27.6853029741516"/>
    <n v="15.488601800429"/>
    <n v="337.321922819625"/>
    <n v="98.829539940504006"/>
    <n v="18.720374893959999"/>
    <n v="22.617765322183299"/>
    <n v="13.753944161486499"/>
    <n v="42.420799662077698"/>
  </r>
  <r>
    <s v="São Salvador"/>
    <x v="53"/>
    <s v="SSB1011990"/>
    <n v="1000"/>
    <n v="1"/>
    <s v="BT"/>
    <n v="4"/>
    <n v="28"/>
    <n v="0.12027003727440946"/>
    <n v="25.571687243571155"/>
    <n v="17.375"/>
    <n v="2290"/>
    <n v="46.632338613480997"/>
    <n v="28.233822870983399"/>
    <n v="16.102040553397298"/>
    <n v="354.19054433753598"/>
    <n v="103.97549080045199"/>
    <n v="18.869177931507998"/>
    <n v="22.972687565363501"/>
    <n v="13.2006082122937"/>
    <n v="43.825351018849602"/>
  </r>
  <r>
    <s v="São Salvador"/>
    <x v="53"/>
    <s v="SSB1011991"/>
    <n v="1000"/>
    <n v="1"/>
    <s v="BT"/>
    <n v="5"/>
    <n v="29"/>
    <n v="0.11690584042757284"/>
    <n v="25.593141248181453"/>
    <n v="17.875"/>
    <n v="2290"/>
    <n v="46.993253550637199"/>
    <n v="28.8905435802412"/>
    <n v="16.164232005150101"/>
    <n v="364.52230718137503"/>
    <n v="108.392867384211"/>
    <n v="19.317715071097101"/>
    <n v="23.4316018977255"/>
    <n v="13.153456788595401"/>
    <n v="45.279878698633702"/>
  </r>
  <r>
    <s v="São Salvador"/>
    <x v="53"/>
    <s v="SSB1011994"/>
    <n v="1000"/>
    <n v="1"/>
    <s v="BT"/>
    <n v="8"/>
    <n v="32"/>
    <n v="0.10880658346597849"/>
    <n v="28.289511327549388"/>
    <n v="21.6624999046326"/>
    <n v="1800"/>
    <n v="51.099681328548797"/>
    <n v="31.329059812378201"/>
    <n v="19.012004247444601"/>
    <n v="490.22526926763402"/>
    <n v="142.273588075166"/>
    <n v="21.655922406284301"/>
    <n v="28.1132624828975"/>
    <n v="12.549328784702301"/>
    <n v="56.385583242038599"/>
  </r>
  <r>
    <s v="São Salvador"/>
    <x v="53"/>
    <s v="SSB1011997"/>
    <n v="1000"/>
    <n v="1"/>
    <s v="BT"/>
    <n v="11"/>
    <n v="35"/>
    <n v="0.11497303565796245"/>
    <n v="27.011853505494422"/>
    <n v="21.8124997615814"/>
    <n v="1590"/>
    <n v="52.522039429413397"/>
    <n v="32.422719987576997"/>
    <n v="20.508187898763701"/>
    <n v="519.70967477583304"/>
    <n v="156.307349609055"/>
    <n v="23.065426795908898"/>
    <n v="30.332253926603901"/>
    <n v="12.8272275048329"/>
    <n v="61.3298902597124"/>
  </r>
  <r>
    <s v="São Salvador"/>
    <x v="53"/>
    <s v="SSB1011999"/>
    <n v="1000"/>
    <n v="1"/>
    <s v="BT"/>
    <n v="13"/>
    <n v="37"/>
    <n v="0.12192289860778974"/>
    <n v="26.959526870745535"/>
    <n v="22.574999809265101"/>
    <n v="1320"/>
    <n v="50.308759088102903"/>
    <n v="33.203325468757299"/>
    <n v="22.028752134138799"/>
    <n v="515.54093713359896"/>
    <n v="156.37319483981699"/>
    <n v="22.139252736748698"/>
    <n v="29.992831790130001"/>
    <n v="11.833719759112601"/>
    <n v="60.725428159072699"/>
  </r>
  <r>
    <s v="São Salvador"/>
    <x v="53"/>
    <s v="SSB1011999"/>
    <n v="1000"/>
    <n v="2"/>
    <s v="AT"/>
    <n v="0"/>
    <n v="37"/>
    <n v="0.12479206524461826"/>
    <n v="26.959526870745535"/>
    <n v="22.574999809265101"/>
    <n v="1260"/>
    <n v="49.501992135563299"/>
    <n v="33.203325468757299"/>
    <n v="22.365629443370501"/>
    <n v="515.540937133596"/>
    <n v="156.37319483981"/>
    <n v="22.139252736749"/>
    <n v="29.992831790129699"/>
    <n v="11.833719759112499"/>
    <n v="60.7254281590725"/>
  </r>
  <r>
    <s v="São Salvador"/>
    <x v="53"/>
    <s v="SSB1012000"/>
    <n v="1000"/>
    <n v="1"/>
    <s v="BT"/>
    <n v="1"/>
    <n v="38"/>
    <n v="0.13534659589742151"/>
    <n v="25.807781749635847"/>
    <n v="21.882666269938198"/>
    <n v="1140"/>
    <n v="48.912942352642602"/>
    <n v="33.719597795945397"/>
    <n v="23.373003705492799"/>
    <n v="507.14940031225302"/>
    <n v="155.67574474170101"/>
    <n v="22.067136876769499"/>
    <n v="30.337420820972198"/>
    <n v="11.8423100946909"/>
    <n v="60.610672014406703"/>
  </r>
  <r>
    <s v="São Salvador"/>
    <x v="54"/>
    <s v="SSB1021981"/>
    <n v="1000"/>
    <n v="1"/>
    <s v="BT"/>
    <n v="0"/>
    <n v="19"/>
    <n v="0.14351307447320061"/>
    <n v="25.257191389551004"/>
    <n v="12.1666666666667"/>
    <n v="3280"/>
    <n v="28.332701095512999"/>
    <n v="19.575213872196699"/>
    <n v="10.487262227888101"/>
    <n v="134.96984818524001"/>
    <n v="37.4878935757486"/>
    <n v="9.1394754313248896"/>
    <n v="9.2125283383593306"/>
    <n v="8.7439191342309908"/>
    <n v="17.799299821795199"/>
  </r>
  <r>
    <s v="São Salvador"/>
    <x v="54"/>
    <s v="SSB1021981"/>
    <n v="1000"/>
    <n v="2"/>
    <s v="AT"/>
    <n v="0"/>
    <n v="19"/>
    <n v="0.16308406646559101"/>
    <n v="25.257191389551004"/>
    <n v="12.1666666666667"/>
    <n v="2540"/>
    <n v="25.932887227003999"/>
    <n v="19.575213872196699"/>
    <n v="11.4015431899596"/>
    <n v="134.969848185236"/>
    <n v="37.487893575749503"/>
    <n v="9.1394754313249003"/>
    <n v="9.2125283383593199"/>
    <n v="8.7439191342309304"/>
    <n v="17.799299821795699"/>
  </r>
  <r>
    <s v="São Salvador"/>
    <x v="54"/>
    <s v="SSB1021984"/>
    <n v="1000"/>
    <n v="1"/>
    <s v="BT"/>
    <n v="3"/>
    <n v="22"/>
    <n v="0.15562718760819969"/>
    <n v="23.554454005407155"/>
    <n v="12.6750000317891"/>
    <n v="2570"/>
    <n v="34.5204798279211"/>
    <n v="22.911132699280198"/>
    <n v="13.0775656684943"/>
    <n v="193.38913177716901"/>
    <n v="56.074876663705503"/>
    <n v="12.826489225970899"/>
    <n v="13.7976481981744"/>
    <n v="11.4783728422775"/>
    <n v="25.9552878379438"/>
  </r>
  <r>
    <s v="São Salvador"/>
    <x v="54"/>
    <s v="SSB1021986"/>
    <n v="1000"/>
    <n v="1"/>
    <s v="BT"/>
    <n v="5"/>
    <n v="24"/>
    <n v="0.14479293720434838"/>
    <n v="23.450300223178893"/>
    <n v="13.6499996185303"/>
    <n v="2560"/>
    <n v="38.321012198178998"/>
    <n v="23.6449651088768"/>
    <n v="13.8055452124601"/>
    <n v="211.01607626184901"/>
    <n v="61.661649419515904"/>
    <n v="13.135161181205"/>
    <n v="14.944470944892601"/>
    <n v="11.0061992305631"/>
    <n v="27.766005701913802"/>
  </r>
  <r>
    <s v="São Salvador"/>
    <x v="54"/>
    <s v="SSB1021986"/>
    <n v="1000"/>
    <n v="2"/>
    <s v="AT"/>
    <n v="0"/>
    <n v="24"/>
    <n v="0.16762958781882684"/>
    <n v="23.450300223178893"/>
    <n v="13.6499996185303"/>
    <n v="1910"/>
    <n v="34.404673343782797"/>
    <n v="23.6449651088768"/>
    <n v="15.1442264541735"/>
    <n v="211.01607626185"/>
    <n v="61.6616494195165"/>
    <n v="13.135161181205801"/>
    <n v="14.944470944892499"/>
    <n v="11.006199230562601"/>
    <n v="27.7660057019141"/>
  </r>
  <r>
    <s v="São Salvador"/>
    <x v="54"/>
    <s v="SSB1021987"/>
    <n v="1000"/>
    <n v="1"/>
    <s v="BT"/>
    <n v="1"/>
    <n v="25"/>
    <n v="0.16122764860407046"/>
    <n v="23.448986194598348"/>
    <n v="14.1549997329712"/>
    <n v="1920"/>
    <n v="35.3230737774131"/>
    <n v="24.196396942520199"/>
    <n v="15.3050125188817"/>
    <n v="222.02982496517799"/>
    <n v="65.865302204057102"/>
    <n v="13.732338957840399"/>
    <n v="15.5647759670232"/>
    <n v="11.1424751162153"/>
    <n v="29.297628302759598"/>
  </r>
  <r>
    <s v="São Salvador"/>
    <x v="54"/>
    <s v="SSB1021988"/>
    <n v="1000"/>
    <n v="1"/>
    <s v="BT"/>
    <n v="2"/>
    <n v="26"/>
    <n v="0.15567376171160469"/>
    <n v="23.463790277093945"/>
    <n v="14.6599998474121"/>
    <n v="1920"/>
    <n v="37.430211146884297"/>
    <n v="25.146446070966"/>
    <n v="15.754897552031199"/>
    <n v="243.507590807756"/>
    <n v="72.867542950109197"/>
    <n v="14.7756271428812"/>
    <n v="16.909533661534901"/>
    <n v="11.5988254049393"/>
    <n v="32.0113614363488"/>
  </r>
  <r>
    <s v="São Salvador"/>
    <x v="54"/>
    <s v="SSB1021989"/>
    <n v="1000"/>
    <n v="1"/>
    <s v="BT"/>
    <n v="3"/>
    <n v="27"/>
    <n v="0.15048976779946754"/>
    <n v="23.493482021870975"/>
    <n v="15.164999961853001"/>
    <n v="1920"/>
    <n v="41.804382194569598"/>
    <n v="26.526543298204199"/>
    <n v="16.650042629035202"/>
    <n v="284.13348768729998"/>
    <n v="85.058864955090201"/>
    <n v="16.6861000465322"/>
    <n v="19.740747474627199"/>
    <n v="12.727094974035399"/>
    <n v="36.989049733298302"/>
  </r>
  <r>
    <s v="São Salvador"/>
    <x v="54"/>
    <s v="SSB1021990"/>
    <n v="1000"/>
    <n v="1"/>
    <s v="BT"/>
    <n v="4"/>
    <n v="28"/>
    <n v="0.14771374258499625"/>
    <n v="23.271336732335854"/>
    <n v="15.45"/>
    <n v="1920"/>
    <n v="41.823753966132401"/>
    <n v="26.806207230103102"/>
    <n v="16.6538999216015"/>
    <n v="291.14564062534203"/>
    <n v="88.456023005689602"/>
    <n v="16.987195936895102"/>
    <n v="19.852442276152299"/>
    <n v="12.5286951318077"/>
    <n v="37.984392610209603"/>
  </r>
  <r>
    <s v="São Salvador"/>
    <x v="54"/>
    <s v="SSB1021991"/>
    <n v="1000"/>
    <n v="1"/>
    <s v="BT"/>
    <n v="5"/>
    <n v="29"/>
    <n v="0.14345729214930267"/>
    <n v="23.325788087132075"/>
    <n v="15.95"/>
    <n v="1910"/>
    <n v="41.8376311359958"/>
    <n v="26.760161621335499"/>
    <n v="16.7002094886683"/>
    <n v="297.899227731981"/>
    <n v="91.826176178171096"/>
    <n v="17.279411937323701"/>
    <n v="19.9593516948696"/>
    <n v="12.325422086111301"/>
    <n v="38.967183738668098"/>
  </r>
  <r>
    <s v="São Salvador"/>
    <x v="54"/>
    <s v="SSB1021994"/>
    <n v="1000"/>
    <n v="1"/>
    <s v="BT"/>
    <n v="8"/>
    <n v="32"/>
    <n v="0.12119266028299888"/>
    <n v="25.582993523086934"/>
    <n v="19.236000061035199"/>
    <n v="1840"/>
    <n v="47.722457711339203"/>
    <n v="29.332516424775498"/>
    <n v="18.1722017058229"/>
    <n v="400.737817896644"/>
    <n v="123.029505456979"/>
    <n v="20.442089995816101"/>
    <n v="24.506915268690602"/>
    <n v="12.696881907576699"/>
    <n v="49.794138208569002"/>
  </r>
  <r>
    <s v="São Salvador"/>
    <x v="54"/>
    <s v="SSB1021997"/>
    <n v="1000"/>
    <n v="1"/>
    <s v="BT"/>
    <n v="11"/>
    <n v="35"/>
    <n v="0.1173490993600502"/>
    <n v="25.066883576580018"/>
    <n v="20.030000114440899"/>
    <n v="1810"/>
    <n v="51.699819544198"/>
    <n v="30.677369640758201"/>
    <n v="19.07042121165"/>
    <n v="456.37976216755601"/>
    <n v="144.55812390742099"/>
    <n v="22.988321887198701"/>
    <n v="27.706870764153901"/>
    <n v="13.4381383597265"/>
    <n v="57.515364975539697"/>
  </r>
  <r>
    <s v="São Salvador"/>
    <x v="54"/>
    <s v="SSB1021999"/>
    <n v="1000"/>
    <n v="1"/>
    <s v="BT"/>
    <n v="13"/>
    <n v="37"/>
    <n v="0.11471491531091316"/>
    <n v="24.537455526407431"/>
    <n v="20.322222391764299"/>
    <n v="1840"/>
    <n v="55.022321560310502"/>
    <n v="31.9169525028571"/>
    <n v="19.512620728217598"/>
    <n v="329.640761865309"/>
    <n v="102.756901465308"/>
    <n v="15.4783908752446"/>
    <n v="20.9322306508498"/>
    <n v="8.8977094843002806"/>
    <n v="40.806778070303601"/>
  </r>
  <r>
    <s v="São Salvador"/>
    <x v="54"/>
    <s v="SSB1021999"/>
    <n v="1000"/>
    <n v="2"/>
    <s v="AT"/>
    <n v="0"/>
    <n v="37"/>
    <n v="0.17183905438723601"/>
    <n v="24.537455526407431"/>
    <n v="20.322222391764299"/>
    <n v="820"/>
    <n v="34.641999773949401"/>
    <n v="31.9169525028571"/>
    <n v="23.192609215137601"/>
    <n v="329.64076186531003"/>
    <n v="102.756901465308"/>
    <n v="15.478390875244701"/>
    <n v="20.9322306508503"/>
    <n v="8.8977094843002895"/>
    <n v="40.8067780703037"/>
  </r>
  <r>
    <s v="São Salvador"/>
    <x v="54"/>
    <s v="SSB1022000"/>
    <n v="1000"/>
    <n v="1"/>
    <s v="BT"/>
    <n v="1"/>
    <n v="38"/>
    <n v="0.17395000114240644"/>
    <n v="24.140243629416798"/>
    <n v="20.325000762939499"/>
    <n v="800"/>
    <n v="35.402635352020297"/>
    <n v="32.412150891973099"/>
    <n v="23.737111060013"/>
    <n v="337.01123401927401"/>
    <n v="106.29848737531699"/>
    <n v="15.979561624942701"/>
    <n v="21.7748572091866"/>
    <n v="9.1539336008335503"/>
    <n v="42.2238050517131"/>
  </r>
  <r>
    <s v="São Salvador"/>
    <x v="55"/>
    <s v="SSB1031981"/>
    <n v="1000"/>
    <n v="1"/>
    <s v="BT"/>
    <n v="0"/>
    <n v="19"/>
    <n v="0.13803454206246768"/>
    <n v="26.272268501961676"/>
    <n v="12.8875000476837"/>
    <n v="3160"/>
    <n v="28.634198580331301"/>
    <n v="19.798497297889"/>
    <n v="10.741230447789601"/>
    <n v="127.544007238462"/>
    <n v="34.3971745669227"/>
    <n v="8.0973390227375504"/>
    <n v="8.6861548845870402"/>
    <n v="7.6358980778407703"/>
    <n v="16.209845741755501"/>
  </r>
  <r>
    <s v="São Salvador"/>
    <x v="55"/>
    <s v="SSB1031981"/>
    <n v="1000"/>
    <n v="2"/>
    <s v="AT"/>
    <n v="0"/>
    <n v="19"/>
    <n v="0.17221988747858738"/>
    <n v="26.272268501961676"/>
    <n v="12.8875000476837"/>
    <n v="2030"/>
    <n v="23.182648607653"/>
    <n v="19.798497297889"/>
    <n v="12.0583689146415"/>
    <n v="127.544007238462"/>
    <n v="34.397174566923098"/>
    <n v="8.0973390227375592"/>
    <n v="8.6861548845869407"/>
    <n v="7.6358980778407703"/>
    <n v="16.209845741755299"/>
  </r>
  <r>
    <s v="São Salvador"/>
    <x v="55"/>
    <s v="SSB1031984"/>
    <n v="1000"/>
    <n v="1"/>
    <s v="BT"/>
    <n v="3"/>
    <n v="22"/>
    <n v="0.16836359091238673"/>
    <n v="24.640367070372328"/>
    <n v="13.485000133514401"/>
    <n v="1940"/>
    <n v="29.738041062864198"/>
    <n v="23.147980209628201"/>
    <n v="13.970449273671599"/>
    <n v="176.737666527676"/>
    <n v="49.632082140844503"/>
    <n v="10.9386044156974"/>
    <n v="12.6069051008727"/>
    <n v="9.6590306127719607"/>
    <n v="22.829773097663601"/>
  </r>
  <r>
    <s v="São Salvador"/>
    <x v="55"/>
    <s v="SSB1031986"/>
    <n v="1000"/>
    <n v="1"/>
    <s v="BT"/>
    <n v="5"/>
    <n v="24"/>
    <n v="0.15842952375552677"/>
    <n v="24.421913283879672"/>
    <n v="14.4050002098083"/>
    <n v="1920"/>
    <n v="32.540061103862399"/>
    <n v="24.4629351018371"/>
    <n v="14.6897236943495"/>
    <n v="192.35336823735699"/>
    <n v="54.977194867100202"/>
    <n v="11.3943275974513"/>
    <n v="13.548706032163"/>
    <n v="9.4106498044601992"/>
    <n v="24.619590059803901"/>
  </r>
  <r>
    <s v="São Salvador"/>
    <x v="55"/>
    <s v="SSB1031986"/>
    <n v="1000"/>
    <n v="2"/>
    <s v="AT"/>
    <n v="0"/>
    <n v="24"/>
    <n v="0.17537407548445028"/>
    <n v="24.287552168181811"/>
    <n v="14.300000190734901"/>
    <n v="1590"/>
    <n v="30.0191695333734"/>
    <n v="24.659204952489599"/>
    <n v="15.504431046493499"/>
    <n v="192.35336823735599"/>
    <n v="54.977194867100003"/>
    <n v="11.3943275974515"/>
    <n v="13.548706032162199"/>
    <n v="9.4106498044601903"/>
    <n v="24.619590059803699"/>
  </r>
  <r>
    <s v="São Salvador"/>
    <x v="55"/>
    <s v="SSB1031987"/>
    <n v="1000"/>
    <n v="1"/>
    <s v="BT"/>
    <n v="1"/>
    <n v="25"/>
    <n v="0.16672224201932934"/>
    <n v="24.508778432946698"/>
    <n v="14.9949998855591"/>
    <n v="1600"/>
    <n v="29.803265044914799"/>
    <n v="24.685330919532198"/>
    <n v="15.400222323356401"/>
    <n v="195.97671710560701"/>
    <n v="56.955430826042097"/>
    <n v="11.539600724608601"/>
    <n v="13.525217416687999"/>
    <n v="9.1719799906064505"/>
    <n v="25.132578300809602"/>
  </r>
  <r>
    <s v="São Salvador"/>
    <x v="55"/>
    <s v="SSB1031988"/>
    <n v="1000"/>
    <n v="1"/>
    <s v="BT"/>
    <n v="2"/>
    <n v="26"/>
    <n v="0.15933716168645851"/>
    <n v="24.738494944975027"/>
    <n v="15.689999580383301"/>
    <n v="1600"/>
    <n v="32.831135023033902"/>
    <n v="25.737084139057501"/>
    <n v="16.16359710311"/>
    <n v="226.47221687538701"/>
    <n v="65.9765740635452"/>
    <n v="12.8821382836549"/>
    <n v="15.4171862194046"/>
    <n v="9.8579549004897604"/>
    <n v="28.6992900155307"/>
  </r>
  <r>
    <s v="São Salvador"/>
    <x v="55"/>
    <s v="SSB1031989"/>
    <n v="1000"/>
    <n v="1"/>
    <s v="BT"/>
    <n v="3"/>
    <n v="27"/>
    <n v="0.15257857583628567"/>
    <n v="24.976493324804331"/>
    <n v="16.3850002288818"/>
    <n v="1600"/>
    <n v="36.386018290408103"/>
    <n v="27.3504523615415"/>
    <n v="17.016190335017001"/>
    <n v="263.73227097932698"/>
    <n v="76.7634513623766"/>
    <n v="14.4407636902893"/>
    <n v="17.840792473930499"/>
    <n v="10.6776093753247"/>
    <n v="32.995553218169199"/>
  </r>
  <r>
    <s v="São Salvador"/>
    <x v="55"/>
    <s v="SSB1031990"/>
    <n v="1000"/>
    <n v="1"/>
    <s v="BT"/>
    <n v="4"/>
    <n v="28"/>
    <n v="0.14644375549650196"/>
    <n v="25.275898104200326"/>
    <n v="17.125"/>
    <n v="1590"/>
    <n v="36.645516080569898"/>
    <n v="27.741836793109901"/>
    <n v="17.130376897425901"/>
    <n v="274.31003173944299"/>
    <n v="80.723622983662906"/>
    <n v="14.786270830133599"/>
    <n v="18.151201301299501"/>
    <n v="10.5280504633484"/>
    <n v="34.226528521418899"/>
  </r>
  <r>
    <s v="São Salvador"/>
    <x v="55"/>
    <s v="SSB1031991"/>
    <n v="1000"/>
    <n v="1"/>
    <s v="BT"/>
    <n v="5"/>
    <n v="29"/>
    <n v="0.14752054781632917"/>
    <n v="24.568464098662854"/>
    <n v="17"/>
    <n v="1590"/>
    <n v="37.496084131728601"/>
    <n v="27.9081078312275"/>
    <n v="17.328040511915901"/>
    <n v="281.52957613687698"/>
    <n v="84.472953039078206"/>
    <n v="15.3729531402382"/>
    <n v="18.720249113810201"/>
    <n v="10.7781354990525"/>
    <n v="35.647286542325503"/>
  </r>
  <r>
    <s v="São Salvador"/>
    <x v="55"/>
    <s v="SSB1031994"/>
    <n v="1000"/>
    <n v="1"/>
    <s v="BT"/>
    <n v="8"/>
    <n v="32"/>
    <n v="0.12025103784517149"/>
    <n v="27.691409634795008"/>
    <n v="21.122499942779498"/>
    <n v="1550"/>
    <n v="42.7531272644759"/>
    <n v="30.32414083127"/>
    <n v="18.740153938539699"/>
    <n v="392.85146628257002"/>
    <n v="116.273570875929"/>
    <n v="18.1964332804938"/>
    <n v="22.846879626348102"/>
    <n v="10.7431453215584"/>
    <n v="46.317344021152699"/>
  </r>
  <r>
    <s v="São Salvador"/>
    <x v="55"/>
    <s v="SSB1031997"/>
    <n v="1000"/>
    <n v="1"/>
    <s v="BT"/>
    <n v="11"/>
    <n v="35"/>
    <n v="0.12394581853652971"/>
    <n v="25.868632756572623"/>
    <n v="20.762500047683702"/>
    <n v="1510"/>
    <n v="45.216067592711099"/>
    <n v="31.7097624060019"/>
    <n v="19.5259863046299"/>
    <n v="414.76782781539401"/>
    <n v="128.871571996992"/>
    <n v="20.0018292232084"/>
    <n v="25.0252414262497"/>
    <n v="11.540525268370301"/>
    <n v="51.107034677325103"/>
  </r>
  <r>
    <s v="São Salvador"/>
    <x v="55"/>
    <s v="SSB1031999"/>
    <n v="1000"/>
    <n v="1"/>
    <s v="BT"/>
    <n v="13"/>
    <n v="37"/>
    <n v="0.12406025724067628"/>
    <n v="25.853117789565982"/>
    <n v="21.542857306344199"/>
    <n v="1400"/>
    <n v="46.152214493678997"/>
    <n v="32.646623348165498"/>
    <n v="20.487422024684101"/>
    <n v="309.36146210931702"/>
    <n v="93.846486596087303"/>
    <n v="13.5671312008868"/>
    <n v="19.1415178923891"/>
    <n v="7.58174645649986"/>
    <n v="36.968124719399903"/>
  </r>
  <r>
    <s v="São Salvador"/>
    <x v="55"/>
    <s v="SSB1031999"/>
    <n v="1000"/>
    <n v="2"/>
    <s v="AT"/>
    <n v="0"/>
    <n v="37"/>
    <n v="0.18207068110731012"/>
    <n v="25.853117789565982"/>
    <n v="21.542857306344199"/>
    <n v="650"/>
    <n v="30.5675493936685"/>
    <n v="32.646623348165498"/>
    <n v="24.4697026713771"/>
    <n v="309.36146210931599"/>
    <n v="93.846486596087303"/>
    <n v="13.567131200886701"/>
    <n v="19.141517892389"/>
    <n v="7.5817464564998502"/>
    <n v="36.968124719399697"/>
  </r>
  <r>
    <s v="São Salvador"/>
    <x v="55"/>
    <s v="SSB1032000"/>
    <n v="1000"/>
    <n v="1"/>
    <s v="BT"/>
    <n v="1"/>
    <n v="38"/>
    <n v="0.17845811030640341"/>
    <n v="26.092811500132655"/>
    <n v="22.149999618530298"/>
    <n v="640"/>
    <n v="31.566593410160099"/>
    <n v="33.507174628987002"/>
    <n v="25.0598767400177"/>
    <n v="328.23013744395899"/>
    <n v="100.003888615557"/>
    <n v="14.153823731467901"/>
    <n v="20.1234057006093"/>
    <n v="7.71443462962793"/>
    <n v="39.133974317853699"/>
  </r>
  <r>
    <s v="São Salvador"/>
    <x v="55"/>
    <s v="SSB1032005"/>
    <n v="1000"/>
    <n v="1"/>
    <s v="BT"/>
    <n v="6"/>
    <n v="43"/>
    <n v="0.15737045587044055"/>
    <n v="27.520712571861353"/>
    <n v="25.3166666030884"/>
    <n v="630"/>
    <n v="35.689168133318198"/>
    <n v="35.822318220474003"/>
    <n v="26.8567215984482"/>
    <n v="417.42425590535697"/>
    <n v="130.97977802839699"/>
    <n v="16.851890213108199"/>
    <n v="24.078569976432501"/>
    <n v="8.1443200004801106"/>
    <n v="49.623036244996101"/>
  </r>
  <r>
    <s v="São Salvador"/>
    <x v="55"/>
    <s v="SSB1032012"/>
    <n v="1000"/>
    <n v="1"/>
    <s v="BT"/>
    <n v="13"/>
    <n v="50"/>
    <n v="0.15119906506443942"/>
    <n v="26.349999999999994"/>
    <n v="26.35"/>
    <n v="630"/>
    <n v="40.831656953134697"/>
    <n v="37.472549939217402"/>
    <n v="28.726537786014099"/>
    <n v="466.56773709591602"/>
    <n v="159.838825610854"/>
    <n v="20.571983385740999"/>
    <n v="29.281239662601902"/>
    <n v="9.6996232592287299"/>
    <n v="60.464344780718598"/>
  </r>
  <r>
    <s v="São Salvador"/>
    <x v="56"/>
    <s v="SSB1041981"/>
    <n v="1000"/>
    <n v="1"/>
    <s v="BT"/>
    <n v="0"/>
    <n v="19"/>
    <n v="0.14420496086366397"/>
    <n v="25.693645707373783"/>
    <n v="12.475000143051099"/>
    <n v="3090"/>
    <n v="31.006766584135999"/>
    <n v="23.041059946959098"/>
    <n v="11.303268904459401"/>
    <n v="113.564931657974"/>
    <n v="29.335106989163901"/>
    <n v="6.7840912835271503"/>
    <n v="8.5573975634670703"/>
    <n v="6.6898401390467903"/>
    <n v="14.1565897547665"/>
  </r>
  <r>
    <s v="São Salvador"/>
    <x v="56"/>
    <s v="SSB1041981"/>
    <n v="1000"/>
    <n v="2"/>
    <s v="AT"/>
    <n v="0"/>
    <n v="19"/>
    <n v="0.2223247253965811"/>
    <n v="25.693645707373783"/>
    <n v="12.475000143051099"/>
    <n v="1300"/>
    <n v="19.873530362076099"/>
    <n v="23.041059946959098"/>
    <n v="13.9514997127384"/>
    <n v="113.564931657977"/>
    <n v="29.335106989163599"/>
    <n v="6.7840912835271201"/>
    <n v="8.5573975634671005"/>
    <n v="6.6898401390467903"/>
    <n v="14.1565897547669"/>
  </r>
  <r>
    <s v="São Salvador"/>
    <x v="56"/>
    <s v="SSB1041984"/>
    <n v="1000"/>
    <n v="1"/>
    <s v="BT"/>
    <n v="3"/>
    <n v="22"/>
    <n v="0.20079645112225489"/>
    <n v="25.074342338706138"/>
    <n v="13.8125"/>
    <n v="1300"/>
    <n v="27.431153883256702"/>
    <n v="27.0167539065265"/>
    <n v="16.390998909316501"/>
    <n v="173.619101562949"/>
    <n v="46.3443909051486"/>
    <n v="9.8566636638939809"/>
    <n v="13.3396408553778"/>
    <n v="8.9319252494780006"/>
    <n v="21.6270542577264"/>
  </r>
  <r>
    <s v="São Salvador"/>
    <x v="56"/>
    <s v="SSB1041986"/>
    <n v="1000"/>
    <n v="1"/>
    <s v="BT"/>
    <n v="5"/>
    <n v="24"/>
    <n v="0.1942831544003823"/>
    <n v="24.117012104821224"/>
    <n v="14.166999816894499"/>
    <n v="1320"/>
    <n v="32.623733920893898"/>
    <n v="28.516470021726001"/>
    <n v="17.739236626712099"/>
    <n v="171.260286895695"/>
    <n v="45.904843787258699"/>
    <n v="9.2115367811580899"/>
    <n v="13.746169509665"/>
    <n v="8.08606121756711"/>
    <n v="21.207037273080999"/>
  </r>
  <r>
    <s v="São Salvador"/>
    <x v="56"/>
    <s v="SSB1041986"/>
    <n v="1000"/>
    <n v="2"/>
    <s v="AT"/>
    <n v="0"/>
    <n v="24"/>
    <n v="0.25274048256337528"/>
    <n v="24.117012104821224"/>
    <n v="14.166999816894499"/>
    <n v="780"/>
    <n v="25.121561576736202"/>
    <n v="28.516470021726001"/>
    <n v="20.250281930610999"/>
    <n v="171.260286895691"/>
    <n v="45.904843787258898"/>
    <n v="9.2115367811581006"/>
    <n v="13.746169509665799"/>
    <n v="8.0860612175671296"/>
    <n v="21.2070372730815"/>
  </r>
  <r>
    <s v="São Salvador"/>
    <x v="56"/>
    <s v="SSB1041987"/>
    <n v="1000"/>
    <n v="1"/>
    <s v="BT"/>
    <n v="1"/>
    <n v="25"/>
    <n v="0.24103497007971891"/>
    <n v="24.333127631354415"/>
    <n v="14.8549995422363"/>
    <n v="780"/>
    <n v="27.8464514482677"/>
    <n v="30.031705195792799"/>
    <n v="21.3202693867627"/>
    <n v="198.43254472203199"/>
    <n v="53.329049994636897"/>
    <n v="10.345012354092299"/>
    <n v="15.881715983166901"/>
    <n v="8.7947855762689002"/>
    <n v="24.349415413090501"/>
  </r>
  <r>
    <s v="São Salvador"/>
    <x v="56"/>
    <s v="SSB1041988"/>
    <n v="1000"/>
    <n v="1"/>
    <s v="BT"/>
    <n v="2"/>
    <n v="26"/>
    <n v="0.23337716006657669"/>
    <n v="24.557729821880319"/>
    <n v="15.543000221252401"/>
    <n v="760"/>
    <n v="29.086315777818601"/>
    <n v="31.190739586461699"/>
    <n v="22.0745887065973"/>
    <n v="216.16634477099899"/>
    <n v="58.462771451895399"/>
    <n v="10.969010405429101"/>
    <n v="17.0174238879824"/>
    <n v="8.9729033292030191"/>
    <n v="26.2983332609349"/>
  </r>
  <r>
    <s v="São Salvador"/>
    <x v="56"/>
    <s v="SSB1041989"/>
    <n v="1000"/>
    <n v="1"/>
    <s v="BT"/>
    <n v="3"/>
    <n v="27"/>
    <n v="0.22058737634189021"/>
    <n v="24.791808525319055"/>
    <n v="16.232000350952099"/>
    <n v="780"/>
    <n v="31.722280885062101"/>
    <n v="31.8093306822337"/>
    <n v="22.755687503222699"/>
    <n v="245.905535585341"/>
    <n v="66.915086586411405"/>
    <n v="12.1425019488907"/>
    <n v="18.962518361048101"/>
    <n v="9.5445265736915808"/>
    <n v="29.644812984343702"/>
  </r>
  <r>
    <s v="São Salvador"/>
    <x v="56"/>
    <s v="SSB1041990"/>
    <n v="1000"/>
    <n v="1"/>
    <s v="BT"/>
    <n v="4"/>
    <n v="28"/>
    <n v="0.20756952870708198"/>
    <n v="25.423898363391555"/>
    <n v="17.25"/>
    <n v="780"/>
    <n v="32.740164888071597"/>
    <n v="32.376093162105498"/>
    <n v="23.117889797187399"/>
    <n v="266.85167350336098"/>
    <n v="72.973570646133496"/>
    <n v="12.7336922062153"/>
    <n v="19.807074558924601"/>
    <n v="9.51831158447375"/>
    <n v="31.7029980632277"/>
  </r>
  <r>
    <s v="São Salvador"/>
    <x v="56"/>
    <s v="SSB1041991"/>
    <n v="1000"/>
    <n v="1"/>
    <s v="BT"/>
    <n v="5"/>
    <n v="29"/>
    <n v="0.20243530008181848"/>
    <n v="25.374367701663985"/>
    <n v="17.6875"/>
    <n v="780"/>
    <n v="33.090935381498603"/>
    <n v="32.646890272190497"/>
    <n v="23.241399705190101"/>
    <n v="275.14918914606898"/>
    <n v="76.373646983184898"/>
    <n v="13.0839482226526"/>
    <n v="20.143980784284999"/>
    <n v="9.4882148103714794"/>
    <n v="32.821146344616501"/>
  </r>
  <r>
    <s v="São Salvador"/>
    <x v="56"/>
    <s v="SSB1041994"/>
    <n v="1000"/>
    <n v="1"/>
    <s v="BT"/>
    <n v="8"/>
    <n v="32"/>
    <n v="0.16525036351226366"/>
    <n v="28.142969081101093"/>
    <n v="21.530000050862601"/>
    <n v="790"/>
    <n v="39.8606805001018"/>
    <n v="35.420266502807102"/>
    <n v="25.3462589786431"/>
    <n v="401.91026967367202"/>
    <n v="110.229742630177"/>
    <n v="16.346514040129001"/>
    <n v="26.105110266362701"/>
    <n v="10.08244420882"/>
    <n v="44.857706351696997"/>
  </r>
  <r>
    <s v="São Salvador"/>
    <x v="56"/>
    <s v="SSB1041997"/>
    <n v="1000"/>
    <n v="1"/>
    <s v="BT"/>
    <n v="11"/>
    <n v="35"/>
    <n v="0.16378804450647608"/>
    <n v="26.913832653669814"/>
    <n v="21.722222434149799"/>
    <n v="790"/>
    <n v="43.322965398388398"/>
    <n v="37.465504272683901"/>
    <n v="26.424124176334502"/>
    <n v="439.03732743935001"/>
    <n v="126.248337574009"/>
    <n v="18.4673458920801"/>
    <n v="29.354206766832501"/>
    <n v="11.070307567929801"/>
    <n v="51.024638513914603"/>
  </r>
  <r>
    <s v="São Salvador"/>
    <x v="56"/>
    <s v="SSB1041999"/>
    <n v="1000"/>
    <n v="1"/>
    <s v="BT"/>
    <n v="13"/>
    <n v="37"/>
    <n v="0.16275338046350746"/>
    <n v="26.343822155793926"/>
    <n v="22"/>
    <n v="780"/>
    <n v="44.808739526544201"/>
    <n v="38.066087831130901"/>
    <n v="27.045133008033499"/>
    <n v="317.91451266146203"/>
    <n v="89.452144000031595"/>
    <n v="12.093481156402399"/>
    <n v="20.915399944921099"/>
    <n v="6.8288586659989896"/>
    <n v="35.632291966282899"/>
  </r>
  <r>
    <s v="São Salvador"/>
    <x v="56"/>
    <s v="SSB1041999"/>
    <n v="1000"/>
    <n v="2"/>
    <s v="AT"/>
    <n v="0"/>
    <n v="37"/>
    <e v="#DIV/0!"/>
    <e v="#NUM!"/>
    <m/>
    <n v="370"/>
    <n v="28.1038396634818"/>
    <n v="38.405876043192201"/>
    <n v="31.0983270682583"/>
    <n v="317.91451266146299"/>
    <n v="89.452144000031296"/>
    <n v="12.0934811564022"/>
    <n v="20.915399944920999"/>
    <n v="6.82885866599901"/>
    <n v="35.632291966282999"/>
  </r>
  <r>
    <s v="São Salvador"/>
    <x v="56"/>
    <s v="SSB1042000"/>
    <n v="1000"/>
    <n v="1"/>
    <s v="BT"/>
    <n v="1"/>
    <n v="38"/>
    <n v="0.21788568660297916"/>
    <n v="27.908422154755247"/>
    <n v="23.859999847412102"/>
    <n v="370"/>
    <n v="28.781245587069002"/>
    <n v="38.892628722140003"/>
    <n v="31.470887459979"/>
    <n v="342.162118358469"/>
    <n v="96.254555406629905"/>
    <n v="12.527627468907699"/>
    <n v="21.6528959587949"/>
    <n v="6.7636055586464998"/>
    <n v="37.8119574187048"/>
  </r>
  <r>
    <s v="São Salvador"/>
    <x v="57"/>
    <s v="SSB2051981"/>
    <n v="1000"/>
    <n v="1"/>
    <s v="BT"/>
    <n v="0"/>
    <n v="19"/>
    <n v="0.12582390212264444"/>
    <n v="25.190831230569255"/>
    <n v="12.1200000762939"/>
    <n v="4300"/>
    <n v="36.414834796643397"/>
    <n v="18.934426640063801"/>
    <n v="10.3838881992768"/>
    <n v="184.20160229441899"/>
    <n v="52.262870937468897"/>
    <n v="12.9683274486495"/>
    <n v="12.2328128778917"/>
    <n v="12.2940041419407"/>
    <n v="24.737309045880298"/>
  </r>
  <r>
    <s v="São Salvador"/>
    <x v="57"/>
    <s v="SSB2051984"/>
    <n v="1000"/>
    <n v="1"/>
    <s v="BT"/>
    <n v="3"/>
    <n v="22"/>
    <n v="0.11983827950740164"/>
    <n v="23.723239705766851"/>
    <n v="12.8"/>
    <n v="4250"/>
    <n v="44.779703967211603"/>
    <n v="21.865566397448401"/>
    <n v="11.5824705169785"/>
    <n v="245.77314150090299"/>
    <n v="72.927613970749306"/>
    <n v="16.866931299091501"/>
    <n v="16.6440957550635"/>
    <n v="14.716638136384001"/>
    <n v="33.390394936848999"/>
  </r>
  <r>
    <s v="São Salvador"/>
    <x v="57"/>
    <s v="SSB2051986"/>
    <n v="1000"/>
    <n v="1"/>
    <s v="BT"/>
    <n v="5"/>
    <n v="24"/>
    <n v="0.10706210878896023"/>
    <n v="24.861702596959539"/>
    <n v="14.75"/>
    <n v="4010"/>
    <n v="46.160215560157702"/>
    <n v="23.052846777458601"/>
    <n v="12.1064492864719"/>
    <n v="283.654077302747"/>
    <n v="85.032326324440305"/>
    <n v="18.018376563304599"/>
    <n v="17.937898441962901"/>
    <n v="14.1156054466621"/>
    <n v="37.234719387567701"/>
  </r>
  <r>
    <s v="São Salvador"/>
    <x v="57"/>
    <s v="SSB2051986"/>
    <n v="1000"/>
    <n v="2"/>
    <s v="AT"/>
    <n v="0"/>
    <n v="24"/>
    <n v="0.10733009946801755"/>
    <n v="24.861702596959539"/>
    <n v="14.75"/>
    <n v="3990"/>
    <n v="46.1470110535356"/>
    <n v="23.052846777458601"/>
    <n v="12.135017304238399"/>
    <n v="283.65407730275001"/>
    <n v="85.032326324440405"/>
    <n v="18.0183765633044"/>
    <n v="17.937898441963402"/>
    <n v="14.115605446661601"/>
    <n v="37.2347193875665"/>
  </r>
  <r>
    <s v="São Salvador"/>
    <x v="57"/>
    <s v="SSB2051987"/>
    <n v="1000"/>
    <n v="1"/>
    <s v="BT"/>
    <n v="1"/>
    <n v="25"/>
    <n v="0.10601047165894127"/>
    <n v="24.744051230019419"/>
    <n v="15.1829996109009"/>
    <n v="3860"/>
    <n v="48.422570319830797"/>
    <n v="24.008975063589201"/>
    <n v="12.638202980753"/>
    <n v="306.73220193124098"/>
    <n v="92.742634015914604"/>
    <n v="19.178743639387701"/>
    <n v="19.500415294947299"/>
    <n v="14.651828944953399"/>
    <n v="40.257890194318499"/>
  </r>
  <r>
    <s v="São Salvador"/>
    <x v="57"/>
    <s v="SSB2051988"/>
    <n v="1000"/>
    <n v="1"/>
    <s v="BT"/>
    <n v="2"/>
    <n v="26"/>
    <n v="0.10387597900970187"/>
    <n v="24.449335235060861"/>
    <n v="15.454999923706101"/>
    <n v="3880"/>
    <n v="50.1968895217477"/>
    <n v="24.7583672471543"/>
    <n v="12.8344599725941"/>
    <n v="325.839883836735"/>
    <n v="99.634025523047796"/>
    <n v="20.191709799982799"/>
    <n v="20.760460223556201"/>
    <n v="15.0480481903301"/>
    <n v="42.8927975738941"/>
  </r>
  <r>
    <s v="São Salvador"/>
    <x v="57"/>
    <s v="SSB2051989"/>
    <n v="1000"/>
    <n v="1"/>
    <s v="BT"/>
    <n v="3"/>
    <n v="27"/>
    <n v="0.11068009881601532"/>
    <n v="24.180836334851413"/>
    <n v="15.727999687194799"/>
    <n v="3300"/>
    <n v="52.284311300452799"/>
    <n v="25.835382482149601"/>
    <n v="14.203120945655201"/>
    <n v="353.60028245105798"/>
    <n v="107.92736028038399"/>
    <n v="21.194316763986802"/>
    <n v="22.899211529292"/>
    <n v="15.5101837964959"/>
    <n v="46.171563545214603"/>
  </r>
  <r>
    <s v="São Salvador"/>
    <x v="57"/>
    <s v="SSB2051990"/>
    <n v="1000"/>
    <n v="1"/>
    <s v="BT"/>
    <n v="4"/>
    <n v="28"/>
    <n v="0.11647922422033109"/>
    <n v="23.264618979555706"/>
    <n v="15.4444444444444"/>
    <n v="3090"/>
    <n v="52.943802195925997"/>
    <n v="26.3184775428557"/>
    <n v="14.7700982159574"/>
    <n v="360.49794252204799"/>
    <n v="111.7244171143"/>
    <n v="21.752281251464201"/>
    <n v="23.777143676220501"/>
    <n v="15.782022189618999"/>
    <n v="47.688684182228897"/>
  </r>
  <r>
    <s v="São Salvador"/>
    <x v="57"/>
    <s v="SSB2051991"/>
    <n v="1000"/>
    <n v="1"/>
    <s v="BT"/>
    <n v="5"/>
    <n v="29"/>
    <n v="0.10828195539969007"/>
    <n v="24.241137766024995"/>
    <n v="16.7222222222222"/>
    <n v="3050"/>
    <n v="53.005339968412898"/>
    <n v="26.803274212858099"/>
    <n v="14.8752732367702"/>
    <n v="381.52122327032998"/>
    <n v="118.560488404162"/>
    <n v="22.121689688063601"/>
    <n v="24.102298744535101"/>
    <n v="15.185072403277401"/>
    <n v="49.599607770555103"/>
  </r>
  <r>
    <s v="São Salvador"/>
    <x v="57"/>
    <s v="SSB2051994"/>
    <n v="1000"/>
    <n v="1"/>
    <s v="BT"/>
    <n v="8"/>
    <n v="32"/>
    <n v="9.9090466184561812E-2"/>
    <n v="26.968037082847367"/>
    <n v="20.472222434149799"/>
    <n v="2430"/>
    <n v="55.341693824398902"/>
    <n v="29.121650056712198"/>
    <n v="17.028568714619599"/>
    <n v="486.89517264763401"/>
    <n v="148.35191571575399"/>
    <n v="23.8456347613388"/>
    <n v="27.657124051716501"/>
    <n v="14.021440751478"/>
    <n v="58.9442573712466"/>
  </r>
  <r>
    <s v="São Salvador"/>
    <x v="57"/>
    <s v="SSB2051997"/>
    <n v="1000"/>
    <n v="1"/>
    <s v="BT"/>
    <n v="11"/>
    <n v="35"/>
    <n v="0.10037063247646232"/>
    <n v="25.265449052709204"/>
    <n v="20.2111117045085"/>
    <n v="2430"/>
    <n v="60.003864243442898"/>
    <n v="30.739490336001001"/>
    <n v="17.731338975349001"/>
    <n v="533.78149960882899"/>
    <n v="169.78774219552599"/>
    <n v="26.844485907677601"/>
    <n v="31.301901300447899"/>
    <n v="15.3232683106877"/>
    <n v="67.041738810072999"/>
  </r>
  <r>
    <s v="São Salvador"/>
    <x v="57"/>
    <s v="SSB2051999"/>
    <n v="1000"/>
    <n v="1"/>
    <s v="BT"/>
    <n v="13"/>
    <n v="37"/>
    <n v="0.10506158099349708"/>
    <n v="25.460453704281488"/>
    <n v="21.177777608235701"/>
    <n v="2020"/>
    <n v="58.068101987878599"/>
    <n v="31.679474774438301"/>
    <n v="19.1314633469438"/>
    <n v="542.40793956236803"/>
    <n v="173.68094562923201"/>
    <n v="26.196525650943599"/>
    <n v="31.4230305851294"/>
    <n v="14.2626530125904"/>
    <n v="67.677205484348505"/>
  </r>
  <r>
    <s v="São Salvador"/>
    <x v="57"/>
    <s v="SSB2051999"/>
    <n v="1000"/>
    <n v="2"/>
    <s v="AT"/>
    <n v="0"/>
    <n v="37"/>
    <n v="0.10638649564534558"/>
    <n v="25.460453704281488"/>
    <n v="21.177777608235701"/>
    <n v="1970"/>
    <n v="57.4773400158725"/>
    <n v="31.679474774438301"/>
    <n v="19.2739299787136"/>
    <n v="542.40793956236303"/>
    <n v="173.68094562923301"/>
    <n v="26.1965256509428"/>
    <n v="31.423030585129698"/>
    <n v="14.262653012590199"/>
    <n v="67.677205484348093"/>
  </r>
  <r>
    <s v="São Salvador"/>
    <x v="57"/>
    <s v="SSB2052000"/>
    <n v="1000"/>
    <n v="1"/>
    <s v="BT"/>
    <n v="1"/>
    <n v="38"/>
    <n v="0.1161879870480437"/>
    <n v="25.06592228334387"/>
    <n v="21.1883335113525"/>
    <n v="1650"/>
    <n v="53.943366216980699"/>
    <n v="32.155520462939499"/>
    <n v="20.4024399972146"/>
    <n v="520.16872554357803"/>
    <n v="166.85373819023499"/>
    <n v="24.750788350848399"/>
    <n v="30.520675689273801"/>
    <n v="13.3399493672015"/>
    <n v="64.894195780288797"/>
  </r>
  <r>
    <s v="São Salvador"/>
    <x v="57"/>
    <s v="SSB2052005"/>
    <n v="1000"/>
    <n v="1"/>
    <s v="BT"/>
    <n v="6"/>
    <n v="43"/>
    <n v="0.11630168872196074"/>
    <n v="26.696232482787483"/>
    <n v="24.516666730244999"/>
    <n v="1230"/>
    <n v="53.3969906100534"/>
    <n v="34.534637948625502"/>
    <n v="23.510447429384499"/>
    <n v="603.14500666190497"/>
    <n v="195.164832913879"/>
    <n v="25.608607364554299"/>
    <n v="33.184317408898998"/>
    <n v="12.102703346980499"/>
    <n v="73.326263061058"/>
  </r>
  <r>
    <s v="São Salvador"/>
    <x v="57"/>
    <s v="SSB2052012"/>
    <n v="1000"/>
    <n v="1"/>
    <s v="BT"/>
    <n v="13"/>
    <n v="50"/>
    <n v="0.12661773646603294"/>
    <n v="25.490000152587918"/>
    <n v="25.4900001525879"/>
    <n v="960"/>
    <n v="55.600919820519302"/>
    <n v="38.404609246785903"/>
    <n v="27.1556642800536"/>
    <n v="628.96481583168895"/>
    <n v="217.95285970170599"/>
    <n v="28.1838869812747"/>
    <n v="38.647219369303002"/>
    <n v="13.144432148056501"/>
    <n v="82.109066544013899"/>
  </r>
  <r>
    <s v="São Salvador"/>
    <x v="58"/>
    <s v="SSB2061981"/>
    <n v="1000"/>
    <n v="1"/>
    <s v="BT"/>
    <n v="0"/>
    <n v="19"/>
    <n v="0.13119117002619959"/>
    <n v="26.637441053027469"/>
    <n v="13.1500000953674"/>
    <n v="3360"/>
    <n v="32.492724550349998"/>
    <n v="20.0156439457609"/>
    <n v="11.0963075440518"/>
    <n v="159.04579008982799"/>
    <n v="42.814009513999899"/>
    <n v="9.9835714781286704"/>
    <n v="10.632873759518199"/>
    <n v="9.2928786287535292"/>
    <n v="20.042550679637799"/>
  </r>
  <r>
    <s v="São Salvador"/>
    <x v="58"/>
    <s v="SSB2061981"/>
    <n v="1000"/>
    <n v="2"/>
    <s v="AT"/>
    <n v="0"/>
    <n v="19"/>
    <n v="0.1533227818815045"/>
    <n v="26.637441053027469"/>
    <n v="13.1500000953674"/>
    <n v="2460"/>
    <n v="28.565671522094402"/>
    <n v="20.0156439457609"/>
    <n v="12.1593322258352"/>
    <n v="159.045790089832"/>
    <n v="42.814009513999601"/>
    <n v="9.9835714781287095"/>
    <n v="10.632873759518301"/>
    <n v="9.2928786287535292"/>
    <n v="20.0425506796383"/>
  </r>
  <r>
    <s v="São Salvador"/>
    <x v="58"/>
    <s v="SSB2061984"/>
    <n v="1000"/>
    <n v="1"/>
    <s v="BT"/>
    <n v="3"/>
    <n v="22"/>
    <n v="0.15546918345748534"/>
    <n v="23.809868872755992"/>
    <n v="12.8642857415336"/>
    <n v="2500"/>
    <n v="36.6373559020196"/>
    <n v="22.789405898066502"/>
    <n v="13.6598873127105"/>
    <n v="210.53199180658399"/>
    <n v="60.163859441569301"/>
    <n v="13.5411749438373"/>
    <n v="15.066464758319199"/>
    <n v="12.075840414862199"/>
    <n v="27.793526782347001"/>
  </r>
  <r>
    <s v="São Salvador"/>
    <x v="58"/>
    <s v="SSB2061986"/>
    <n v="1000"/>
    <n v="1"/>
    <s v="BT"/>
    <n v="5"/>
    <n v="24"/>
    <n v="0.14379866679230874"/>
    <n v="24.003058225270159"/>
    <n v="14.0783003807068"/>
    <n v="2440"/>
    <n v="40.833824251980403"/>
    <n v="24.140603762126599"/>
    <n v="14.597220682065901"/>
    <n v="222.80142194661201"/>
    <n v="63.854904339031201"/>
    <n v="13.2973413994872"/>
    <n v="15.788099709124699"/>
    <n v="11.051442808125399"/>
    <n v="28.6601368432901"/>
  </r>
  <r>
    <s v="São Salvador"/>
    <x v="58"/>
    <s v="SSB2061986"/>
    <n v="1000"/>
    <n v="2"/>
    <s v="AT"/>
    <n v="0"/>
    <n v="24"/>
    <n v="0.16851523025161455"/>
    <n v="23.88557891370824"/>
    <n v="13.9870004653931"/>
    <n v="1800"/>
    <n v="35.045492728157797"/>
    <n v="24.264028015883"/>
    <n v="15.744718198356599"/>
    <n v="222.80142194661201"/>
    <n v="63.854904339031201"/>
    <n v="13.297341399487101"/>
    <n v="15.7880997091249"/>
    <n v="11.051442808125399"/>
    <n v="28.6601368432901"/>
  </r>
  <r>
    <s v="São Salvador"/>
    <x v="58"/>
    <s v="SSB2061987"/>
    <n v="1000"/>
    <n v="1"/>
    <s v="BT"/>
    <n v="1"/>
    <n v="25"/>
    <n v="0.16127421422291419"/>
    <n v="24.031111276115087"/>
    <n v="14.6149997711182"/>
    <n v="1800"/>
    <n v="38.271997078323999"/>
    <n v="25.047485019653799"/>
    <n v="16.4535406753735"/>
    <n v="252.288686876729"/>
    <n v="72.806673600765905"/>
    <n v="14.731844601030501"/>
    <n v="17.829444652834798"/>
    <n v="11.8825514481727"/>
    <n v="32.314241741853102"/>
  </r>
  <r>
    <s v="São Salvador"/>
    <x v="58"/>
    <s v="SSB2061988"/>
    <n v="1000"/>
    <n v="1"/>
    <s v="BT"/>
    <n v="2"/>
    <n v="26"/>
    <n v="0.15462983659622298"/>
    <n v="24.187641801506327"/>
    <n v="15.243000030517599"/>
    <n v="1800"/>
    <n v="38.452940947550601"/>
    <n v="25.5472795856695"/>
    <n v="16.492389663415299"/>
    <n v="261.53038519104598"/>
    <n v="76.500089910480995"/>
    <n v="15.0757509686388"/>
    <n v="18.073207915803401"/>
    <n v="11.6822524232956"/>
    <n v="33.438906615740798"/>
  </r>
  <r>
    <s v="São Salvador"/>
    <x v="58"/>
    <s v="SSB2061989"/>
    <n v="1000"/>
    <n v="1"/>
    <s v="BT"/>
    <n v="3"/>
    <n v="27"/>
    <n v="0.14850193059957598"/>
    <n v="24.355811558546979"/>
    <n v="15.8719997406006"/>
    <n v="1800"/>
    <n v="42.365898461563297"/>
    <n v="26.758788235588501"/>
    <n v="17.311193756497001"/>
    <n v="301.97646369040399"/>
    <n v="88.380021602481605"/>
    <n v="16.808949825298399"/>
    <n v="20.711521120183502"/>
    <n v="12.5911738014926"/>
    <n v="38.168303245909698"/>
  </r>
  <r>
    <s v="São Salvador"/>
    <x v="58"/>
    <s v="SSB2061990"/>
    <n v="1000"/>
    <n v="1"/>
    <s v="BT"/>
    <n v="4"/>
    <n v="28"/>
    <n v="0.14284985478516113"/>
    <n v="24.532660361204655"/>
    <n v="16.5"/>
    <n v="1800"/>
    <n v="43.736169204934001"/>
    <n v="27.4279193202097"/>
    <n v="17.5889201498731"/>
    <n v="323.71381929249702"/>
    <n v="95.552065988509696"/>
    <n v="17.6253175882125"/>
    <n v="21.706358238113701"/>
    <n v="12.686824688404901"/>
    <n v="40.670448128293003"/>
  </r>
  <r>
    <s v="São Salvador"/>
    <x v="58"/>
    <s v="SSB2061991"/>
    <n v="1000"/>
    <n v="1"/>
    <s v="BT"/>
    <n v="5"/>
    <n v="29"/>
    <n v="0.14339301012654956"/>
    <n v="23.904577550322127"/>
    <n v="16.4375"/>
    <n v="1800"/>
    <n v="43.572172046807999"/>
    <n v="27.255274718850298"/>
    <n v="17.555912663386199"/>
    <n v="321.64480076942999"/>
    <n v="97.081849357622602"/>
    <n v="17.863919149482602"/>
    <n v="21.677133583406999"/>
    <n v="12.677683620964499"/>
    <n v="41.147241422082899"/>
  </r>
  <r>
    <s v="São Salvador"/>
    <x v="58"/>
    <s v="SSB2061994"/>
    <n v="1000"/>
    <n v="1"/>
    <s v="BT"/>
    <n v="8"/>
    <n v="32"/>
    <n v="0.11930948052254872"/>
    <n v="26.609690197671455"/>
    <n v="20.1512501239777"/>
    <n v="1730"/>
    <n v="51.558367689341303"/>
    <n v="30.493245460197102"/>
    <n v="19.479669645639898"/>
    <n v="463.84667478369897"/>
    <n v="137.56020953618099"/>
    <n v="21.8627829841828"/>
    <n v="28.059875261993799"/>
    <n v="13.2699094159028"/>
    <n v="55.327465395841301"/>
  </r>
  <r>
    <s v="São Salvador"/>
    <x v="58"/>
    <s v="SSB2061997"/>
    <n v="1000"/>
    <n v="1"/>
    <s v="BT"/>
    <n v="11"/>
    <n v="35"/>
    <n v="0.119301411850627"/>
    <n v="25.265448588264338"/>
    <n v="20.211111280653199"/>
    <n v="1720"/>
    <n v="53.805338618106703"/>
    <n v="31.222335862305499"/>
    <n v="19.957379710802702"/>
    <n v="488.92523627276302"/>
    <n v="152.11362089182401"/>
    <n v="23.762164069941701"/>
    <n v="29.988084209008299"/>
    <n v="13.870570386717599"/>
    <n v="60.558811542045099"/>
  </r>
  <r>
    <s v="São Salvador"/>
    <x v="58"/>
    <s v="SSB2061999"/>
    <n v="1000"/>
    <n v="1"/>
    <s v="BT"/>
    <n v="13"/>
    <n v="37"/>
    <n v="0.11781180000091124"/>
    <n v="25.364742214575315"/>
    <n v="21.088889016045499"/>
    <n v="1620"/>
    <n v="54.895034484913097"/>
    <n v="31.59306010457"/>
    <n v="20.771319364021402"/>
    <n v="350.72182089326299"/>
    <n v="106.687444389072"/>
    <n v="15.554374050924901"/>
    <n v="22.059314376256701"/>
    <n v="8.8045729925067899"/>
    <n v="42.195932520894502"/>
  </r>
  <r>
    <s v="São Salvador"/>
    <x v="58"/>
    <s v="SSB2061999"/>
    <n v="1000"/>
    <n v="2"/>
    <s v="AT"/>
    <n v="0"/>
    <n v="37"/>
    <n v="0.17671770000136688"/>
    <n v="25.364742214575315"/>
    <n v="21.088889016045499"/>
    <n v="720"/>
    <n v="35.0853025176214"/>
    <n v="31.59306010457"/>
    <n v="24.908720752097899"/>
    <n v="350.72182089326202"/>
    <n v="106.68744438907299"/>
    <n v="15.554374050925"/>
    <n v="22.059314376256399"/>
    <n v="8.8045729925067899"/>
    <n v="42.1959325208948"/>
  </r>
  <r>
    <s v="São Salvador"/>
    <x v="58"/>
    <s v="SSB2062000"/>
    <n v="1000"/>
    <n v="1"/>
    <s v="BT"/>
    <n v="1"/>
    <n v="38"/>
    <n v="0.17219331485716893"/>
    <n v="25.551968278124281"/>
    <n v="21.643000284830698"/>
    <n v="720"/>
    <n v="36.693831760210102"/>
    <n v="32.704151439147203"/>
    <n v="25.473307828696601"/>
    <n v="375.83731179809598"/>
    <n v="114.79952531004299"/>
    <n v="16.424248475792499"/>
    <n v="23.589961062227701"/>
    <n v="9.1076058037713992"/>
    <n v="45.176721483645601"/>
  </r>
  <r>
    <s v="São Salvador"/>
    <x v="58"/>
    <s v="SSB2062005"/>
    <n v="1000"/>
    <n v="1"/>
    <s v="BT"/>
    <n v="6"/>
    <n v="43"/>
    <n v="0.15938260910027663"/>
    <n v="25.867871744073408"/>
    <n v="23.714285714285701"/>
    <n v="700"/>
    <n v="38.994455481218701"/>
    <n v="31.686811280540201"/>
    <n v="26.632226113730901"/>
    <n v="437.36917372933402"/>
    <n v="139.36443246640201"/>
    <n v="18.4440548926524"/>
    <n v="25.996246499768201"/>
    <n v="9.1432657648094704"/>
    <n v="53.176468696272998"/>
  </r>
  <r>
    <s v="São Salvador"/>
    <x v="58"/>
    <s v="SSB2062012"/>
    <n v="1000"/>
    <n v="1"/>
    <s v="BT"/>
    <n v="13"/>
    <n v="50"/>
    <n v="0.15264374274087031"/>
    <n v="24.939999961853008"/>
    <n v="24.939999961853001"/>
    <n v="690"/>
    <n v="44.604018508226403"/>
    <n v="35.477838525098498"/>
    <n v="29.558703057520301"/>
    <n v="513.35788503332105"/>
    <n v="175.31835978433099"/>
    <n v="22.435248120032298"/>
    <n v="32.083140938475701"/>
    <n v="10.5560211534308"/>
    <n v="66.252247410971407"/>
  </r>
  <r>
    <s v="São Salvador"/>
    <x v="59"/>
    <s v="SSB2071981"/>
    <n v="1000"/>
    <n v="1"/>
    <s v="BT"/>
    <n v="0"/>
    <n v="19"/>
    <n v="0.13665214743560269"/>
    <n v="24.948405113749669"/>
    <n v="11.95"/>
    <n v="3750"/>
    <n v="34.150523468592198"/>
    <n v="18.3496798008727"/>
    <n v="10.768075897902101"/>
    <n v="125.231782595241"/>
    <n v="34.443437337668797"/>
    <n v="8.3313049827717904"/>
    <n v="8.6622424272417806"/>
    <n v="8.0308873577431701"/>
    <n v="16.389345552254799"/>
  </r>
  <r>
    <s v="São Salvador"/>
    <x v="59"/>
    <s v="SSB2071981"/>
    <n v="1000"/>
    <n v="2"/>
    <s v="AT"/>
    <n v="0"/>
    <n v="19"/>
    <n v="0.18619002489120703"/>
    <n v="24.948405113749669"/>
    <n v="11.95"/>
    <n v="2020"/>
    <n v="23.7846700954778"/>
    <n v="18.3496798008727"/>
    <n v="12.2441302413256"/>
    <n v="125.231782595246"/>
    <n v="34.4434373376696"/>
    <n v="8.3313049827718704"/>
    <n v="8.6622424272417806"/>
    <n v="8.0308873577431594"/>
    <n v="16.389345552254401"/>
  </r>
  <r>
    <s v="São Salvador"/>
    <x v="59"/>
    <s v="SSB2071984"/>
    <n v="1000"/>
    <n v="1"/>
    <s v="BT"/>
    <n v="3"/>
    <n v="22"/>
    <n v="0.16871816473553927"/>
    <n v="24.243650061788962"/>
    <n v="13.1875"/>
    <n v="2020"/>
    <n v="30.362637031651001"/>
    <n v="20.726046269492599"/>
    <n v="13.8340429131352"/>
    <n v="176.26322696242099"/>
    <n v="50.431888735002097"/>
    <n v="11.242795414792999"/>
    <n v="12.2352795860777"/>
    <n v="9.8639680079079906"/>
    <n v="23.088095588586"/>
  </r>
  <r>
    <s v="São Salvador"/>
    <x v="59"/>
    <s v="SSB2071986"/>
    <n v="1000"/>
    <n v="1"/>
    <s v="BT"/>
    <n v="5"/>
    <n v="24"/>
    <n v="0.16150426367639828"/>
    <n v="23.747656908434468"/>
    <n v="13.8800001144409"/>
    <n v="1990"/>
    <n v="34.651284043954497"/>
    <n v="22.712860190769899"/>
    <n v="14.8897767903822"/>
    <n v="191.06836941971"/>
    <n v="54.891498030837901"/>
    <n v="11.4625419357808"/>
    <n v="13.539615835875701"/>
    <n v="9.5582582739872102"/>
    <n v="24.6529475194783"/>
  </r>
  <r>
    <s v="São Salvador"/>
    <x v="59"/>
    <s v="SSB2071986"/>
    <n v="1000"/>
    <n v="2"/>
    <s v="AT"/>
    <n v="0"/>
    <n v="24"/>
    <n v="0.18540526239603372"/>
    <n v="23.747656908434468"/>
    <n v="13.8800001144409"/>
    <n v="1510"/>
    <n v="30.2092182768246"/>
    <n v="22.712860190769899"/>
    <n v="15.9601265006832"/>
    <n v="191.068369419709"/>
    <n v="54.891498030837603"/>
    <n v="11.4625419357809"/>
    <n v="13.5396158358755"/>
    <n v="9.5582582739872102"/>
    <n v="24.652947519478399"/>
  </r>
  <r>
    <s v="São Salvador"/>
    <x v="59"/>
    <s v="SSB2071987"/>
    <n v="1000"/>
    <n v="1"/>
    <s v="BT"/>
    <n v="1"/>
    <n v="25"/>
    <n v="0.17680693983632387"/>
    <n v="23.955427624118698"/>
    <n v="14.555000305175801"/>
    <n v="1510"/>
    <n v="33.482939367262198"/>
    <n v="24.084590553238801"/>
    <n v="16.8026729339201"/>
    <n v="220.490337434221"/>
    <n v="63.604277313678402"/>
    <n v="12.875240124845901"/>
    <n v="15.6127440275047"/>
    <n v="10.4175434593701"/>
    <n v="28.251702237440099"/>
  </r>
  <r>
    <s v="São Salvador"/>
    <x v="59"/>
    <s v="SSB2071988"/>
    <n v="1000"/>
    <n v="1"/>
    <s v="BT"/>
    <n v="2"/>
    <n v="26"/>
    <n v="0.16897079058592171"/>
    <n v="24.171567887497474"/>
    <n v="15.2299995422363"/>
    <n v="1510"/>
    <n v="33.885463798545601"/>
    <n v="24.242137900770999"/>
    <n v="16.9033701918008"/>
    <n v="230.935988733881"/>
    <n v="67.471124077461397"/>
    <n v="13.2707392864362"/>
    <n v="15.921729174630499"/>
    <n v="10.2892597265835"/>
    <n v="29.4762060842646"/>
  </r>
  <r>
    <s v="São Salvador"/>
    <x v="59"/>
    <s v="SSB2071989"/>
    <n v="1000"/>
    <n v="1"/>
    <s v="BT"/>
    <n v="3"/>
    <n v="27"/>
    <n v="0.16179975520151449"/>
    <n v="24.395863228243773"/>
    <n v="15.9049997329712"/>
    <n v="1510"/>
    <n v="37.680566714032302"/>
    <n v="26.042791622902399"/>
    <n v="17.824825980841101"/>
    <n v="269.97955379797202"/>
    <n v="78.728621430716004"/>
    <n v="14.9189380088434"/>
    <n v="18.550086894612601"/>
    <n v="11.1919973024263"/>
    <n v="34.006185786245702"/>
  </r>
  <r>
    <s v="São Salvador"/>
    <x v="59"/>
    <s v="SSB2071990"/>
    <n v="1000"/>
    <n v="1"/>
    <s v="BT"/>
    <n v="4"/>
    <n v="28"/>
    <n v="0.15421273787415091"/>
    <n v="24.756205626641986"/>
    <n v="16.6875"/>
    <n v="1510"/>
    <n v="38.869001720059998"/>
    <n v="26.685790144665798"/>
    <n v="18.103738967362698"/>
    <n v="290.09151803946202"/>
    <n v="85.273804537656304"/>
    <n v="15.6347930045295"/>
    <n v="19.396247463978199"/>
    <n v="11.2355790296946"/>
    <n v="36.252540864282601"/>
  </r>
  <r>
    <s v="São Salvador"/>
    <x v="59"/>
    <s v="SSB2071991"/>
    <n v="1000"/>
    <n v="1"/>
    <s v="BT"/>
    <n v="5"/>
    <n v="29"/>
    <n v="0.14864549101948843"/>
    <n v="24.935520600022503"/>
    <n v="17.3125"/>
    <n v="1510"/>
    <n v="39.6469385771614"/>
    <n v="27.132069100319601"/>
    <n v="18.284008505992499"/>
    <n v="305.801075381739"/>
    <n v="90.780881430216397"/>
    <n v="16.200121170973301"/>
    <n v="20.002613212926601"/>
    <n v="11.208570185275001"/>
    <n v="38.085766461432399"/>
  </r>
  <r>
    <s v="São Salvador"/>
    <x v="59"/>
    <s v="SSB2071994"/>
    <n v="1000"/>
    <n v="1"/>
    <s v="BT"/>
    <n v="8"/>
    <n v="32"/>
    <n v="0.12654373469330915"/>
    <n v="26.816338193284334"/>
    <n v="20.336250305175799"/>
    <n v="1510"/>
    <n v="46.673915713656598"/>
    <n v="29.698499223215201"/>
    <n v="19.838265785244001"/>
    <n v="425.02342785568402"/>
    <n v="125.669716297081"/>
    <n v="19.7848445592027"/>
    <n v="25.315431397656301"/>
    <n v="11.890565364263001"/>
    <n v="50.341249679576897"/>
  </r>
  <r>
    <s v="São Salvador"/>
    <x v="59"/>
    <s v="SSB2071997"/>
    <n v="1000"/>
    <n v="1"/>
    <s v="BT"/>
    <n v="11"/>
    <n v="35"/>
    <n v="0.12438681780115185"/>
    <n v="25.788222422372364"/>
    <n v="20.6888889736599"/>
    <n v="1510"/>
    <n v="50.822634223282698"/>
    <n v="31.468149507465601"/>
    <n v="20.701183326815499"/>
    <n v="474.179393152307"/>
    <n v="145.853398160355"/>
    <n v="22.372396446571901"/>
    <n v="28.7302571066942"/>
    <n v="12.909002746353"/>
    <n v="57.838809009169204"/>
  </r>
  <r>
    <s v="São Salvador"/>
    <x v="59"/>
    <s v="SSB2071999"/>
    <n v="1000"/>
    <n v="1"/>
    <s v="BT"/>
    <n v="13"/>
    <n v="37"/>
    <e v="#DIV/0!"/>
    <e v="#NUM!"/>
    <m/>
    <n v="1440"/>
    <n v="52.6140139724289"/>
    <n v="32.691446919615302"/>
    <n v="21.568727876279699"/>
    <n v="257.213406038409"/>
    <n v="82.427931678581103"/>
    <n v="14.0305945003165"/>
    <n v="20.615070220273601"/>
    <n v="9.6156271661595092"/>
    <n v="34.915550014604896"/>
  </r>
  <r>
    <s v="São Salvador"/>
    <x v="59"/>
    <s v="SSB2071999"/>
    <n v="1000"/>
    <n v="2"/>
    <s v="AT"/>
    <n v="0"/>
    <n v="37"/>
    <e v="#DIV/0!"/>
    <e v="#NUM!"/>
    <m/>
    <n v="600"/>
    <n v="31.823229370456598"/>
    <n v="32.691446919615302"/>
    <n v="25.986725481689898"/>
    <n v="257.21340603840798"/>
    <n v="82.427931678581004"/>
    <n v="14.030594500316299"/>
    <n v="20.615070220273601"/>
    <n v="9.6156271661595198"/>
    <n v="34.915550014604896"/>
  </r>
  <r>
    <s v="São Salvador"/>
    <x v="59"/>
    <s v="SSB2072000"/>
    <n v="1000"/>
    <n v="1"/>
    <s v="BT"/>
    <n v="1"/>
    <n v="38"/>
    <n v="0.18797043589703044"/>
    <n v="25.632850708839531"/>
    <n v="21.71875"/>
    <n v="600"/>
    <n v="32.769556733504302"/>
    <n v="33.307006748884703"/>
    <n v="26.3702785652522"/>
    <n v="340.67994129982799"/>
    <n v="103.02119729516799"/>
    <n v="14.6081316051856"/>
    <n v="21.512355217620101"/>
    <n v="8.1095506131846093"/>
    <n v="40.582440291907297"/>
  </r>
  <r>
    <s v="São Salvador"/>
    <x v="59"/>
    <s v="SSB2072005"/>
    <n v="1000"/>
    <n v="1"/>
    <s v="BT"/>
    <n v="6"/>
    <n v="43"/>
    <n v="0.16350019302768704"/>
    <n v="27.379962364617235"/>
    <n v="25.179999923706099"/>
    <n v="590"/>
    <n v="37.988951064042404"/>
    <n v="35.857410937777303"/>
    <n v="28.632396833593901"/>
    <n v="456.26296459733697"/>
    <n v="140.50127371287701"/>
    <n v="17.800366269245401"/>
    <n v="26.679231116495199"/>
    <n v="8.6472270337400392"/>
    <n v="53.363903845277903"/>
  </r>
  <r>
    <s v="São Salvador"/>
    <x v="59"/>
    <s v="SSB2072012"/>
    <n v="1000"/>
    <n v="1"/>
    <s v="BT"/>
    <n v="13"/>
    <n v="50"/>
    <n v="0.16156304810711428"/>
    <n v="26.155555513169997"/>
    <n v="26.15555551317"/>
    <n v="560"/>
    <n v="45.008750043755697"/>
    <n v="39.7060031032347"/>
    <n v="31.989652460603299"/>
    <n v="526.95510293672601"/>
    <n v="176.27122916772501"/>
    <n v="22.392369195336698"/>
    <n v="34.472944117918502"/>
    <n v="10.777287320327799"/>
    <n v="67.222651493240406"/>
  </r>
  <r>
    <s v="São Salvador"/>
    <x v="60"/>
    <s v="SSB2081981"/>
    <n v="1000"/>
    <n v="1"/>
    <s v="BT"/>
    <n v="0"/>
    <n v="19"/>
    <n v="0.14782754936509798"/>
    <n v="25.846183898721499"/>
    <n v="12.5833333333333"/>
    <n v="2890"/>
    <n v="29.8895071605093"/>
    <n v="21.192858475675902"/>
    <n v="11.4753387582816"/>
    <n v="107.710204857926"/>
    <n v="28.331174438051001"/>
    <n v="6.5913699039777001"/>
    <n v="7.7408186333129496"/>
    <n v="6.3756012856872202"/>
    <n v="13.515138550339501"/>
  </r>
  <r>
    <s v="São Salvador"/>
    <x v="60"/>
    <s v="SSB2081981"/>
    <n v="1000"/>
    <n v="2"/>
    <s v="AT"/>
    <n v="0"/>
    <n v="19"/>
    <n v="0.21629048501396772"/>
    <n v="25.846183898721499"/>
    <n v="12.5833333333333"/>
    <n v="1350"/>
    <n v="19.134229385980699"/>
    <n v="21.192858475675902"/>
    <n v="13.433638682017399"/>
    <n v="107.710204857927"/>
    <n v="28.331174438051299"/>
    <n v="6.5913699039777196"/>
    <n v="7.7408186333129896"/>
    <n v="6.3756012856872504"/>
    <n v="13.5151385503399"/>
  </r>
  <r>
    <s v="São Salvador"/>
    <x v="60"/>
    <s v="SSB2081984"/>
    <n v="1000"/>
    <n v="1"/>
    <s v="BT"/>
    <n v="3"/>
    <n v="22"/>
    <n v="0.2170649680507"/>
    <n v="23.062386783023332"/>
    <n v="12.3125"/>
    <n v="1400"/>
    <n v="26.918713116075399"/>
    <n v="25.099462328467599"/>
    <n v="15.646535452381499"/>
    <n v="156.70638531995101"/>
    <n v="43.496437663823997"/>
    <n v="9.7647651555459394"/>
    <n v="12.3120576964417"/>
    <n v="9.1552965668096196"/>
    <n v="20.595190331970301"/>
  </r>
  <r>
    <s v="São Salvador"/>
    <x v="60"/>
    <s v="SSB2081986"/>
    <n v="1000"/>
    <n v="1"/>
    <s v="BT"/>
    <n v="5"/>
    <n v="24"/>
    <n v="0.19582455954416675"/>
    <n v="23.511163725404877"/>
    <n v="13.6969995498657"/>
    <n v="1390"/>
    <n v="30.369612989278298"/>
    <n v="26.357755025798401"/>
    <n v="16.678895512371401"/>
    <n v="163.347534263271"/>
    <n v="45.3006671396192"/>
    <n v="9.3662674549130607"/>
    <n v="12.700715372612599"/>
    <n v="8.1763595291439408"/>
    <n v="20.819929017177198"/>
  </r>
  <r>
    <s v="São Salvador"/>
    <x v="60"/>
    <s v="SSB2081986"/>
    <n v="1000"/>
    <n v="2"/>
    <s v="AT"/>
    <n v="0"/>
    <n v="24"/>
    <n v="0.23812809173226493"/>
    <n v="23.511163725404877"/>
    <n v="13.6969995498657"/>
    <n v="940"/>
    <n v="25.191974245628199"/>
    <n v="26.357755025798401"/>
    <n v="18.472353643849601"/>
    <n v="163.34753426327001"/>
    <n v="45.300667139619399"/>
    <n v="9.3662674549130305"/>
    <n v="12.7007153726131"/>
    <n v="8.1763595291439692"/>
    <n v="20.819929017177"/>
  </r>
  <r>
    <s v="São Salvador"/>
    <x v="60"/>
    <s v="SSB2081987"/>
    <n v="1000"/>
    <n v="1"/>
    <s v="BT"/>
    <n v="1"/>
    <n v="25"/>
    <n v="0.2292087470267502"/>
    <n v="23.544195189727272"/>
    <n v="14.2299995422363"/>
    <n v="940"/>
    <n v="24.777506542297701"/>
    <n v="26.174842282597002"/>
    <n v="18.319766429103002"/>
    <n v="164.16588022779899"/>
    <n v="46.464943769413999"/>
    <n v="9.4096216459406801"/>
    <n v="12.4329657077525"/>
    <n v="7.8905366290088397"/>
    <n v="21.0001874724828"/>
  </r>
  <r>
    <s v="São Salvador"/>
    <x v="60"/>
    <s v="SSB2081988"/>
    <n v="1000"/>
    <n v="1"/>
    <s v="BT"/>
    <n v="2"/>
    <n v="26"/>
    <n v="0.22093344632446743"/>
    <n v="23.592130240413475"/>
    <n v="14.7629995346069"/>
    <n v="940"/>
    <n v="27.374758460906801"/>
    <n v="26.630926570436898"/>
    <n v="19.256009009624101"/>
    <n v="188.865838292597"/>
    <n v="53.739039229602803"/>
    <n v="10.539754729561899"/>
    <n v="14.158037272728"/>
    <n v="8.5463081089938395"/>
    <n v="23.9725532023486"/>
  </r>
  <r>
    <s v="São Salvador"/>
    <x v="60"/>
    <s v="SSB2081989"/>
    <n v="1000"/>
    <n v="1"/>
    <s v="BT"/>
    <n v="3"/>
    <n v="27"/>
    <n v="0.21322091782100674"/>
    <n v="23.655109513987028"/>
    <n v="15.296999931335399"/>
    <n v="940"/>
    <n v="31.282899900013199"/>
    <n v="28.9204425044917"/>
    <n v="20.584704408931099"/>
    <n v="225.784896774629"/>
    <n v="64.085802284723201"/>
    <n v="12.1571481568221"/>
    <n v="17.096260478079198"/>
    <n v="9.6246818813715596"/>
    <n v="28.3768488559544"/>
  </r>
  <r>
    <s v="São Salvador"/>
    <x v="60"/>
    <s v="SSB2081990"/>
    <n v="1000"/>
    <n v="1"/>
    <s v="BT"/>
    <n v="4"/>
    <n v="28"/>
    <n v="0.20599833885898217"/>
    <n v="23.733722190516406"/>
    <n v="15.8333333333333"/>
    <n v="940"/>
    <n v="32.282424734993"/>
    <n v="29.026599560738699"/>
    <n v="20.910971306573899"/>
    <n v="241.14222530736001"/>
    <n v="69.138912468159802"/>
    <n v="12.749053483489901"/>
    <n v="17.836951671268402"/>
    <n v="9.7123240245570894"/>
    <n v="30.160903798044199"/>
  </r>
  <r>
    <s v="São Salvador"/>
    <x v="60"/>
    <s v="SSB2081991"/>
    <n v="1000"/>
    <n v="1"/>
    <s v="BT"/>
    <n v="5"/>
    <n v="29"/>
    <n v="0.20037381083552805"/>
    <n v="23.715301685570914"/>
    <n v="16.2777777777778"/>
    <n v="940"/>
    <n v="33.354780077015"/>
    <n v="29.573953912184301"/>
    <n v="21.2554436081377"/>
    <n v="255.493154263995"/>
    <n v="74.076352976787206"/>
    <n v="13.370275832876001"/>
    <n v="18.714964530096101"/>
    <n v="9.8930902727493706"/>
    <n v="31.984670803607401"/>
  </r>
  <r>
    <s v="São Salvador"/>
    <x v="60"/>
    <s v="SSB2081994"/>
    <n v="1000"/>
    <n v="1"/>
    <s v="BT"/>
    <n v="8"/>
    <n v="32"/>
    <n v="0.16839584108309802"/>
    <n v="25.732521405231747"/>
    <n v="19.3688890669081"/>
    <n v="940"/>
    <n v="39.186952461886399"/>
    <n v="31.862140155494799"/>
    <n v="23.038907311959299"/>
    <n v="352.30667450760001"/>
    <n v="102.12088074668399"/>
    <n v="16.315463110153601"/>
    <n v="23.423072203561901"/>
    <n v="10.4899465125098"/>
    <n v="41.987484325094201"/>
  </r>
  <r>
    <s v="São Salvador"/>
    <x v="60"/>
    <s v="SSB2081997"/>
    <n v="1000"/>
    <n v="1"/>
    <s v="BT"/>
    <n v="11"/>
    <n v="35"/>
    <n v="0.16726361011129329"/>
    <n v="24.484524210937916"/>
    <n v="19.499999809265098"/>
    <n v="940"/>
    <n v="42.2410618102695"/>
    <n v="32.636023368727997"/>
    <n v="23.919855170262899"/>
    <n v="385.54496358048601"/>
    <n v="116.929875251477"/>
    <n v="18.2956524926025"/>
    <n v="25.983610807163799"/>
    <n v="11.296715584370601"/>
    <n v="47.542613399775597"/>
  </r>
  <r>
    <s v="São Salvador"/>
    <x v="60"/>
    <s v="SSB2081999"/>
    <n v="1000"/>
    <n v="1"/>
    <s v="BT"/>
    <n v="13"/>
    <n v="37"/>
    <e v="#DIV/0!"/>
    <e v="#NUM!"/>
    <m/>
    <n v="940"/>
    <n v="44.563835065939998"/>
    <n v="33.514637312805803"/>
    <n v="24.5687132542222"/>
    <n v="220.492957665554"/>
    <n v="68.427307395043499"/>
    <n v="11.2561764066675"/>
    <n v="17.963386539563899"/>
    <n v="7.6921918252566197"/>
    <n v="29.031445533095901"/>
  </r>
  <r>
    <s v="São Salvador"/>
    <x v="60"/>
    <s v="SSB2081999"/>
    <n v="1000"/>
    <n v="2"/>
    <s v="AT"/>
    <n v="0"/>
    <n v="37"/>
    <e v="#DIV/0!"/>
    <e v="#NUM!"/>
    <m/>
    <n v="390"/>
    <n v="25.865040782046901"/>
    <n v="33.514637312805803"/>
    <n v="29.058911316844799"/>
    <n v="220.492957665555"/>
    <n v="68.4273073950433"/>
    <n v="11.2561764066675"/>
    <n v="17.963386539564102"/>
    <n v="7.6921918252566099"/>
    <n v="29.0314455330961"/>
  </r>
  <r>
    <s v="São Salvador"/>
    <x v="60"/>
    <s v="SSB2082000"/>
    <n v="1000"/>
    <n v="1"/>
    <s v="BT"/>
    <n v="1"/>
    <n v="38"/>
    <n v="0.23855205532424664"/>
    <n v="25.107082131836844"/>
    <n v="21.226800282796201"/>
    <n v="390"/>
    <n v="26.577141631743601"/>
    <n v="34.0038345116768"/>
    <n v="29.456211617595901"/>
    <n v="276.36334722628902"/>
    <n v="82.172727123589098"/>
    <n v="11.697827386076501"/>
    <n v="18.669794791406201"/>
    <n v="6.7605182040185401"/>
    <n v="32.879319084402802"/>
  </r>
  <r>
    <s v="São Salvador"/>
    <x v="60"/>
    <s v="SSB2082005"/>
    <n v="1000"/>
    <n v="1"/>
    <s v="BT"/>
    <n v="6"/>
    <n v="43"/>
    <n v="0.22715387869044038"/>
    <n v="24.697775928762553"/>
    <n v="22.5833333333333"/>
    <n v="380"/>
    <n v="29.6556056736713"/>
    <n v="35.232678993233797"/>
    <n v="31.522210159451099"/>
    <n v="327.04326955813798"/>
    <n v="102.085201981835"/>
    <n v="13.760502102733099"/>
    <n v="21.8617791677455"/>
    <n v="7.3480785304667897"/>
    <n v="39.977312827334501"/>
  </r>
  <r>
    <s v="São Salvador"/>
    <x v="60"/>
    <s v="SSB2082012"/>
    <n v="1000"/>
    <n v="1"/>
    <s v="BT"/>
    <n v="13"/>
    <n v="50"/>
    <n v="0.21513991692502088"/>
    <n v="23.844444274902298"/>
    <n v="23.844444274902301"/>
    <n v="380"/>
    <n v="37.053742912290303"/>
    <n v="39.2830752364668"/>
    <n v="35.235407863016299"/>
    <n v="424.57283113519401"/>
    <n v="140.94817783592899"/>
    <n v="18.240980116439399"/>
    <n v="29.971211257529198"/>
    <n v="9.2365549550319699"/>
    <n v="54.678192299855503"/>
  </r>
  <r>
    <s v="São Salvador"/>
    <x v="61"/>
    <s v="SSB3091981"/>
    <n v="1000"/>
    <n v="1"/>
    <s v="BT"/>
    <n v="0"/>
    <n v="19"/>
    <n v="0.14572862849638937"/>
    <n v="25.019819147779987"/>
    <n v="12"/>
    <n v="3270"/>
    <n v="26.865070268473001"/>
    <n v="21.160717893620198"/>
    <n v="10.227633886542501"/>
    <n v="137.417443448098"/>
    <n v="38.142481618242797"/>
    <n v="9.4668905971180095"/>
    <n v="9.7892639337429603"/>
    <n v="9.2584005793451496"/>
    <n v="18.3706793223608"/>
  </r>
  <r>
    <s v="São Salvador"/>
    <x v="61"/>
    <s v="SSB3091984"/>
    <n v="1000"/>
    <n v="1"/>
    <s v="BT"/>
    <n v="3"/>
    <n v="22"/>
    <n v="0.14113839317075938"/>
    <n v="23.706381274468232"/>
    <n v="12.7874999046326"/>
    <n v="3070"/>
    <n v="33.285260394916698"/>
    <n v="24.403769974491599"/>
    <n v="11.749296159058799"/>
    <n v="186.17298984960101"/>
    <n v="53.802747258539"/>
    <n v="12.3772332528143"/>
    <n v="13.555275170882499"/>
    <n v="11.1416144445217"/>
    <n v="25.045665406935001"/>
  </r>
  <r>
    <s v="São Salvador"/>
    <x v="61"/>
    <s v="SSB3091986"/>
    <n v="1000"/>
    <n v="1"/>
    <s v="BT"/>
    <n v="5"/>
    <n v="24"/>
    <n v="0.12942292376813663"/>
    <n v="23.979525479941831"/>
    <n v="14.060000038147001"/>
    <n v="3020"/>
    <n v="35.807278217804999"/>
    <n v="25.454081138341799"/>
    <n v="12.2867562653446"/>
    <n v="218.06125631796201"/>
    <n v="64.2383928811782"/>
    <n v="13.7761506320102"/>
    <n v="15.130179281597799"/>
    <n v="11.332305820817499"/>
    <n v="28.793869086459502"/>
  </r>
  <r>
    <s v="São Salvador"/>
    <x v="61"/>
    <s v="SSB3091986"/>
    <n v="1000"/>
    <n v="2"/>
    <s v="AT"/>
    <n v="0"/>
    <n v="24"/>
    <n v="0.13139561378595785"/>
    <n v="23.979525479941831"/>
    <n v="14.060000038147001"/>
    <n v="2930"/>
    <n v="35.7193254034433"/>
    <n v="25.454081138341799"/>
    <n v="12.4587041567718"/>
    <n v="218.06125631795601"/>
    <n v="64.238392881178697"/>
    <n v="13.776150632009699"/>
    <n v="15.1301792815991"/>
    <n v="11.3323058208176"/>
    <n v="28.793869086460798"/>
  </r>
  <r>
    <s v="São Salvador"/>
    <x v="61"/>
    <s v="SSB3091987"/>
    <n v="1000"/>
    <n v="1"/>
    <s v="BT"/>
    <n v="1"/>
    <n v="25"/>
    <n v="0.12862370992393246"/>
    <n v="23.712746251415748"/>
    <n v="14.362999916076699"/>
    <n v="2930"/>
    <n v="39.864845326174198"/>
    <n v="26.7494112806333"/>
    <n v="13.161830416449799"/>
    <n v="250.56784592339599"/>
    <n v="74.274095234517603"/>
    <n v="15.5599790373152"/>
    <n v="17.699264943560198"/>
    <n v="12.579768958868"/>
    <n v="33.103172612826199"/>
  </r>
  <r>
    <s v="São Salvador"/>
    <x v="61"/>
    <s v="SSB3091988"/>
    <n v="1000"/>
    <n v="1"/>
    <s v="BT"/>
    <n v="2"/>
    <n v="26"/>
    <n v="0.12657447465390717"/>
    <n v="23.669288601676609"/>
    <n v="14.824999809265099"/>
    <n v="2840"/>
    <n v="40.784415028714903"/>
    <n v="27.481743770949802"/>
    <n v="13.5220646528901"/>
    <n v="264.20996480470302"/>
    <n v="79.161078542765097"/>
    <n v="16.1738416608402"/>
    <n v="18.502811092820298"/>
    <n v="12.669084455139901"/>
    <n v="34.865278421131599"/>
  </r>
  <r>
    <s v="São Salvador"/>
    <x v="61"/>
    <s v="SSB3091989"/>
    <n v="1000"/>
    <n v="1"/>
    <s v="BT"/>
    <n v="3"/>
    <n v="27"/>
    <n v="0.12754735258333696"/>
    <n v="23.64409895141948"/>
    <n v="15.2880001068115"/>
    <n v="2630"/>
    <n v="42.645333625040401"/>
    <n v="28.126606784343"/>
    <n v="14.368549988868301"/>
    <n v="286.116094150202"/>
    <n v="86.304353807102402"/>
    <n v="17.1380085173077"/>
    <n v="19.8987331059305"/>
    <n v="13.0254614014717"/>
    <n v="37.582623062847098"/>
  </r>
  <r>
    <s v="São Salvador"/>
    <x v="61"/>
    <s v="SSB3091990"/>
    <n v="1000"/>
    <n v="1"/>
    <s v="BT"/>
    <n v="4"/>
    <n v="28"/>
    <n v="0.12785841737548395"/>
    <n v="23.465945147151452"/>
    <n v="15.6111111111111"/>
    <n v="2510"/>
    <n v="42.070229622183803"/>
    <n v="28.9856764925673"/>
    <n v="14.608500501304899"/>
    <n v="287.69427343444801"/>
    <n v="88.079722407891893"/>
    <n v="17.179097164400002"/>
    <n v="19.884581049258799"/>
    <n v="12.711071143760201"/>
    <n v="37.992692418519702"/>
  </r>
  <r>
    <s v="São Salvador"/>
    <x v="61"/>
    <s v="SSB3091991"/>
    <n v="1000"/>
    <n v="1"/>
    <s v="BT"/>
    <n v="5"/>
    <n v="29"/>
    <n v="0.12431908402252893"/>
    <n v="23.45138567224711"/>
    <n v="16.0555555555556"/>
    <n v="2510"/>
    <n v="41.8170052630689"/>
    <n v="29.0753901591664"/>
    <n v="14.5644692288349"/>
    <n v="292.27103944286"/>
    <n v="90.829513303445395"/>
    <n v="17.372933788619299"/>
    <n v="19.828372140097098"/>
    <n v="12.4313168790553"/>
    <n v="38.7113647122519"/>
  </r>
  <r>
    <s v="São Salvador"/>
    <x v="61"/>
    <s v="SSB3091994"/>
    <n v="1000"/>
    <n v="1"/>
    <s v="BT"/>
    <n v="8"/>
    <n v="32"/>
    <n v="0.11124695132282451"/>
    <n v="26.062338890063771"/>
    <n v="19.662500143051101"/>
    <n v="2090"/>
    <n v="44.742444856477903"/>
    <n v="31.3076049600826"/>
    <n v="16.5097984708284"/>
    <n v="380.16586306458601"/>
    <n v="116.147190773068"/>
    <n v="19.215674442007"/>
    <n v="23.116193369321302"/>
    <n v="11.798331962474"/>
    <n v="46.928448834717202"/>
  </r>
  <r>
    <s v="São Salvador"/>
    <x v="61"/>
    <s v="SSB3091997"/>
    <n v="1000"/>
    <n v="1"/>
    <s v="BT"/>
    <n v="11"/>
    <n v="35"/>
    <n v="0.11181562528511747"/>
    <n v="24.553299745116064"/>
    <n v="19.5625002384186"/>
    <n v="2090"/>
    <n v="48.143097263866402"/>
    <n v="32.758548569148097"/>
    <n v="17.125723571817499"/>
    <n v="410.40708320301297"/>
    <n v="131.314297959068"/>
    <n v="21.482623021075199"/>
    <n v="25.843032761840401"/>
    <n v="12.8639204220036"/>
    <n v="52.778467719596001"/>
  </r>
  <r>
    <s v="São Salvador"/>
    <x v="61"/>
    <s v="SSB3091999"/>
    <n v="1000"/>
    <n v="1"/>
    <s v="BT"/>
    <n v="13"/>
    <n v="37"/>
    <n v="0.12084783018333639"/>
    <n v="24.657551359806771"/>
    <n v="20.4333332909478"/>
    <n v="1640"/>
    <n v="45.642749493765301"/>
    <n v="32.880608815880699"/>
    <n v="18.824308620398"/>
    <n v="406.66131583803502"/>
    <n v="131.54867024251001"/>
    <n v="20.521388464477301"/>
    <n v="25.046847138116"/>
    <n v="11.663285889606501"/>
    <n v="52.027820842084303"/>
  </r>
  <r>
    <s v="São Salvador"/>
    <x v="61"/>
    <s v="SSB3091999"/>
    <n v="1000"/>
    <n v="2"/>
    <s v="AT"/>
    <n v="0"/>
    <n v="37"/>
    <n v="0.12351251211389008"/>
    <n v="24.657551359806771"/>
    <n v="20.4333332909478"/>
    <n v="1570"/>
    <n v="45.0995878194433"/>
    <n v="32.880608815880699"/>
    <n v="19.124562967067899"/>
    <n v="406.66131583803502"/>
    <n v="131.54867024250601"/>
    <n v="20.521388464477699"/>
    <n v="25.046847138115599"/>
    <n v="11.663285889607"/>
    <n v="52.0278208420849"/>
  </r>
  <r>
    <s v="São Salvador"/>
    <x v="61"/>
    <s v="SSB3092000"/>
    <n v="1000"/>
    <n v="1"/>
    <s v="BT"/>
    <n v="1"/>
    <n v="38"/>
    <n v="0.12622193223534361"/>
    <n v="25.551718754292214"/>
    <n v="21.6427666346232"/>
    <n v="1340"/>
    <n v="43.1028834562348"/>
    <n v="34.1271765051861"/>
    <n v="20.2374515585952"/>
    <n v="418.99882989226501"/>
    <n v="133.52602789357999"/>
    <n v="19.732351168731999"/>
    <n v="24.9184873615411"/>
    <n v="10.666628992815699"/>
    <n v="52.045267336834002"/>
  </r>
  <r>
    <s v="São Salvador"/>
    <x v="61"/>
    <s v="SSB3092005"/>
    <n v="1000"/>
    <n v="1"/>
    <s v="BT"/>
    <n v="6"/>
    <n v="43"/>
    <n v="0.13160900440849868"/>
    <n v="25.365715649206347"/>
    <n v="23.228571755545499"/>
    <n v="1070"/>
    <n v="47.9364371277318"/>
    <n v="36.642374516222397"/>
    <n v="23.8833941811959"/>
    <n v="515.19977182327602"/>
    <n v="167.13895563417401"/>
    <n v="22.8235173421266"/>
    <n v="31.5254260319556"/>
    <n v="11.523523001666099"/>
    <n v="64.217947905933599"/>
  </r>
  <r>
    <s v="São Salvador"/>
    <x v="61"/>
    <s v="SSB3092012"/>
    <n v="1000"/>
    <n v="1"/>
    <s v="BT"/>
    <n v="13"/>
    <n v="50"/>
    <n v="0.12820044568250169"/>
    <n v="24.666666666666693"/>
    <n v="24.6666666666667"/>
    <n v="1000"/>
    <n v="47.494267873516897"/>
    <n v="39.774238324553302"/>
    <n v="27.323299875906699"/>
    <n v="515.99316292013498"/>
    <n v="180.63938584874001"/>
    <n v="24.0493585902313"/>
    <n v="33.292218109344901"/>
    <n v="11.617901217325899"/>
    <n v="68.789446853810205"/>
  </r>
  <r>
    <s v="São Salvador"/>
    <x v="62"/>
    <s v="SSB3101981"/>
    <n v="1000"/>
    <n v="1"/>
    <s v="BT"/>
    <n v="0"/>
    <n v="19"/>
    <n v="0.16979112185986836"/>
    <n v="22.146974627239373"/>
    <n v="10.0416666666667"/>
    <n v="3440"/>
    <n v="26.234393871001501"/>
    <n v="15.9106883357945"/>
    <n v="9.8539727127191501"/>
    <n v="108.756914692279"/>
    <n v="32.401705463512002"/>
    <n v="8.7609638798231302"/>
    <n v="7.8543849841695899"/>
    <n v="8.9921031859556209"/>
    <n v="15.987323810709899"/>
  </r>
  <r>
    <s v="São Salvador"/>
    <x v="62"/>
    <s v="SSB3101981"/>
    <n v="1000"/>
    <n v="2"/>
    <s v="AT"/>
    <n v="0"/>
    <n v="19"/>
    <n v="0.18304098475364447"/>
    <n v="22.146974627239373"/>
    <n v="10.0416666666667"/>
    <n v="2960"/>
    <n v="24.454850317595302"/>
    <n v="15.9106883357945"/>
    <n v="10.2563234425029"/>
    <n v="108.756914692283"/>
    <n v="32.401705463511597"/>
    <n v="8.7609638798232101"/>
    <n v="7.8543849841696298"/>
    <n v="8.9921031859556102"/>
    <n v="15.9873238107097"/>
  </r>
  <r>
    <s v="São Salvador"/>
    <x v="62"/>
    <s v="SSB3101984"/>
    <n v="1000"/>
    <n v="1"/>
    <s v="BT"/>
    <n v="3"/>
    <n v="22"/>
    <n v="0.17054087873033183"/>
    <n v="20.984864024283432"/>
    <n v="10.8142856870379"/>
    <n v="2940"/>
    <n v="30.7769501566267"/>
    <n v="18.4281035760992"/>
    <n v="11.5450065781852"/>
    <n v="149.24990185326999"/>
    <n v="46.412309935819003"/>
    <n v="11.656977022283799"/>
    <n v="10.9413773522078"/>
    <n v="10.981824622257999"/>
    <n v="22.045929949815601"/>
  </r>
  <r>
    <s v="São Salvador"/>
    <x v="62"/>
    <s v="SSB3101986"/>
    <n v="1000"/>
    <n v="1"/>
    <s v="BT"/>
    <n v="5"/>
    <n v="24"/>
    <n v="0.15660344965386747"/>
    <n v="21.034042582284492"/>
    <n v="11.8170003890991"/>
    <n v="2920"/>
    <n v="35.256097838159597"/>
    <n v="19.712622859477602"/>
    <n v="12.398831413201901"/>
    <n v="184.141664319955"/>
    <n v="58.145228908581899"/>
    <n v="13.693533387955901"/>
    <n v="13.267988675144499"/>
    <n v="12.0044940781588"/>
    <n v="26.763859135735899"/>
  </r>
  <r>
    <s v="São Salvador"/>
    <x v="62"/>
    <s v="SSB3101986"/>
    <n v="1000"/>
    <n v="2"/>
    <s v="AT"/>
    <n v="0"/>
    <n v="24"/>
    <n v="0.15796170101579399"/>
    <n v="21.034042582284492"/>
    <n v="11.8170003890991"/>
    <n v="2870"/>
    <n v="35.005154098843398"/>
    <n v="19.712622859477602"/>
    <n v="12.4617808007291"/>
    <n v="184.141664319944"/>
    <n v="58.145228908581799"/>
    <n v="13.693533387955201"/>
    <n v="13.2679886751437"/>
    <n v="12.0044940781578"/>
    <n v="26.763859135736201"/>
  </r>
  <r>
    <s v="São Salvador"/>
    <x v="62"/>
    <s v="SSB3101987"/>
    <n v="1000"/>
    <n v="1"/>
    <s v="BT"/>
    <n v="1"/>
    <n v="25"/>
    <n v="0.15047428638027904"/>
    <n v="21.192269078629941"/>
    <n v="12.4049997329712"/>
    <n v="2870"/>
    <n v="38.263812239047702"/>
    <n v="20.6749610052292"/>
    <n v="13.028914356953299"/>
    <n v="210.99655501778699"/>
    <n v="66.834529140475794"/>
    <n v="15.179651524457499"/>
    <n v="15.0405906547343"/>
    <n v="12.819050832876099"/>
    <n v="30.281225385240599"/>
  </r>
  <r>
    <s v="São Salvador"/>
    <x v="62"/>
    <s v="SSB3101988"/>
    <n v="1000"/>
    <n v="1"/>
    <s v="BT"/>
    <n v="2"/>
    <n v="26"/>
    <n v="0.14366454844778698"/>
    <n v="21.357665033550571"/>
    <n v="12.993000030517599"/>
    <n v="2870"/>
    <n v="38.657395777192797"/>
    <n v="21.122328890957501"/>
    <n v="13.095750966622401"/>
    <n v="220.502422193115"/>
    <n v="70.677115131982603"/>
    <n v="15.6109045540476"/>
    <n v="15.3785124648475"/>
    <n v="12.665883511894"/>
    <n v="31.510013756659902"/>
  </r>
  <r>
    <s v="São Salvador"/>
    <x v="62"/>
    <s v="SSB3101989"/>
    <n v="1000"/>
    <n v="1"/>
    <s v="BT"/>
    <n v="3"/>
    <n v="27"/>
    <n v="0.13914168722070155"/>
    <n v="21.531320633888118"/>
    <n v="13.581999778747599"/>
    <n v="2800"/>
    <n v="41.904620520561501"/>
    <n v="22.045169456645699"/>
    <n v="13.804065130282"/>
    <n v="250.97457648246501"/>
    <n v="80.381605401406105"/>
    <n v="17.115786262547001"/>
    <n v="17.3935520368853"/>
    <n v="13.4276197843701"/>
    <n v="35.364596096523599"/>
  </r>
  <r>
    <s v="São Salvador"/>
    <x v="62"/>
    <s v="SSB3101990"/>
    <n v="1000"/>
    <n v="1"/>
    <s v="BT"/>
    <n v="4"/>
    <n v="28"/>
    <n v="0.1336380786463679"/>
    <n v="21.706438012612232"/>
    <n v="14.1666666666667"/>
    <n v="2790"/>
    <n v="41.929708114608303"/>
    <n v="22.383755309481899"/>
    <n v="13.8329203812857"/>
    <n v="259.82951870162998"/>
    <n v="84.183079710008101"/>
    <n v="17.4241127916947"/>
    <n v="17.511699100611601"/>
    <n v="13.11647651463"/>
    <n v="36.444067453029703"/>
  </r>
  <r>
    <s v="São Salvador"/>
    <x v="62"/>
    <s v="SSB3101991"/>
    <n v="1000"/>
    <n v="1"/>
    <s v="BT"/>
    <n v="5"/>
    <n v="29"/>
    <n v="0.13440529874602242"/>
    <n v="21.111802099535034"/>
    <n v="14.1111111111111"/>
    <n v="2780"/>
    <n v="42.170456237108603"/>
    <n v="22.747389960169102"/>
    <n v="13.8975041106593"/>
    <n v="261.67115851808398"/>
    <n v="86.509005759125799"/>
    <n v="17.8129298967464"/>
    <n v="17.746311628387101"/>
    <n v="13.204817209789599"/>
    <n v="37.281256574559599"/>
  </r>
  <r>
    <s v="São Salvador"/>
    <x v="62"/>
    <s v="SSB3101994"/>
    <n v="1000"/>
    <n v="1"/>
    <s v="BT"/>
    <n v="8"/>
    <n v="32"/>
    <n v="0.107802187820097"/>
    <n v="24.402905027887346"/>
    <n v="18.1922221713596"/>
    <n v="2600"/>
    <n v="46.411508034654403"/>
    <n v="24.409014380441501"/>
    <n v="15.0758297846019"/>
    <n v="355.37786592502698"/>
    <n v="115.55947892213599"/>
    <n v="20.348063118875999"/>
    <n v="20.906016785507799"/>
    <n v="12.633772992550499"/>
    <n v="46.699684649335602"/>
  </r>
  <r>
    <s v="São Salvador"/>
    <x v="62"/>
    <s v="SSB3101997"/>
    <n v="1000"/>
    <n v="1"/>
    <s v="BT"/>
    <n v="11"/>
    <n v="35"/>
    <n v="0.10708140216510344"/>
    <n v="23.214100929174009"/>
    <n v="18.350000000000001"/>
    <n v="2590"/>
    <n v="50.849129346658302"/>
    <n v="25.8665613442748"/>
    <n v="15.810548541144501"/>
    <n v="399.129207926785"/>
    <n v="134.79826716488401"/>
    <n v="23.128331698091799"/>
    <n v="24.014169747936599"/>
    <n v="13.8190210426646"/>
    <n v="53.951398028526803"/>
  </r>
  <r>
    <s v="São Salvador"/>
    <x v="62"/>
    <s v="SSB3101999"/>
    <n v="1000"/>
    <n v="1"/>
    <s v="BT"/>
    <n v="13"/>
    <n v="37"/>
    <e v="#DIV/0!"/>
    <e v="#NUM!"/>
    <m/>
    <n v="2300"/>
    <n v="51.134032610379499"/>
    <n v="27.063647278815498"/>
    <n v="16.824654838673201"/>
    <n v="252.00050125184799"/>
    <n v="88.352545345143596"/>
    <n v="16.507577511278601"/>
    <n v="19.378710773702402"/>
    <n v="11.4391705837545"/>
    <n v="37.392857961345001"/>
  </r>
  <r>
    <s v="São Salvador"/>
    <x v="62"/>
    <s v="SSB3101999"/>
    <n v="1000"/>
    <n v="2"/>
    <s v="AT"/>
    <n v="0"/>
    <n v="37"/>
    <e v="#DIV/0!"/>
    <e v="#NUM!"/>
    <m/>
    <n v="1120"/>
    <n v="36.201504982097198"/>
    <n v="27.063647278815498"/>
    <n v="20.2866044213322"/>
    <n v="252.00050125184501"/>
    <n v="88.352545345143298"/>
    <n v="16.5075775112789"/>
    <n v="19.378710773702299"/>
    <n v="11.439170583754599"/>
    <n v="37.392857961345399"/>
  </r>
  <r>
    <s v="São Salvador"/>
    <x v="62"/>
    <s v="SSB3102000"/>
    <n v="1000"/>
    <n v="1"/>
    <s v="BT"/>
    <n v="1"/>
    <n v="38"/>
    <n v="0.15121819566852485"/>
    <n v="23.532415763232095"/>
    <n v="19.7599998474121"/>
    <n v="1120"/>
    <n v="37.108411939002103"/>
    <n v="27.6646614782325"/>
    <n v="20.5391389275321"/>
    <n v="327.88976794165302"/>
    <n v="108.92962732573"/>
    <n v="17.110164925128799"/>
    <n v="20.134558626007799"/>
    <n v="9.6943848119640208"/>
    <n v="42.957423555841203"/>
  </r>
  <r>
    <s v="São Salvador"/>
    <x v="62"/>
    <s v="SSB3102005"/>
    <n v="1000"/>
    <n v="1"/>
    <s v="BT"/>
    <n v="6"/>
    <n v="43"/>
    <n v="0.13960470530128313"/>
    <n v="23.574046425149344"/>
    <n v="21.499999727521601"/>
    <n v="1110"/>
    <n v="43.503072905638199"/>
    <n v="29.3713300939935"/>
    <n v="22.338475824701401"/>
    <n v="421.05365630490502"/>
    <n v="144.859842753019"/>
    <n v="21.080899587108899"/>
    <n v="25.269260535176301"/>
    <n v="10.859273470003"/>
    <n v="55.690292560766601"/>
  </r>
  <r>
    <s v="São Salvador"/>
    <x v="62"/>
    <s v="SSB3102012"/>
    <n v="1000"/>
    <n v="1"/>
    <s v="BT"/>
    <n v="13"/>
    <n v="50"/>
    <n v="0.1342953512448998"/>
    <n v="22.3500001907349"/>
    <n v="22.3500001907349"/>
    <n v="1110"/>
    <n v="49.4485351665287"/>
    <n v="32.817617120174198"/>
    <n v="25.218205385417999"/>
    <n v="501.18607293865301"/>
    <n v="182.98770134363701"/>
    <n v="25.4140238952298"/>
    <n v="31.517652811277301"/>
    <n v="12.345323374961801"/>
    <n v="69.524151712759803"/>
  </r>
  <r>
    <s v="São Salvador"/>
    <x v="63"/>
    <s v="SSB3111981"/>
    <n v="1000"/>
    <n v="1"/>
    <s v="BT"/>
    <n v="0"/>
    <n v="19"/>
    <n v="0.15910043273963975"/>
    <n v="23.889882324287498"/>
    <n v="11.2166666984558"/>
    <n v="3140"/>
    <n v="31.1038971145978"/>
    <n v="18.851319416222601"/>
    <n v="11.230462412234401"/>
    <n v="122.24333378666"/>
    <n v="33.579861593194003"/>
    <n v="8.2849282207504498"/>
    <n v="8.9814233705603908"/>
    <n v="8.30820137370449"/>
    <n v="16.302956652242798"/>
  </r>
  <r>
    <s v="São Salvador"/>
    <x v="63"/>
    <s v="SSB3111981"/>
    <n v="1000"/>
    <n v="2"/>
    <s v="AT"/>
    <n v="0"/>
    <n v="19"/>
    <n v="0.2067186750873195"/>
    <n v="23.889882324287498"/>
    <n v="11.2166666984558"/>
    <n v="1860"/>
    <n v="23.7986148069797"/>
    <n v="18.851319416222601"/>
    <n v="12.7636364947763"/>
    <n v="122.24333378665401"/>
    <n v="33.579861593194103"/>
    <n v="8.2849282207504604"/>
    <n v="8.9814233705604103"/>
    <n v="8.3082013737044598"/>
    <n v="16.302956652242401"/>
  </r>
  <r>
    <s v="São Salvador"/>
    <x v="63"/>
    <s v="SSB3111984"/>
    <n v="1000"/>
    <n v="1"/>
    <s v="BT"/>
    <n v="3"/>
    <n v="22"/>
    <n v="0.17601078571253004"/>
    <n v="24.130973039353378"/>
    <n v="13.1033334732056"/>
    <n v="1880"/>
    <n v="30.2723866678284"/>
    <n v="20.879200170953599"/>
    <n v="14.3185640213305"/>
    <n v="176.50363039791799"/>
    <n v="50.083435407508702"/>
    <n v="11.153887201046301"/>
    <n v="12.5428783006067"/>
    <n v="9.9107420309553298"/>
    <n v="23.065223874296201"/>
  </r>
  <r>
    <s v="São Salvador"/>
    <x v="63"/>
    <s v="SSB3111986"/>
    <n v="1000"/>
    <n v="1"/>
    <s v="BT"/>
    <n v="5"/>
    <n v="24"/>
    <n v="0.17012785586506776"/>
    <n v="23.518930517458674"/>
    <n v="13.703000068664601"/>
    <n v="1840"/>
    <n v="34.377267155635899"/>
    <n v="23.238606079109001"/>
    <n v="15.4234603879794"/>
    <n v="182.75419774817499"/>
    <n v="51.915362392633902"/>
    <n v="10.830851443761601"/>
    <n v="13.4056377461933"/>
    <n v="9.2108976961073008"/>
    <n v="23.525973701208802"/>
  </r>
  <r>
    <s v="São Salvador"/>
    <x v="63"/>
    <s v="SSB3111986"/>
    <n v="1000"/>
    <n v="2"/>
    <s v="AT"/>
    <n v="0"/>
    <n v="24"/>
    <n v="0.20558861818422206"/>
    <n v="23.518930517458674"/>
    <n v="13.703000068664601"/>
    <n v="1260"/>
    <n v="28.761277588262502"/>
    <n v="23.238606079109001"/>
    <n v="17.048017150092502"/>
    <n v="182.75419774817601"/>
    <n v="51.915362392633803"/>
    <n v="10.830851443761899"/>
    <n v="13.4056377461936"/>
    <n v="9.2108976961073008"/>
    <n v="23.5259737012084"/>
  </r>
  <r>
    <s v="São Salvador"/>
    <x v="63"/>
    <s v="SSB3111987"/>
    <n v="1000"/>
    <n v="1"/>
    <s v="BT"/>
    <n v="1"/>
    <n v="25"/>
    <n v="0.20195278835372965"/>
    <n v="23.550538450440481"/>
    <n v="14.2349996566772"/>
    <n v="1210"/>
    <n v="29.75411831824"/>
    <n v="23.992811568505701"/>
    <n v="17.694403107616001"/>
    <n v="195.451792668352"/>
    <n v="56.0121631374233"/>
    <n v="11.375761325208099"/>
    <n v="14.285822311432099"/>
    <n v="9.3887984775439399"/>
    <n v="25.096837471342699"/>
  </r>
  <r>
    <s v="São Salvador"/>
    <x v="63"/>
    <s v="SSB3111988"/>
    <n v="1000"/>
    <n v="1"/>
    <s v="BT"/>
    <n v="2"/>
    <n v="26"/>
    <n v="0.19387767543244611"/>
    <n v="23.597111160599191"/>
    <n v="14.7670001983643"/>
    <n v="1220"/>
    <n v="32.896991008899299"/>
    <n v="25.0106726280587"/>
    <n v="18.529053361850199"/>
    <n v="225.17807102874701"/>
    <n v="64.767164307516595"/>
    <n v="12.7421882104146"/>
    <n v="16.398523589387398"/>
    <n v="10.1933354088636"/>
    <n v="28.690293893859899"/>
  </r>
  <r>
    <s v="São Salvador"/>
    <x v="63"/>
    <s v="SSB3111989"/>
    <n v="1000"/>
    <n v="1"/>
    <s v="BT"/>
    <n v="3"/>
    <n v="27"/>
    <n v="0.18791984637187165"/>
    <n v="23.656333344794948"/>
    <n v="15.2980003356934"/>
    <n v="1210"/>
    <n v="34.845697576074798"/>
    <n v="26.152672208498601"/>
    <n v="19.148596849472799"/>
    <n v="247.18594283079"/>
    <n v="71.581936487796199"/>
    <n v="13.6883107013937"/>
    <n v="17.853288813994698"/>
    <n v="10.606182809850599"/>
    <n v="31.343910504872099"/>
  </r>
  <r>
    <s v="São Salvador"/>
    <x v="63"/>
    <s v="SSB3111990"/>
    <n v="1000"/>
    <n v="1"/>
    <s v="BT"/>
    <n v="4"/>
    <n v="28"/>
    <n v="0.18470914010124781"/>
    <n v="23.331775092913119"/>
    <n v="15.5"/>
    <n v="1220"/>
    <n v="35.710328521955702"/>
    <n v="26.257917929313098"/>
    <n v="19.305100496007899"/>
    <n v="255.99074396566601"/>
    <n v="75.474686071386998"/>
    <n v="14.266656507979899"/>
    <n v="18.4289662030762"/>
    <n v="10.819774620565299"/>
    <n v="32.793666985868498"/>
  </r>
  <r>
    <s v="São Salvador"/>
    <x v="63"/>
    <s v="SSB3111991"/>
    <n v="1000"/>
    <n v="1"/>
    <s v="BT"/>
    <n v="5"/>
    <n v="29"/>
    <n v="0.17417439953353914"/>
    <n v="23.904577409183311"/>
    <n v="16.4374998807907"/>
    <n v="1220"/>
    <n v="37.446078091426799"/>
    <n v="27.012210391926899"/>
    <n v="19.768709217057399"/>
    <n v="283.81435736584302"/>
    <n v="83.746451837602393"/>
    <n v="15.1688683793845"/>
    <n v="19.7427768778056"/>
    <n v="10.934005306701099"/>
    <n v="35.7155834218512"/>
  </r>
  <r>
    <s v="São Salvador"/>
    <x v="63"/>
    <s v="SSB3111994"/>
    <n v="1000"/>
    <n v="1"/>
    <s v="BT"/>
    <n v="8"/>
    <n v="32"/>
    <n v="0.14537536581624647"/>
    <n v="26.18851086836403"/>
    <n v="19.7750000953674"/>
    <n v="1210"/>
    <n v="43.811977728513497"/>
    <n v="29.658371424088301"/>
    <n v="21.4713229040022"/>
    <n v="396.46791049366198"/>
    <n v="116.19223675659801"/>
    <n v="18.4147685762896"/>
    <n v="24.797459312046701"/>
    <n v="11.414207260863501"/>
    <n v="47.077625977237503"/>
  </r>
  <r>
    <s v="São Salvador"/>
    <x v="63"/>
    <s v="SSB3111997"/>
    <n v="1000"/>
    <n v="1"/>
    <s v="BT"/>
    <n v="11"/>
    <n v="35"/>
    <n v="0.14323855950536593"/>
    <n v="25.110757162974242"/>
    <n v="20.069999885559099"/>
    <n v="1210"/>
    <n v="47.047845732049602"/>
    <n v="31.057664405088499"/>
    <n v="22.250114249989"/>
    <n v="434.321446028575"/>
    <n v="132.87409534418001"/>
    <n v="20.566295566790899"/>
    <n v="27.4886965227312"/>
    <n v="12.2194671859957"/>
    <n v="53.231741653189502"/>
  </r>
  <r>
    <s v="São Salvador"/>
    <x v="63"/>
    <s v="SSB3111999"/>
    <n v="1000"/>
    <n v="1"/>
    <s v="BT"/>
    <n v="13"/>
    <n v="37"/>
    <e v="#DIV/0!"/>
    <e v="#NUM!"/>
    <m/>
    <n v="1170"/>
    <n v="48.388444562125002"/>
    <n v="31.956777125560201"/>
    <n v="22.947372179726699"/>
    <n v="242.651646715205"/>
    <n v="77.850259515710306"/>
    <n v="13.256811181977699"/>
    <n v="19.430478075041201"/>
    <n v="9.0821065240160408"/>
    <n v="32.967176999783"/>
  </r>
  <r>
    <s v="São Salvador"/>
    <x v="63"/>
    <s v="SSB3111999"/>
    <n v="1000"/>
    <n v="2"/>
    <s v="AT"/>
    <n v="0"/>
    <n v="37"/>
    <e v="#DIV/0!"/>
    <e v="#NUM!"/>
    <m/>
    <n v="560"/>
    <n v="30.063120035781498"/>
    <n v="31.956777125560201"/>
    <n v="26.144363387216"/>
    <n v="242.65164671520799"/>
    <n v="77.850259515710306"/>
    <n v="13.2568111819779"/>
    <n v="19.430478075041201"/>
    <n v="9.0821065240159697"/>
    <n v="32.967176999783099"/>
  </r>
  <r>
    <s v="São Salvador"/>
    <x v="63"/>
    <s v="SSB3112000"/>
    <n v="1000"/>
    <n v="1"/>
    <s v="BT"/>
    <n v="1"/>
    <n v="38"/>
    <n v="0.19245075745462359"/>
    <n v="25.88778961564137"/>
    <n v="21.9576754570007"/>
    <n v="560"/>
    <n v="30.899466656346299"/>
    <n v="32.453000727893603"/>
    <n v="26.505532730412298"/>
    <n v="323.09246302089298"/>
    <n v="97.617758283450698"/>
    <n v="13.7792607796202"/>
    <n v="20.216683876765199"/>
    <n v="7.6021733789615"/>
    <n v="38.367895513460702"/>
  </r>
  <r>
    <s v="São Salvador"/>
    <x v="63"/>
    <s v="SSB3112005"/>
    <n v="1000"/>
    <n v="1"/>
    <s v="BT"/>
    <n v="6"/>
    <n v="43"/>
    <n v="0.1830923404578523"/>
    <n v="25.212004738619399"/>
    <n v="23.080000305175801"/>
    <n v="560"/>
    <n v="36.206227016937902"/>
    <n v="35.000224937370099"/>
    <n v="28.691462145814601"/>
    <n v="402.189878577093"/>
    <n v="126.99960249258601"/>
    <n v="16.976773854070998"/>
    <n v="25.300799089657801"/>
    <n v="8.7175632112521306"/>
    <n v="49.055349971269102"/>
  </r>
  <r>
    <s v="São Salvador"/>
    <x v="63"/>
    <s v="SSB3112012"/>
    <n v="1000"/>
    <n v="1"/>
    <s v="BT"/>
    <n v="13"/>
    <n v="50"/>
    <n v="0.17005116050349892"/>
    <n v="24.849999618530312"/>
    <n v="24.849999618530301"/>
    <n v="560"/>
    <n v="43.640405514637401"/>
    <n v="38.273920796115199"/>
    <n v="32.077651747870803"/>
    <n v="499.15718006833202"/>
    <n v="168.19923375742101"/>
    <n v="21.714560580693298"/>
    <n v="33.388423659071798"/>
    <n v="10.636747024289599"/>
    <n v="64.473578759918894"/>
  </r>
  <r>
    <s v="São Salvador"/>
    <x v="64"/>
    <s v="SSB3121981"/>
    <n v="1000"/>
    <n v="1"/>
    <s v="BT"/>
    <n v="0"/>
    <n v="19"/>
    <n v="0.1600167811650392"/>
    <n v="23.180272015256655"/>
    <n v="10.733333428700799"/>
    <n v="3390"/>
    <n v="25.812269667074801"/>
    <n v="17.6103163397134"/>
    <n v="9.8461921543046795"/>
    <n v="86.239536599294297"/>
    <n v="24.693611524873301"/>
    <n v="6.3598973882310101"/>
    <n v="6.2095647862318"/>
    <n v="6.4007931003771503"/>
    <n v="12.033761690000899"/>
  </r>
  <r>
    <s v="São Salvador"/>
    <x v="64"/>
    <s v="SSB3121981"/>
    <n v="1000"/>
    <n v="2"/>
    <s v="AT"/>
    <n v="0"/>
    <n v="19"/>
    <n v="0.2195983772993122"/>
    <n v="23.180272015256655"/>
    <n v="10.733333428700799"/>
    <n v="1800"/>
    <n v="17.976200882647898"/>
    <n v="17.6103163397134"/>
    <n v="11.276329640221901"/>
    <n v="86.239536599294098"/>
    <n v="24.6936115248728"/>
    <n v="6.3598973882310901"/>
    <n v="6.20956478623176"/>
    <n v="6.4007931003771699"/>
    <n v="12.033761690001599"/>
  </r>
  <r>
    <s v="São Salvador"/>
    <x v="64"/>
    <s v="SSB3121984"/>
    <n v="1000"/>
    <n v="1"/>
    <s v="BT"/>
    <n v="3"/>
    <n v="22"/>
    <n v="0.20791104418922035"/>
    <n v="21.941378134754796"/>
    <n v="11.4974999427795"/>
    <n v="1750"/>
    <n v="23.3331193096286"/>
    <n v="20.4443879247981"/>
    <n v="13.029340561548601"/>
    <n v="121.729533011889"/>
    <n v="36.279164773368699"/>
    <n v="8.7017668801121797"/>
    <n v="9.0615231225339592"/>
    <n v="8.1290249815760198"/>
    <n v="17.134459821192301"/>
  </r>
  <r>
    <s v="São Salvador"/>
    <x v="64"/>
    <s v="SSB3121986"/>
    <n v="1000"/>
    <n v="1"/>
    <s v="BT"/>
    <n v="5"/>
    <n v="24"/>
    <n v="0.19837818928059278"/>
    <n v="21.346041476167745"/>
    <n v="12.050000190734901"/>
    <n v="1750"/>
    <n v="26.669777837223101"/>
    <n v="22.277651357358099"/>
    <n v="13.929827358514601"/>
    <n v="135.10622384728799"/>
    <n v="40.907511294753"/>
    <n v="9.3241058046810501"/>
    <n v="10.285639126007201"/>
    <n v="8.3279220572026098"/>
    <n v="18.973731134697601"/>
  </r>
  <r>
    <s v="São Salvador"/>
    <x v="64"/>
    <s v="SSB3121986"/>
    <n v="1000"/>
    <n v="2"/>
    <s v="AT"/>
    <n v="0"/>
    <n v="24"/>
    <n v="0.21945472073709968"/>
    <n v="21.346041476167745"/>
    <n v="12.050000190734901"/>
    <n v="1430"/>
    <n v="24.313043385793399"/>
    <n v="22.277651357358099"/>
    <n v="14.713185250697901"/>
    <n v="135.10622384729101"/>
    <n v="40.907511294752901"/>
    <n v="9.3241058046810608"/>
    <n v="10.2856391260071"/>
    <n v="8.3279220572027004"/>
    <n v="18.973731134697399"/>
  </r>
  <r>
    <s v="São Salvador"/>
    <x v="64"/>
    <s v="SSB3121987"/>
    <n v="1000"/>
    <n v="1"/>
    <s v="BT"/>
    <n v="1"/>
    <n v="25"/>
    <n v="0.21248931230103024"/>
    <n v="21.244647042444175"/>
    <n v="12.444999694824199"/>
    <n v="1430"/>
    <n v="27.352246887627999"/>
    <n v="23.436723350576099"/>
    <n v="15.6057104427958"/>
    <n v="157.81926341022199"/>
    <n v="47.981867926426503"/>
    <n v="10.6216485588673"/>
    <n v="12.0932083530145"/>
    <n v="9.2513417384394998"/>
    <n v="22.0336871485516"/>
  </r>
  <r>
    <s v="São Salvador"/>
    <x v="64"/>
    <s v="SSB3121988"/>
    <n v="1000"/>
    <n v="1"/>
    <s v="BT"/>
    <n v="2"/>
    <n v="26"/>
    <n v="0.20740795753961003"/>
    <n v="21.161464324305054"/>
    <n v="12.8400001525879"/>
    <n v="1410"/>
    <n v="27.1638356091071"/>
    <n v="23.605560679694701"/>
    <n v="15.6617774966965"/>
    <n v="160.362595844173"/>
    <n v="49.5513918261397"/>
    <n v="10.7448182276458"/>
    <n v="12.0987431750934"/>
    <n v="9.0465118144181798"/>
    <n v="22.445267765933501"/>
  </r>
  <r>
    <s v="São Salvador"/>
    <x v="64"/>
    <s v="SSB3121989"/>
    <n v="1000"/>
    <n v="1"/>
    <s v="BT"/>
    <n v="3"/>
    <n v="27"/>
    <n v="0.20121785232634784"/>
    <n v="21.094969483042536"/>
    <n v="13.2349996566772"/>
    <n v="1410"/>
    <n v="30.362316766587899"/>
    <n v="24.654715416634598"/>
    <n v="16.558193612932801"/>
    <n v="186.290637470966"/>
    <n v="57.686570258154397"/>
    <n v="12.145411782183899"/>
    <n v="14.1088509469556"/>
    <n v="9.9721234324352803"/>
    <n v="25.882410789277799"/>
  </r>
  <r>
    <s v="São Salvador"/>
    <x v="64"/>
    <s v="SSB3121990"/>
    <n v="1000"/>
    <n v="1"/>
    <s v="BT"/>
    <n v="4"/>
    <n v="28"/>
    <n v="0.18828015571246867"/>
    <n v="21.679100219527712"/>
    <n v="14.1444444656372"/>
    <n v="1410"/>
    <n v="30.919570605762502"/>
    <n v="25.488629992600401"/>
    <n v="16.709452881928499"/>
    <n v="201.166905231437"/>
    <n v="62.4505940512094"/>
    <n v="12.568540941504599"/>
    <n v="14.5774631473966"/>
    <n v="9.7462986898039006"/>
    <n v="27.3789023663244"/>
  </r>
  <r>
    <s v="São Salvador"/>
    <x v="64"/>
    <s v="SSB3121991"/>
    <n v="1000"/>
    <n v="1"/>
    <s v="BT"/>
    <n v="5"/>
    <n v="29"/>
    <n v="0.18226664530881259"/>
    <n v="21.718835168904228"/>
    <n v="14.6111111111111"/>
    <n v="1410"/>
    <n v="31.005212383826301"/>
    <n v="25.788078641108601"/>
    <n v="16.732578004200899"/>
    <n v="206.31759221007101"/>
    <n v="64.980887215281399"/>
    <n v="12.817115526997799"/>
    <n v="14.685994937188299"/>
    <n v="9.6142435587784902"/>
    <n v="28.138275285260899"/>
  </r>
  <r>
    <s v="São Salvador"/>
    <x v="64"/>
    <s v="SSB3121994"/>
    <n v="1000"/>
    <n v="1"/>
    <s v="BT"/>
    <n v="8"/>
    <n v="32"/>
    <n v="0.1428321275365404"/>
    <n v="25.143994227525209"/>
    <n v="18.8466667599148"/>
    <n v="1380"/>
    <n v="36.465178488395999"/>
    <n v="28.658846468807798"/>
    <n v="18.342337826367899"/>
    <n v="301.07510311025601"/>
    <n v="92.896673582279405"/>
    <n v="15.6175187537682"/>
    <n v="18.713624969891601"/>
    <n v="9.8236202419713905"/>
    <n v="37.771376188204499"/>
  </r>
  <r>
    <s v="São Salvador"/>
    <x v="64"/>
    <s v="SSB3121997"/>
    <n v="1000"/>
    <n v="1"/>
    <s v="BT"/>
    <n v="11"/>
    <n v="35"/>
    <n v="0.14729118506868472"/>
    <n v="23.280622042490062"/>
    <n v="18.410000038147"/>
    <n v="1360"/>
    <n v="39.1611168893997"/>
    <n v="30.007853009137801"/>
    <n v="19.147546809459399"/>
    <n v="320.53208253178298"/>
    <n v="103.97377959669601"/>
    <n v="17.422410031877298"/>
    <n v="20.896565948918798"/>
    <n v="10.788114316485499"/>
    <n v="42.189087742780401"/>
  </r>
  <r>
    <s v="São Salvador"/>
    <x v="64"/>
    <s v="SSB3121999"/>
    <n v="1000"/>
    <n v="1"/>
    <s v="BT"/>
    <n v="13"/>
    <n v="37"/>
    <n v="0.14991897349842845"/>
    <n v="22.557762092154707"/>
    <n v="18.499999809265098"/>
    <n v="1300"/>
    <n v="40.363186719107297"/>
    <n v="30.574981367366"/>
    <n v="19.8827341956429"/>
    <n v="224.48749905327099"/>
    <n v="72.022886855927098"/>
    <n v="11.574449228685999"/>
    <n v="15.5336253578133"/>
    <n v="7.1367984824398603"/>
    <n v="29.2873946352933"/>
  </r>
  <r>
    <s v="São Salvador"/>
    <x v="64"/>
    <s v="SSB3121999"/>
    <n v="1000"/>
    <n v="2"/>
    <s v="AT"/>
    <n v="0"/>
    <n v="37"/>
    <n v="0.21885846987235291"/>
    <n v="22.557762092154707"/>
    <n v="18.499999809265098"/>
    <n v="610"/>
    <n v="25.881898976929602"/>
    <n v="30.574981367366"/>
    <n v="23.242787448261002"/>
    <n v="224.48749905327199"/>
    <n v="72.022886855927098"/>
    <n v="11.5744492286862"/>
    <n v="15.533625357812699"/>
    <n v="7.1367984824398496"/>
    <n v="29.287394635293399"/>
  </r>
  <r>
    <s v="São Salvador"/>
    <x v="64"/>
    <s v="SSB3122000"/>
    <n v="1000"/>
    <n v="1"/>
    <s v="BT"/>
    <n v="1"/>
    <n v="38"/>
    <n v="0.20667872014862271"/>
    <n v="23.349444714872281"/>
    <n v="19.5902202606201"/>
    <n v="610"/>
    <n v="27.2488473704306"/>
    <n v="31.624413028501898"/>
    <n v="23.848672513657601"/>
    <n v="250.47383238495701"/>
    <n v="79.796935422000701"/>
    <n v="12.296636476989599"/>
    <n v="16.779685053106501"/>
    <n v="7.2459834859293402"/>
    <n v="32.002462664719999"/>
  </r>
  <r>
    <s v="São Salvador"/>
    <x v="64"/>
    <s v="SSB3122005"/>
    <n v="1000"/>
    <n v="1"/>
    <s v="BT"/>
    <n v="6"/>
    <n v="43"/>
    <n v="0.19256994717698539"/>
    <n v="23.262338231574045"/>
    <n v="21.200000127156599"/>
    <n v="600"/>
    <n v="30.550207577112001"/>
    <n v="33.579844761705999"/>
    <n v="25.461648410582399"/>
    <n v="305.23723672093001"/>
    <n v="101.22195325113"/>
    <n v="14.5207993890217"/>
    <n v="19.894173097730601"/>
    <n v="7.7713515403384301"/>
    <n v="39.523321217877601"/>
  </r>
  <r>
    <s v="São Salvador"/>
    <x v="64"/>
    <s v="SSB3122012"/>
    <n v="1000"/>
    <n v="1"/>
    <s v="BT"/>
    <n v="13"/>
    <n v="50"/>
    <n v="0.1930291669379037"/>
    <n v="22.090000152587894"/>
    <n v="22.090000152587901"/>
    <n v="550"/>
    <n v="35.637732566298503"/>
    <n v="35.985233764843201"/>
    <n v="28.722930462075499"/>
    <n v="370.30838082382297"/>
    <n v="130.69758151839099"/>
    <n v="17.971949304030701"/>
    <n v="25.372190689203599"/>
    <n v="9.1127595848974092"/>
    <n v="50.4773749902015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9" firstHeaderRow="0" firstDataRow="1" firstDataCol="1"/>
  <pivotFields count="21">
    <pivotField showAll="0"/>
    <pivotField axis="axisRow" showAll="0">
      <items count="66"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2">
    <i>
      <x/>
    </i>
    <i i="1">
      <x v="1"/>
    </i>
  </colItems>
  <dataFields count="2">
    <dataField name="Max of t" fld="7" subtotal="max" baseField="1" baseItem="0"/>
    <dataField name="Max of hdom" fld="10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610"/>
  <sheetViews>
    <sheetView topLeftCell="A550" workbookViewId="0">
      <selection activeCell="A3" sqref="A3:X610"/>
    </sheetView>
  </sheetViews>
  <sheetFormatPr defaultRowHeight="14.25" x14ac:dyDescent="0.45"/>
  <cols>
    <col min="1" max="1" width="13.265625" bestFit="1" customWidth="1"/>
    <col min="3" max="3" width="15.86328125" bestFit="1" customWidth="1"/>
    <col min="30" max="30" width="11.73046875" bestFit="1" customWidth="1"/>
  </cols>
  <sheetData>
    <row r="3" spans="1:3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580</v>
      </c>
      <c r="H3" s="1" t="s">
        <v>6</v>
      </c>
      <c r="I3" s="1" t="s">
        <v>581</v>
      </c>
      <c r="J3" s="1" t="s">
        <v>582</v>
      </c>
      <c r="K3" s="1" t="s">
        <v>598</v>
      </c>
      <c r="L3" s="1" t="s">
        <v>600</v>
      </c>
      <c r="M3" s="1" t="s">
        <v>599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11</v>
      </c>
      <c r="S3" s="1" t="s">
        <v>12</v>
      </c>
      <c r="T3" s="1" t="s">
        <v>13</v>
      </c>
      <c r="U3" s="1" t="s">
        <v>14</v>
      </c>
      <c r="V3" s="1" t="s">
        <v>15</v>
      </c>
      <c r="W3" s="1" t="s">
        <v>16</v>
      </c>
      <c r="X3" s="1" t="s">
        <v>17</v>
      </c>
      <c r="AB3" s="1" t="s">
        <v>1</v>
      </c>
      <c r="AC3" s="7" t="s">
        <v>595</v>
      </c>
      <c r="AD3" t="s">
        <v>597</v>
      </c>
      <c r="AE3" t="s">
        <v>582</v>
      </c>
    </row>
    <row r="4" spans="1:31" x14ac:dyDescent="0.45">
      <c r="A4" t="s">
        <v>18</v>
      </c>
      <c r="B4" t="s">
        <v>19</v>
      </c>
      <c r="C4" t="s">
        <v>20</v>
      </c>
      <c r="D4">
        <v>1000</v>
      </c>
      <c r="E4">
        <v>1</v>
      </c>
      <c r="F4" t="s">
        <v>194</v>
      </c>
      <c r="G4">
        <v>0</v>
      </c>
      <c r="H4">
        <v>22</v>
      </c>
      <c r="I4" s="3">
        <f t="shared" ref="I4:I67" si="0">100/(N4*SQRT(O4))</f>
        <v>0.19156896810952331</v>
      </c>
      <c r="J4" s="3">
        <f t="shared" ref="J4:J67" si="1">VLOOKUP(B4,$AB$4:$AE$68,4,FALSE)</f>
        <v>23.239456044069122</v>
      </c>
      <c r="K4" s="3">
        <f>IF(G4&gt;5,0,1)</f>
        <v>1</v>
      </c>
      <c r="L4" s="3"/>
      <c r="M4" s="3" t="e">
        <f>(P4/P3)*(1-0.1*G4)</f>
        <v>#VALUE!</v>
      </c>
      <c r="N4">
        <v>12.889999961853</v>
      </c>
      <c r="O4">
        <v>1640</v>
      </c>
      <c r="P4">
        <v>33.294797029443899</v>
      </c>
      <c r="Q4">
        <v>20.9729465586137</v>
      </c>
      <c r="R4">
        <v>16.0776037628433</v>
      </c>
      <c r="S4">
        <v>156.40092908833401</v>
      </c>
      <c r="T4">
        <v>42.3652507399553</v>
      </c>
      <c r="U4">
        <v>9.1803589883852101</v>
      </c>
      <c r="V4">
        <v>12.047685549013</v>
      </c>
      <c r="W4">
        <v>8.4561432679107202</v>
      </c>
      <c r="X4">
        <v>19.8568252630748</v>
      </c>
      <c r="AB4" s="5" t="s">
        <v>111</v>
      </c>
      <c r="AC4" s="6">
        <v>39</v>
      </c>
      <c r="AD4" s="6">
        <v>17.211999511718801</v>
      </c>
      <c r="AE4">
        <f>EXP((LN(AD4)-65.08759*LN(1-EXP(-(AC4^0.294358))))/(1-13.5194*LN(1-EXP(-(AC4^0.294358)))))*(1-EXP(-(50^0.294358)))^(65.08759-13.5194*(LN(AD4)-65.08759*LN(1-EXP(-(AC4^0.294358))))/(1-13.5194*LN(1-EXP(-(AC4^0.294358)))))</f>
        <v>20.408305385615979</v>
      </c>
    </row>
    <row r="5" spans="1:31" s="2" customFormat="1" x14ac:dyDescent="0.45">
      <c r="A5" s="2" t="s">
        <v>18</v>
      </c>
      <c r="B5" s="2" t="s">
        <v>19</v>
      </c>
      <c r="C5" s="2" t="s">
        <v>20</v>
      </c>
      <c r="D5" s="2">
        <v>1000</v>
      </c>
      <c r="E5" s="2">
        <v>2</v>
      </c>
      <c r="F5" s="2" t="s">
        <v>21</v>
      </c>
      <c r="G5" s="2">
        <f t="shared" ref="G5:G68" si="2">IF(B5&lt;&gt;B4,0,IF(H5-H4=0,0,G4+H5-H4))</f>
        <v>0</v>
      </c>
      <c r="H5" s="2">
        <v>22</v>
      </c>
      <c r="I5" s="3">
        <f t="shared" si="0"/>
        <v>0.23606695936820554</v>
      </c>
      <c r="J5" s="3">
        <f t="shared" si="1"/>
        <v>23.239456044069122</v>
      </c>
      <c r="K5" s="3">
        <f t="shared" ref="K5:K68" si="3">IF(G5&gt;5,0,1)</f>
        <v>1</v>
      </c>
      <c r="L5" s="3">
        <f>IF(E5=2,P5/P4,L4)</f>
        <v>0.7664228850933863</v>
      </c>
      <c r="M5" s="3">
        <f>L5*(1-0.1*G5)</f>
        <v>0.7664228850933863</v>
      </c>
      <c r="N5" s="2">
        <v>12.889999961853</v>
      </c>
      <c r="O5" s="2">
        <v>1080</v>
      </c>
      <c r="P5" s="2">
        <v>25.517894397905099</v>
      </c>
      <c r="Q5" s="2">
        <v>20.9729465586137</v>
      </c>
      <c r="R5" s="2">
        <v>17.344652352779601</v>
      </c>
      <c r="S5" s="2">
        <v>156.400929088335</v>
      </c>
      <c r="T5" s="2">
        <v>42.3652507399554</v>
      </c>
      <c r="U5" s="2">
        <v>9.1803589883851995</v>
      </c>
      <c r="V5" s="2">
        <v>12.047685549013201</v>
      </c>
      <c r="W5" s="2">
        <v>8.4561432679107291</v>
      </c>
      <c r="X5" s="2">
        <v>19.8568252630747</v>
      </c>
      <c r="AB5" s="5" t="s">
        <v>114</v>
      </c>
      <c r="AC5" s="6">
        <v>39</v>
      </c>
      <c r="AD5" s="6">
        <v>18.109999847412102</v>
      </c>
      <c r="AE5">
        <f t="shared" ref="AE5:AE68" si="4">EXP((LN(AD5)-65.08759*LN(1-EXP(-(AC5^0.294358))))/(1-13.5194*LN(1-EXP(-(AC5^0.294358)))))*(1-EXP(-(50^0.294358)))^(65.08759-13.5194*(LN(AD5)-65.08759*LN(1-EXP(-(AC5^0.294358))))/(1-13.5194*LN(1-EXP(-(AC5^0.294358)))))</f>
        <v>21.378790295779165</v>
      </c>
    </row>
    <row r="6" spans="1:31" x14ac:dyDescent="0.45">
      <c r="A6" t="s">
        <v>18</v>
      </c>
      <c r="B6" t="s">
        <v>19</v>
      </c>
      <c r="C6" t="s">
        <v>195</v>
      </c>
      <c r="D6">
        <v>1000</v>
      </c>
      <c r="E6">
        <v>1</v>
      </c>
      <c r="F6" t="s">
        <v>194</v>
      </c>
      <c r="G6">
        <f t="shared" si="2"/>
        <v>1</v>
      </c>
      <c r="H6">
        <v>23</v>
      </c>
      <c r="I6" s="3">
        <f t="shared" si="0"/>
        <v>0.22982651858142863</v>
      </c>
      <c r="J6" s="3">
        <f t="shared" si="1"/>
        <v>23.239456044069122</v>
      </c>
      <c r="K6" s="3">
        <f t="shared" si="3"/>
        <v>1</v>
      </c>
      <c r="L6" s="3">
        <f>IF(E6=2,P6/P5,L5)</f>
        <v>0.7664228850933863</v>
      </c>
      <c r="M6" s="3">
        <f t="shared" ref="M6:M69" si="5">L6*(1-0.1*G6)</f>
        <v>0.68978059658404767</v>
      </c>
      <c r="N6">
        <v>13.239999961853</v>
      </c>
      <c r="O6">
        <v>1080</v>
      </c>
      <c r="P6">
        <v>26.291670973919501</v>
      </c>
      <c r="Q6">
        <v>21.50267425761</v>
      </c>
      <c r="R6">
        <v>17.605658597177499</v>
      </c>
      <c r="S6">
        <v>164.646989023293</v>
      </c>
      <c r="T6">
        <v>45.438111869670699</v>
      </c>
      <c r="U6">
        <v>9.6489637119453793</v>
      </c>
      <c r="V6">
        <v>12.575476061794101</v>
      </c>
      <c r="W6">
        <v>8.6143236068590792</v>
      </c>
      <c r="X6">
        <v>21.0219068189745</v>
      </c>
      <c r="AB6" s="5" t="s">
        <v>117</v>
      </c>
      <c r="AC6" s="6">
        <v>39</v>
      </c>
      <c r="AD6" s="6">
        <v>18.074999618530299</v>
      </c>
      <c r="AE6">
        <f t="shared" si="4"/>
        <v>21.341044222022539</v>
      </c>
    </row>
    <row r="7" spans="1:31" x14ac:dyDescent="0.45">
      <c r="A7" t="s">
        <v>18</v>
      </c>
      <c r="B7" t="s">
        <v>19</v>
      </c>
      <c r="C7" t="s">
        <v>196</v>
      </c>
      <c r="D7">
        <v>1000</v>
      </c>
      <c r="E7">
        <v>1</v>
      </c>
      <c r="F7" t="s">
        <v>194</v>
      </c>
      <c r="G7">
        <f t="shared" si="2"/>
        <v>2</v>
      </c>
      <c r="H7">
        <v>24</v>
      </c>
      <c r="I7" s="3">
        <f t="shared" si="0"/>
        <v>0.22210971512780461</v>
      </c>
      <c r="J7" s="3">
        <f t="shared" si="1"/>
        <v>23.239456044069122</v>
      </c>
      <c r="K7" s="3">
        <f t="shared" si="3"/>
        <v>1</v>
      </c>
      <c r="L7" s="3">
        <f t="shared" ref="L7:L10" si="6">IF(E7=2,P7/P6,L6)</f>
        <v>0.7664228850933863</v>
      </c>
      <c r="M7" s="3">
        <f t="shared" si="5"/>
        <v>0.61313830807470904</v>
      </c>
      <c r="N7">
        <v>13.7</v>
      </c>
      <c r="O7">
        <v>1080</v>
      </c>
      <c r="P7">
        <v>26.263367066865001</v>
      </c>
      <c r="Q7">
        <v>21.553341194872701</v>
      </c>
      <c r="R7">
        <v>17.596179490485099</v>
      </c>
      <c r="S7">
        <v>167.51807802311899</v>
      </c>
      <c r="T7">
        <v>47.2276656028098</v>
      </c>
      <c r="U7">
        <v>9.8449489706205906</v>
      </c>
      <c r="V7">
        <v>12.5642438868142</v>
      </c>
      <c r="W7">
        <v>8.4766850548364001</v>
      </c>
      <c r="X7">
        <v>21.5280925927566</v>
      </c>
      <c r="AB7" s="5" t="s">
        <v>120</v>
      </c>
      <c r="AC7" s="6">
        <v>39</v>
      </c>
      <c r="AD7" s="6">
        <v>17.715000534057602</v>
      </c>
      <c r="AE7">
        <f t="shared" si="4"/>
        <v>20.952432944824796</v>
      </c>
    </row>
    <row r="8" spans="1:31" x14ac:dyDescent="0.45">
      <c r="A8" t="s">
        <v>18</v>
      </c>
      <c r="B8" t="s">
        <v>19</v>
      </c>
      <c r="C8" t="s">
        <v>197</v>
      </c>
      <c r="D8">
        <v>1000</v>
      </c>
      <c r="E8">
        <v>1</v>
      </c>
      <c r="F8" t="s">
        <v>194</v>
      </c>
      <c r="G8">
        <f t="shared" si="2"/>
        <v>3</v>
      </c>
      <c r="H8">
        <v>25</v>
      </c>
      <c r="I8" s="3">
        <f t="shared" si="0"/>
        <v>0.21580873030148393</v>
      </c>
      <c r="J8" s="3">
        <f t="shared" si="1"/>
        <v>23.239456044069122</v>
      </c>
      <c r="K8" s="3">
        <f t="shared" si="3"/>
        <v>1</v>
      </c>
      <c r="L8" s="3">
        <f t="shared" si="6"/>
        <v>0.7664228850933863</v>
      </c>
      <c r="M8" s="3">
        <f t="shared" si="5"/>
        <v>0.53649601956537041</v>
      </c>
      <c r="N8">
        <v>14.1</v>
      </c>
      <c r="O8">
        <v>1080</v>
      </c>
      <c r="P8">
        <v>28.684533430773701</v>
      </c>
      <c r="Q8">
        <v>22.427371369587199</v>
      </c>
      <c r="R8">
        <v>18.389379555304799</v>
      </c>
      <c r="S8">
        <v>190.71692238884199</v>
      </c>
      <c r="T8">
        <v>54.052342515564298</v>
      </c>
      <c r="U8">
        <v>10.905500137707399</v>
      </c>
      <c r="V8">
        <v>14.223188242920701</v>
      </c>
      <c r="W8">
        <v>9.0874274844690603</v>
      </c>
      <c r="X8">
        <v>24.326787129710201</v>
      </c>
      <c r="AB8" s="5" t="s">
        <v>122</v>
      </c>
      <c r="AC8" s="6">
        <v>39</v>
      </c>
      <c r="AD8" s="6">
        <v>18.5399997711182</v>
      </c>
      <c r="AE8">
        <f t="shared" si="4"/>
        <v>21.842013631983093</v>
      </c>
    </row>
    <row r="9" spans="1:31" x14ac:dyDescent="0.45">
      <c r="A9" t="s">
        <v>18</v>
      </c>
      <c r="B9" t="s">
        <v>19</v>
      </c>
      <c r="C9" t="s">
        <v>198</v>
      </c>
      <c r="D9">
        <v>1000</v>
      </c>
      <c r="E9">
        <v>1</v>
      </c>
      <c r="F9" t="s">
        <v>194</v>
      </c>
      <c r="G9">
        <f t="shared" si="2"/>
        <v>4</v>
      </c>
      <c r="H9">
        <v>26</v>
      </c>
      <c r="I9" s="3">
        <f t="shared" si="0"/>
        <v>0.20884715999667672</v>
      </c>
      <c r="J9" s="3">
        <f t="shared" si="1"/>
        <v>23.239456044069122</v>
      </c>
      <c r="K9" s="3">
        <f t="shared" si="3"/>
        <v>1</v>
      </c>
      <c r="L9" s="3">
        <f t="shared" si="6"/>
        <v>0.7664228850933863</v>
      </c>
      <c r="M9" s="3">
        <f t="shared" si="5"/>
        <v>0.45985373105603178</v>
      </c>
      <c r="N9">
        <v>14.569999885559101</v>
      </c>
      <c r="O9">
        <v>1080</v>
      </c>
      <c r="P9">
        <v>29.999113532856001</v>
      </c>
      <c r="Q9">
        <v>22.875587115648401</v>
      </c>
      <c r="R9">
        <v>18.806041596467701</v>
      </c>
      <c r="S9">
        <v>204.339886857473</v>
      </c>
      <c r="T9">
        <v>58.686966528099802</v>
      </c>
      <c r="U9">
        <v>11.595521909242899</v>
      </c>
      <c r="V9">
        <v>15.124659211049901</v>
      </c>
      <c r="W9">
        <v>9.3766695159477003</v>
      </c>
      <c r="X9">
        <v>26.122420010491901</v>
      </c>
      <c r="AB9" s="5" t="s">
        <v>125</v>
      </c>
      <c r="AC9" s="6">
        <v>39</v>
      </c>
      <c r="AD9" s="6">
        <v>17.5184001922607</v>
      </c>
      <c r="AE9">
        <f t="shared" si="4"/>
        <v>20.739919340882981</v>
      </c>
    </row>
    <row r="10" spans="1:31" x14ac:dyDescent="0.45">
      <c r="A10" t="s">
        <v>18</v>
      </c>
      <c r="B10" t="s">
        <v>19</v>
      </c>
      <c r="C10" t="s">
        <v>22</v>
      </c>
      <c r="D10">
        <v>1000</v>
      </c>
      <c r="E10">
        <v>1</v>
      </c>
      <c r="F10" t="s">
        <v>194</v>
      </c>
      <c r="G10">
        <f t="shared" si="2"/>
        <v>5</v>
      </c>
      <c r="H10">
        <v>27</v>
      </c>
      <c r="I10" s="3">
        <f t="shared" si="0"/>
        <v>0.20232068517080121</v>
      </c>
      <c r="J10" s="3">
        <f t="shared" si="1"/>
        <v>23.239456044069122</v>
      </c>
      <c r="K10" s="3">
        <f t="shared" si="3"/>
        <v>1</v>
      </c>
      <c r="L10" s="3">
        <f t="shared" si="6"/>
        <v>0.7664228850933863</v>
      </c>
      <c r="M10" s="3">
        <f t="shared" si="5"/>
        <v>0.38321144254669315</v>
      </c>
      <c r="N10">
        <v>15.039999961853001</v>
      </c>
      <c r="O10">
        <v>1080</v>
      </c>
      <c r="P10">
        <v>31.142572657165299</v>
      </c>
      <c r="Q10">
        <v>23.2981867840268</v>
      </c>
      <c r="R10">
        <v>19.161099440709702</v>
      </c>
      <c r="S10">
        <v>186.57709257461701</v>
      </c>
      <c r="T10">
        <v>53.437463282300897</v>
      </c>
      <c r="U10">
        <v>10.1383345229839</v>
      </c>
      <c r="V10">
        <v>13.6608053297729</v>
      </c>
      <c r="W10">
        <v>7.9180758181608999</v>
      </c>
      <c r="X10">
        <v>23.4686295195071</v>
      </c>
      <c r="AB10" s="5" t="s">
        <v>128</v>
      </c>
      <c r="AC10" s="6">
        <v>38</v>
      </c>
      <c r="AD10" s="6">
        <v>19.2599998474121</v>
      </c>
      <c r="AE10">
        <f t="shared" si="4"/>
        <v>22.993132054185221</v>
      </c>
    </row>
    <row r="11" spans="1:31" s="2" customFormat="1" x14ac:dyDescent="0.45">
      <c r="A11" s="2" t="s">
        <v>18</v>
      </c>
      <c r="B11" s="2" t="s">
        <v>19</v>
      </c>
      <c r="C11" s="2" t="s">
        <v>22</v>
      </c>
      <c r="D11" s="2">
        <v>1000</v>
      </c>
      <c r="E11" s="2">
        <v>2</v>
      </c>
      <c r="F11" s="2" t="s">
        <v>21</v>
      </c>
      <c r="G11" s="2">
        <f t="shared" si="2"/>
        <v>0</v>
      </c>
      <c r="H11" s="2">
        <v>27</v>
      </c>
      <c r="I11" s="3">
        <f t="shared" si="0"/>
        <v>0.23361980409198319</v>
      </c>
      <c r="J11" s="3">
        <f t="shared" si="1"/>
        <v>23.239456044069122</v>
      </c>
      <c r="K11" s="3">
        <f t="shared" si="3"/>
        <v>1</v>
      </c>
      <c r="L11" s="3">
        <f>IF(E11=2,P11/P10,L10)</f>
        <v>0.83330676946946791</v>
      </c>
      <c r="M11" s="3">
        <f t="shared" si="5"/>
        <v>0.83330676946946791</v>
      </c>
      <c r="N11" s="2">
        <v>15.039999961853001</v>
      </c>
      <c r="O11" s="2">
        <v>810</v>
      </c>
      <c r="P11" s="2">
        <v>25.951316613910599</v>
      </c>
      <c r="Q11" s="2">
        <v>23.2981867840268</v>
      </c>
      <c r="R11" s="2">
        <v>20.1972503173061</v>
      </c>
      <c r="S11" s="2">
        <v>186.577092574619</v>
      </c>
      <c r="T11" s="2">
        <v>53.437463282301103</v>
      </c>
      <c r="U11" s="2">
        <v>10.138334522983801</v>
      </c>
      <c r="V11" s="2">
        <v>13.660805329772399</v>
      </c>
      <c r="W11" s="2">
        <v>7.9180758181609097</v>
      </c>
      <c r="X11" s="2">
        <v>23.468629519506599</v>
      </c>
      <c r="AB11" s="5" t="s">
        <v>131</v>
      </c>
      <c r="AC11" s="6">
        <v>39</v>
      </c>
      <c r="AD11" s="6">
        <v>16.574999999999999</v>
      </c>
      <c r="AE11">
        <f t="shared" si="4"/>
        <v>19.717240488787152</v>
      </c>
    </row>
    <row r="12" spans="1:31" x14ac:dyDescent="0.45">
      <c r="A12" t="s">
        <v>18</v>
      </c>
      <c r="B12" t="s">
        <v>19</v>
      </c>
      <c r="C12" t="s">
        <v>199</v>
      </c>
      <c r="D12">
        <v>1000</v>
      </c>
      <c r="E12">
        <v>1</v>
      </c>
      <c r="F12" t="s">
        <v>194</v>
      </c>
      <c r="G12">
        <f t="shared" si="2"/>
        <v>3</v>
      </c>
      <c r="H12">
        <v>30</v>
      </c>
      <c r="I12" s="3">
        <f t="shared" si="0"/>
        <v>0.2152966806498596</v>
      </c>
      <c r="J12" s="3">
        <f t="shared" si="1"/>
        <v>23.239456044069122</v>
      </c>
      <c r="K12" s="3">
        <f t="shared" si="3"/>
        <v>1</v>
      </c>
      <c r="L12" s="3">
        <f t="shared" ref="L12:L75" si="7">IF(E12=2,P12/P11,L11)</f>
        <v>0.83330676946946791</v>
      </c>
      <c r="M12" s="3">
        <f t="shared" si="5"/>
        <v>0.58331473862862748</v>
      </c>
      <c r="N12">
        <v>16.320000076293901</v>
      </c>
      <c r="O12">
        <v>810</v>
      </c>
      <c r="P12">
        <v>30.852580021733299</v>
      </c>
      <c r="Q12">
        <v>25.4795114618294</v>
      </c>
      <c r="R12">
        <v>22.0220778504004</v>
      </c>
      <c r="S12">
        <v>239.88170917087601</v>
      </c>
      <c r="T12">
        <v>70.599881132117204</v>
      </c>
      <c r="U12">
        <v>12.550726430993899</v>
      </c>
      <c r="V12">
        <v>17.398870334237898</v>
      </c>
      <c r="W12">
        <v>9.0730332781163003</v>
      </c>
      <c r="X12">
        <v>30.211964079958101</v>
      </c>
      <c r="AB12" s="5" t="s">
        <v>134</v>
      </c>
      <c r="AC12" s="6">
        <v>39</v>
      </c>
      <c r="AD12" s="6">
        <v>18.6350002288818</v>
      </c>
      <c r="AE12">
        <f t="shared" si="4"/>
        <v>21.944228114432278</v>
      </c>
    </row>
    <row r="13" spans="1:31" x14ac:dyDescent="0.45">
      <c r="A13" t="s">
        <v>18</v>
      </c>
      <c r="B13" t="s">
        <v>23</v>
      </c>
      <c r="C13" t="s">
        <v>24</v>
      </c>
      <c r="D13">
        <v>1000</v>
      </c>
      <c r="E13">
        <v>1</v>
      </c>
      <c r="F13" t="s">
        <v>194</v>
      </c>
      <c r="G13">
        <f t="shared" si="2"/>
        <v>0</v>
      </c>
      <c r="H13">
        <v>22</v>
      </c>
      <c r="I13" s="3">
        <f t="shared" si="0"/>
        <v>0.20589944833494975</v>
      </c>
      <c r="J13" s="3">
        <f t="shared" si="1"/>
        <v>20.910940363385105</v>
      </c>
      <c r="K13" s="3">
        <f t="shared" si="3"/>
        <v>1</v>
      </c>
      <c r="L13" s="3">
        <f t="shared" si="7"/>
        <v>0.83330676946946791</v>
      </c>
      <c r="M13" s="3">
        <f>L13*(1-0.1*G13)</f>
        <v>0.83330676946946791</v>
      </c>
      <c r="N13">
        <v>10.8599998474121</v>
      </c>
      <c r="O13">
        <v>2000</v>
      </c>
      <c r="P13">
        <v>29.034840672481501</v>
      </c>
      <c r="Q13">
        <v>18.491241087495201</v>
      </c>
      <c r="R13">
        <v>13.664136373173699</v>
      </c>
      <c r="S13">
        <v>116.35489387115599</v>
      </c>
      <c r="T13">
        <v>33.568299992626002</v>
      </c>
      <c r="U13">
        <v>8.0095826809836996</v>
      </c>
      <c r="V13">
        <v>9.4898174282007695</v>
      </c>
      <c r="W13">
        <v>7.8726571321709704</v>
      </c>
      <c r="X13">
        <v>16.243962453685299</v>
      </c>
      <c r="AB13" s="5" t="s">
        <v>137</v>
      </c>
      <c r="AC13" s="6">
        <v>33</v>
      </c>
      <c r="AD13" s="6">
        <v>18.184999847412101</v>
      </c>
      <c r="AE13">
        <f t="shared" si="4"/>
        <v>23.920267921015466</v>
      </c>
    </row>
    <row r="14" spans="1:31" s="2" customFormat="1" x14ac:dyDescent="0.45">
      <c r="A14" s="2" t="s">
        <v>18</v>
      </c>
      <c r="B14" s="2" t="s">
        <v>23</v>
      </c>
      <c r="C14" s="2" t="s">
        <v>24</v>
      </c>
      <c r="D14" s="2">
        <v>1000</v>
      </c>
      <c r="E14" s="2">
        <v>2</v>
      </c>
      <c r="F14" s="2" t="s">
        <v>21</v>
      </c>
      <c r="G14" s="2">
        <f t="shared" si="2"/>
        <v>0</v>
      </c>
      <c r="H14" s="2">
        <v>22</v>
      </c>
      <c r="I14" s="3">
        <f t="shared" si="0"/>
        <v>0.26581504479818491</v>
      </c>
      <c r="J14" s="3">
        <f t="shared" si="1"/>
        <v>20.910940363385105</v>
      </c>
      <c r="K14" s="3">
        <f t="shared" si="3"/>
        <v>1</v>
      </c>
      <c r="L14" s="3">
        <f t="shared" si="7"/>
        <v>0.7546977228811711</v>
      </c>
      <c r="M14" s="3">
        <f t="shared" si="5"/>
        <v>0.7546977228811711</v>
      </c>
      <c r="N14" s="2">
        <v>10.8599998474121</v>
      </c>
      <c r="O14" s="2">
        <v>1200</v>
      </c>
      <c r="P14" s="2">
        <v>21.912528139739401</v>
      </c>
      <c r="Q14" s="2">
        <v>18.491241087495201</v>
      </c>
      <c r="R14" s="2">
        <v>15.2479226324545</v>
      </c>
      <c r="S14" s="2">
        <v>116.354893871155</v>
      </c>
      <c r="T14" s="2">
        <v>33.568299992625903</v>
      </c>
      <c r="U14" s="2">
        <v>8.0095826809837192</v>
      </c>
      <c r="V14" s="2">
        <v>9.4898174282007997</v>
      </c>
      <c r="W14" s="2">
        <v>7.8726571321709597</v>
      </c>
      <c r="X14" s="2">
        <v>16.243962453685299</v>
      </c>
      <c r="AB14" s="5" t="s">
        <v>140</v>
      </c>
      <c r="AC14" s="6">
        <v>33</v>
      </c>
      <c r="AD14" s="6">
        <v>17.2799999237061</v>
      </c>
      <c r="AE14">
        <f t="shared" si="4"/>
        <v>22.896653992880843</v>
      </c>
    </row>
    <row r="15" spans="1:31" x14ac:dyDescent="0.45">
      <c r="A15" t="s">
        <v>18</v>
      </c>
      <c r="B15" t="s">
        <v>23</v>
      </c>
      <c r="C15" t="s">
        <v>200</v>
      </c>
      <c r="D15">
        <v>1000</v>
      </c>
      <c r="E15">
        <v>1</v>
      </c>
      <c r="F15" t="s">
        <v>194</v>
      </c>
      <c r="G15">
        <f t="shared" si="2"/>
        <v>1</v>
      </c>
      <c r="H15">
        <v>23</v>
      </c>
      <c r="I15" s="3">
        <f t="shared" si="0"/>
        <v>0.2505860526762102</v>
      </c>
      <c r="J15" s="3">
        <f t="shared" si="1"/>
        <v>20.910940363385105</v>
      </c>
      <c r="K15" s="3">
        <f t="shared" si="3"/>
        <v>1</v>
      </c>
      <c r="L15" s="3">
        <f t="shared" si="7"/>
        <v>0.7546977228811711</v>
      </c>
      <c r="M15" s="3">
        <f t="shared" si="5"/>
        <v>0.67922795059305396</v>
      </c>
      <c r="N15">
        <v>11.520000076293901</v>
      </c>
      <c r="O15">
        <v>1200</v>
      </c>
      <c r="P15">
        <v>22.736063412918799</v>
      </c>
      <c r="Q15">
        <v>18.873115871141898</v>
      </c>
      <c r="R15">
        <v>15.531810108326701</v>
      </c>
      <c r="S15">
        <v>127.664728228901</v>
      </c>
      <c r="T15">
        <v>37.1208484579168</v>
      </c>
      <c r="U15">
        <v>8.4739683400149008</v>
      </c>
      <c r="V15">
        <v>9.9993825213744394</v>
      </c>
      <c r="W15">
        <v>7.8631035160375502</v>
      </c>
      <c r="X15">
        <v>17.488832661420702</v>
      </c>
      <c r="AB15" s="5" t="s">
        <v>142</v>
      </c>
      <c r="AC15" s="6">
        <v>33</v>
      </c>
      <c r="AD15" s="6">
        <v>16.140000152587898</v>
      </c>
      <c r="AE15">
        <f t="shared" si="4"/>
        <v>21.596205596615061</v>
      </c>
    </row>
    <row r="16" spans="1:31" x14ac:dyDescent="0.45">
      <c r="A16" t="s">
        <v>18</v>
      </c>
      <c r="B16" t="s">
        <v>23</v>
      </c>
      <c r="C16" t="s">
        <v>201</v>
      </c>
      <c r="D16">
        <v>1000</v>
      </c>
      <c r="E16">
        <v>1</v>
      </c>
      <c r="F16" t="s">
        <v>194</v>
      </c>
      <c r="G16">
        <f t="shared" si="2"/>
        <v>2</v>
      </c>
      <c r="H16">
        <v>24</v>
      </c>
      <c r="I16" s="3">
        <f t="shared" si="0"/>
        <v>0.2450552941124238</v>
      </c>
      <c r="J16" s="3">
        <f t="shared" si="1"/>
        <v>20.910940363385105</v>
      </c>
      <c r="K16" s="3">
        <f t="shared" si="3"/>
        <v>1</v>
      </c>
      <c r="L16" s="3">
        <f t="shared" si="7"/>
        <v>0.7546977228811711</v>
      </c>
      <c r="M16" s="3">
        <f t="shared" si="5"/>
        <v>0.60375817830493694</v>
      </c>
      <c r="N16">
        <v>11.7799999237061</v>
      </c>
      <c r="O16">
        <v>1200</v>
      </c>
      <c r="P16">
        <v>22.774950397876299</v>
      </c>
      <c r="Q16">
        <v>19.075416576791302</v>
      </c>
      <c r="R16">
        <v>15.5450869719766</v>
      </c>
      <c r="S16">
        <v>128.14494213280801</v>
      </c>
      <c r="T16">
        <v>38.239294721737402</v>
      </c>
      <c r="U16">
        <v>8.6689056665435302</v>
      </c>
      <c r="V16">
        <v>10.025962419148399</v>
      </c>
      <c r="W16">
        <v>7.8630488003039298</v>
      </c>
      <c r="X16">
        <v>17.858111519091199</v>
      </c>
      <c r="AB16" s="5" t="s">
        <v>144</v>
      </c>
      <c r="AC16" s="6">
        <v>33</v>
      </c>
      <c r="AD16" s="6">
        <v>17.225000000000001</v>
      </c>
      <c r="AE16">
        <f t="shared" si="4"/>
        <v>22.834201589812178</v>
      </c>
    </row>
    <row r="17" spans="1:31" x14ac:dyDescent="0.45">
      <c r="A17" t="s">
        <v>18</v>
      </c>
      <c r="B17" t="s">
        <v>23</v>
      </c>
      <c r="C17" t="s">
        <v>202</v>
      </c>
      <c r="D17">
        <v>1000</v>
      </c>
      <c r="E17">
        <v>1</v>
      </c>
      <c r="F17" t="s">
        <v>194</v>
      </c>
      <c r="G17">
        <f t="shared" si="2"/>
        <v>3</v>
      </c>
      <c r="H17">
        <v>25</v>
      </c>
      <c r="I17" s="3">
        <f t="shared" si="0"/>
        <v>0.23280252431810988</v>
      </c>
      <c r="J17" s="3">
        <f t="shared" si="1"/>
        <v>20.910940363385105</v>
      </c>
      <c r="K17" s="3">
        <f t="shared" si="3"/>
        <v>1</v>
      </c>
      <c r="L17" s="3">
        <f t="shared" si="7"/>
        <v>0.7546977228811711</v>
      </c>
      <c r="M17" s="3">
        <f t="shared" si="5"/>
        <v>0.5282884060168197</v>
      </c>
      <c r="N17">
        <v>12.4000001907349</v>
      </c>
      <c r="O17">
        <v>1200</v>
      </c>
      <c r="P17">
        <v>24.600309932907599</v>
      </c>
      <c r="Q17">
        <v>19.6126870734177</v>
      </c>
      <c r="R17">
        <v>16.156032779150699</v>
      </c>
      <c r="S17">
        <v>146.72925409387099</v>
      </c>
      <c r="T17">
        <v>43.861157967412701</v>
      </c>
      <c r="U17">
        <v>9.5056136703046707</v>
      </c>
      <c r="V17">
        <v>11.162492184615999</v>
      </c>
      <c r="W17">
        <v>8.2030189778465701</v>
      </c>
      <c r="X17">
        <v>20.045017139729499</v>
      </c>
      <c r="AB17" s="5" t="s">
        <v>146</v>
      </c>
      <c r="AC17" s="6">
        <v>33</v>
      </c>
      <c r="AD17" s="6">
        <v>16.554999732971201</v>
      </c>
      <c r="AE17">
        <f t="shared" si="4"/>
        <v>22.071090645315124</v>
      </c>
    </row>
    <row r="18" spans="1:31" x14ac:dyDescent="0.45">
      <c r="A18" t="s">
        <v>18</v>
      </c>
      <c r="B18" t="s">
        <v>23</v>
      </c>
      <c r="C18" t="s">
        <v>203</v>
      </c>
      <c r="D18">
        <v>1000</v>
      </c>
      <c r="E18">
        <v>1</v>
      </c>
      <c r="F18" t="s">
        <v>194</v>
      </c>
      <c r="G18">
        <f t="shared" si="2"/>
        <v>4</v>
      </c>
      <c r="H18">
        <v>26</v>
      </c>
      <c r="I18" s="3">
        <f t="shared" si="0"/>
        <v>0.22730325558646683</v>
      </c>
      <c r="J18" s="3">
        <f t="shared" si="1"/>
        <v>20.910940363385105</v>
      </c>
      <c r="K18" s="3">
        <f t="shared" si="3"/>
        <v>1</v>
      </c>
      <c r="L18" s="3">
        <f t="shared" si="7"/>
        <v>0.7546977228811711</v>
      </c>
      <c r="M18" s="3">
        <f t="shared" si="5"/>
        <v>0.45281863372870262</v>
      </c>
      <c r="N18">
        <v>12.7</v>
      </c>
      <c r="O18">
        <v>1200</v>
      </c>
      <c r="P18">
        <v>25.574680953477799</v>
      </c>
      <c r="Q18">
        <v>20.243739537339099</v>
      </c>
      <c r="R18">
        <v>16.472880524757699</v>
      </c>
      <c r="S18">
        <v>153.714596788009</v>
      </c>
      <c r="T18">
        <v>46.8110956815379</v>
      </c>
      <c r="U18">
        <v>10.050700656283301</v>
      </c>
      <c r="V18">
        <v>11.7765896224609</v>
      </c>
      <c r="W18">
        <v>8.52369482830116</v>
      </c>
      <c r="X18">
        <v>21.265869465333299</v>
      </c>
      <c r="AB18" s="5" t="s">
        <v>19</v>
      </c>
      <c r="AC18" s="6">
        <v>30</v>
      </c>
      <c r="AD18" s="6">
        <v>16.320000076293901</v>
      </c>
      <c r="AE18">
        <f t="shared" si="4"/>
        <v>23.239456044069122</v>
      </c>
    </row>
    <row r="19" spans="1:31" x14ac:dyDescent="0.45">
      <c r="A19" t="s">
        <v>18</v>
      </c>
      <c r="B19" t="s">
        <v>23</v>
      </c>
      <c r="C19" t="s">
        <v>25</v>
      </c>
      <c r="D19">
        <v>1000</v>
      </c>
      <c r="E19">
        <v>1</v>
      </c>
      <c r="F19" t="s">
        <v>194</v>
      </c>
      <c r="G19">
        <f t="shared" si="2"/>
        <v>5</v>
      </c>
      <c r="H19">
        <v>27</v>
      </c>
      <c r="I19" s="3">
        <f t="shared" si="0"/>
        <v>0.21935800755467372</v>
      </c>
      <c r="J19" s="3">
        <f t="shared" si="1"/>
        <v>20.910940363385105</v>
      </c>
      <c r="K19" s="3">
        <f t="shared" si="3"/>
        <v>1</v>
      </c>
      <c r="L19" s="3">
        <f t="shared" si="7"/>
        <v>0.7546977228811711</v>
      </c>
      <c r="M19" s="3">
        <f t="shared" si="5"/>
        <v>0.37734886144058555</v>
      </c>
      <c r="N19">
        <v>13.1599998474121</v>
      </c>
      <c r="O19">
        <v>1200</v>
      </c>
      <c r="P19">
        <v>26.649119270979099</v>
      </c>
      <c r="Q19">
        <v>20.325083100546699</v>
      </c>
      <c r="R19">
        <v>16.8153482688124</v>
      </c>
      <c r="S19">
        <v>130.215154617585</v>
      </c>
      <c r="T19">
        <v>39.1968253653869</v>
      </c>
      <c r="U19">
        <v>7.9772895555107004</v>
      </c>
      <c r="V19">
        <v>9.8007963683759094</v>
      </c>
      <c r="W19">
        <v>6.4792044720514204</v>
      </c>
      <c r="X19">
        <v>17.487954303820999</v>
      </c>
      <c r="AB19" s="5" t="s">
        <v>23</v>
      </c>
      <c r="AC19" s="6">
        <v>30</v>
      </c>
      <c r="AD19" s="6">
        <v>14.360000038147</v>
      </c>
      <c r="AE19">
        <f t="shared" si="4"/>
        <v>20.910940363385105</v>
      </c>
    </row>
    <row r="20" spans="1:31" s="2" customFormat="1" x14ac:dyDescent="0.45">
      <c r="A20" s="2" t="s">
        <v>18</v>
      </c>
      <c r="B20" s="2" t="s">
        <v>23</v>
      </c>
      <c r="C20" s="2" t="s">
        <v>25</v>
      </c>
      <c r="D20" s="2">
        <v>1000</v>
      </c>
      <c r="E20" s="2">
        <v>2</v>
      </c>
      <c r="F20" s="2" t="s">
        <v>21</v>
      </c>
      <c r="G20" s="2">
        <f t="shared" si="2"/>
        <v>0</v>
      </c>
      <c r="H20" s="2">
        <v>27</v>
      </c>
      <c r="I20" s="3">
        <f t="shared" si="0"/>
        <v>0.27035261216387824</v>
      </c>
      <c r="J20" s="3">
        <f t="shared" si="1"/>
        <v>20.910940363385105</v>
      </c>
      <c r="K20" s="3">
        <f t="shared" si="3"/>
        <v>1</v>
      </c>
      <c r="L20" s="3">
        <f t="shared" si="7"/>
        <v>0.75539704494601445</v>
      </c>
      <c r="M20" s="3">
        <f t="shared" si="5"/>
        <v>0.75539704494601445</v>
      </c>
      <c r="N20" s="2">
        <v>13.1599998474121</v>
      </c>
      <c r="O20" s="2">
        <v>790</v>
      </c>
      <c r="P20" s="2">
        <v>20.130665947711499</v>
      </c>
      <c r="Q20" s="2">
        <v>20.325083100546699</v>
      </c>
      <c r="R20" s="2">
        <v>18.012358607735599</v>
      </c>
      <c r="S20" s="2">
        <v>130.21515461758599</v>
      </c>
      <c r="T20" s="2">
        <v>39.1968253653868</v>
      </c>
      <c r="U20" s="2">
        <v>7.9772895555107102</v>
      </c>
      <c r="V20" s="2">
        <v>9.8007963683758899</v>
      </c>
      <c r="W20" s="2">
        <v>6.4792044720514204</v>
      </c>
      <c r="X20" s="2">
        <v>17.487954303821301</v>
      </c>
      <c r="AB20" s="5" t="s">
        <v>26</v>
      </c>
      <c r="AC20" s="6">
        <v>30</v>
      </c>
      <c r="AD20" s="6">
        <v>12.680000114440899</v>
      </c>
      <c r="AE20">
        <f t="shared" si="4"/>
        <v>18.870532316659951</v>
      </c>
    </row>
    <row r="21" spans="1:31" x14ac:dyDescent="0.45">
      <c r="A21" t="s">
        <v>18</v>
      </c>
      <c r="B21" t="s">
        <v>23</v>
      </c>
      <c r="C21" t="s">
        <v>204</v>
      </c>
      <c r="D21">
        <v>1000</v>
      </c>
      <c r="E21">
        <v>1</v>
      </c>
      <c r="F21" t="s">
        <v>194</v>
      </c>
      <c r="G21">
        <f t="shared" si="2"/>
        <v>3</v>
      </c>
      <c r="H21">
        <v>30</v>
      </c>
      <c r="I21" s="3">
        <f t="shared" si="0"/>
        <v>0.24776046834072296</v>
      </c>
      <c r="J21" s="3">
        <f t="shared" si="1"/>
        <v>20.910940363385105</v>
      </c>
      <c r="K21" s="3">
        <f t="shared" si="3"/>
        <v>1</v>
      </c>
      <c r="L21" s="3">
        <f t="shared" si="7"/>
        <v>0.75539704494601445</v>
      </c>
      <c r="M21" s="3">
        <f t="shared" si="5"/>
        <v>0.52877793146221008</v>
      </c>
      <c r="N21">
        <v>14.360000038147</v>
      </c>
      <c r="O21">
        <v>790</v>
      </c>
      <c r="P21">
        <v>23.956636779037499</v>
      </c>
      <c r="Q21">
        <v>22.370974517488499</v>
      </c>
      <c r="R21">
        <v>19.6496327488235</v>
      </c>
      <c r="S21">
        <v>166.849722502486</v>
      </c>
      <c r="T21">
        <v>51.623620272258201</v>
      </c>
      <c r="U21">
        <v>9.87982740996034</v>
      </c>
      <c r="V21">
        <v>12.5525674902071</v>
      </c>
      <c r="W21">
        <v>7.4710117255118904</v>
      </c>
      <c r="X21">
        <v>22.468848613071401</v>
      </c>
      <c r="AB21" s="5" t="s">
        <v>29</v>
      </c>
      <c r="AC21" s="6">
        <v>30</v>
      </c>
      <c r="AD21" s="6">
        <v>13.2800003051758</v>
      </c>
      <c r="AE21">
        <f t="shared" si="4"/>
        <v>19.604376893640648</v>
      </c>
    </row>
    <row r="22" spans="1:31" x14ac:dyDescent="0.45">
      <c r="A22" t="s">
        <v>18</v>
      </c>
      <c r="B22" t="s">
        <v>26</v>
      </c>
      <c r="C22" t="s">
        <v>27</v>
      </c>
      <c r="D22">
        <v>1000</v>
      </c>
      <c r="E22">
        <v>1</v>
      </c>
      <c r="F22" t="s">
        <v>194</v>
      </c>
      <c r="G22">
        <f t="shared" si="2"/>
        <v>0</v>
      </c>
      <c r="H22">
        <v>22</v>
      </c>
      <c r="I22" s="3">
        <f t="shared" si="0"/>
        <v>0.24388345349582755</v>
      </c>
      <c r="J22" s="3">
        <f t="shared" si="1"/>
        <v>18.870532316659951</v>
      </c>
      <c r="K22" s="3">
        <f t="shared" si="3"/>
        <v>1</v>
      </c>
      <c r="L22" s="3">
        <f t="shared" si="7"/>
        <v>0.75539704494601445</v>
      </c>
      <c r="M22" s="3">
        <f t="shared" si="5"/>
        <v>0.75539704494601445</v>
      </c>
      <c r="N22">
        <v>9.5850000381469709</v>
      </c>
      <c r="O22">
        <v>1830</v>
      </c>
      <c r="P22">
        <v>26.186812340915299</v>
      </c>
      <c r="Q22">
        <v>17.291500730939401</v>
      </c>
      <c r="R22">
        <v>13.498043781159501</v>
      </c>
      <c r="S22">
        <v>110.809985734831</v>
      </c>
      <c r="T22">
        <v>33.5716560775397</v>
      </c>
      <c r="U22">
        <v>8.6482354432014095</v>
      </c>
      <c r="V22">
        <v>9.5566694369927703</v>
      </c>
      <c r="W22">
        <v>8.9948717283406694</v>
      </c>
      <c r="X22">
        <v>16.7486068482823</v>
      </c>
      <c r="AB22" s="5" t="s">
        <v>32</v>
      </c>
      <c r="AC22" s="6">
        <v>30</v>
      </c>
      <c r="AD22" s="6">
        <v>12.320000076293899</v>
      </c>
      <c r="AE22">
        <f t="shared" si="4"/>
        <v>18.427320773948374</v>
      </c>
    </row>
    <row r="23" spans="1:31" s="2" customFormat="1" x14ac:dyDescent="0.45">
      <c r="A23" s="2" t="s">
        <v>18</v>
      </c>
      <c r="B23" s="2" t="s">
        <v>26</v>
      </c>
      <c r="C23" s="2" t="s">
        <v>27</v>
      </c>
      <c r="D23" s="2">
        <v>1000</v>
      </c>
      <c r="E23" s="2">
        <v>2</v>
      </c>
      <c r="F23" s="2" t="s">
        <v>21</v>
      </c>
      <c r="G23" s="2">
        <f t="shared" si="2"/>
        <v>0</v>
      </c>
      <c r="H23" s="2">
        <v>22</v>
      </c>
      <c r="I23" s="3">
        <f t="shared" si="0"/>
        <v>0.26848461690485331</v>
      </c>
      <c r="J23" s="3">
        <f t="shared" si="1"/>
        <v>18.870532316659951</v>
      </c>
      <c r="K23" s="3">
        <f t="shared" si="3"/>
        <v>1</v>
      </c>
      <c r="L23" s="3">
        <f t="shared" si="7"/>
        <v>0.89391387663996225</v>
      </c>
      <c r="M23" s="3">
        <f t="shared" si="5"/>
        <v>0.89391387663996225</v>
      </c>
      <c r="N23" s="2">
        <v>9.5850000381469709</v>
      </c>
      <c r="O23" s="2">
        <v>1510</v>
      </c>
      <c r="P23" s="2">
        <v>23.4087549365108</v>
      </c>
      <c r="Q23" s="2">
        <v>17.291500730939401</v>
      </c>
      <c r="R23" s="2">
        <v>14.0493341922749</v>
      </c>
      <c r="S23" s="2">
        <v>110.809985734831</v>
      </c>
      <c r="T23" s="2">
        <v>33.5716560775396</v>
      </c>
      <c r="U23" s="2">
        <v>8.6482354432013597</v>
      </c>
      <c r="V23" s="2">
        <v>9.5566694369927792</v>
      </c>
      <c r="W23" s="2">
        <v>8.9948717283406303</v>
      </c>
      <c r="X23" s="2">
        <v>16.748606848282101</v>
      </c>
      <c r="AB23" s="5" t="s">
        <v>35</v>
      </c>
      <c r="AC23" s="6">
        <v>30</v>
      </c>
      <c r="AD23" s="6">
        <v>13.520000076293901</v>
      </c>
      <c r="AE23">
        <f t="shared" si="4"/>
        <v>19.896280303496312</v>
      </c>
    </row>
    <row r="24" spans="1:31" x14ac:dyDescent="0.45">
      <c r="A24" t="s">
        <v>18</v>
      </c>
      <c r="B24" t="s">
        <v>26</v>
      </c>
      <c r="C24" t="s">
        <v>205</v>
      </c>
      <c r="D24">
        <v>1000</v>
      </c>
      <c r="E24">
        <v>1</v>
      </c>
      <c r="F24" t="s">
        <v>194</v>
      </c>
      <c r="G24">
        <f t="shared" si="2"/>
        <v>1</v>
      </c>
      <c r="H24">
        <v>23</v>
      </c>
      <c r="I24" s="3">
        <f t="shared" si="0"/>
        <v>0.25889587764290922</v>
      </c>
      <c r="J24" s="3">
        <f t="shared" si="1"/>
        <v>18.870532316659951</v>
      </c>
      <c r="K24" s="3">
        <f t="shared" si="3"/>
        <v>1</v>
      </c>
      <c r="L24" s="3">
        <f t="shared" si="7"/>
        <v>0.89391387663996225</v>
      </c>
      <c r="M24" s="3">
        <f t="shared" si="5"/>
        <v>0.80452248897596601</v>
      </c>
      <c r="N24">
        <v>9.9400001525878903</v>
      </c>
      <c r="O24">
        <v>1510</v>
      </c>
      <c r="P24">
        <v>24.0758487037306</v>
      </c>
      <c r="Q24">
        <v>17.567242473138698</v>
      </c>
      <c r="R24">
        <v>14.2481142339206</v>
      </c>
      <c r="S24">
        <v>119.276224399562</v>
      </c>
      <c r="T24">
        <v>36.519871192814897</v>
      </c>
      <c r="U24">
        <v>9.0724958692520801</v>
      </c>
      <c r="V24">
        <v>9.9694579634511893</v>
      </c>
      <c r="W24">
        <v>8.9846610853895399</v>
      </c>
      <c r="X24">
        <v>17.789011572166299</v>
      </c>
      <c r="AB24" s="5" t="s">
        <v>38</v>
      </c>
      <c r="AC24" s="6">
        <v>30</v>
      </c>
      <c r="AD24" s="6">
        <v>12.8800001144409</v>
      </c>
      <c r="AE24">
        <f t="shared" si="4"/>
        <v>19.115808026175429</v>
      </c>
    </row>
    <row r="25" spans="1:31" x14ac:dyDescent="0.45">
      <c r="A25" t="s">
        <v>18</v>
      </c>
      <c r="B25" t="s">
        <v>26</v>
      </c>
      <c r="C25" t="s">
        <v>206</v>
      </c>
      <c r="D25">
        <v>1000</v>
      </c>
      <c r="E25">
        <v>1</v>
      </c>
      <c r="F25" t="s">
        <v>194</v>
      </c>
      <c r="G25">
        <f t="shared" si="2"/>
        <v>2</v>
      </c>
      <c r="H25">
        <v>24</v>
      </c>
      <c r="I25" s="3">
        <f t="shared" si="0"/>
        <v>0.2499684355710371</v>
      </c>
      <c r="J25" s="3">
        <f t="shared" si="1"/>
        <v>18.870532316659951</v>
      </c>
      <c r="K25" s="3">
        <f t="shared" si="3"/>
        <v>1</v>
      </c>
      <c r="L25" s="3">
        <f t="shared" si="7"/>
        <v>0.89391387663996225</v>
      </c>
      <c r="M25" s="3">
        <f t="shared" si="5"/>
        <v>0.71513110131196989</v>
      </c>
      <c r="N25">
        <v>10.295000076293899</v>
      </c>
      <c r="O25">
        <v>1510</v>
      </c>
      <c r="P25">
        <v>23.907606421351101</v>
      </c>
      <c r="Q25">
        <v>17.524539782784299</v>
      </c>
      <c r="R25">
        <v>14.198243972110699</v>
      </c>
      <c r="S25">
        <v>120.23168907813699</v>
      </c>
      <c r="T25">
        <v>37.658827040948303</v>
      </c>
      <c r="U25">
        <v>9.2049974762727107</v>
      </c>
      <c r="V25">
        <v>9.8855256267871194</v>
      </c>
      <c r="W25">
        <v>8.8037116353264899</v>
      </c>
      <c r="X25">
        <v>18.066423826385101</v>
      </c>
      <c r="AB25" s="5" t="s">
        <v>41</v>
      </c>
      <c r="AC25" s="6">
        <v>30</v>
      </c>
      <c r="AD25" s="6">
        <v>13.2199996948242</v>
      </c>
      <c r="AE25">
        <f t="shared" si="4"/>
        <v>19.53125666926222</v>
      </c>
    </row>
    <row r="26" spans="1:31" x14ac:dyDescent="0.45">
      <c r="A26" t="s">
        <v>18</v>
      </c>
      <c r="B26" t="s">
        <v>26</v>
      </c>
      <c r="C26" t="s">
        <v>207</v>
      </c>
      <c r="D26">
        <v>1000</v>
      </c>
      <c r="E26">
        <v>1</v>
      </c>
      <c r="F26" t="s">
        <v>194</v>
      </c>
      <c r="G26">
        <f t="shared" si="2"/>
        <v>3</v>
      </c>
      <c r="H26">
        <v>25</v>
      </c>
      <c r="I26" s="3">
        <f t="shared" si="0"/>
        <v>0.23437386895775869</v>
      </c>
      <c r="J26" s="3">
        <f t="shared" si="1"/>
        <v>18.870532316659951</v>
      </c>
      <c r="K26" s="3">
        <f t="shared" si="3"/>
        <v>1</v>
      </c>
      <c r="L26" s="3">
        <f t="shared" si="7"/>
        <v>0.89391387663996225</v>
      </c>
      <c r="M26" s="3">
        <f t="shared" si="5"/>
        <v>0.62573971364797354</v>
      </c>
      <c r="N26">
        <v>10.979999923706099</v>
      </c>
      <c r="O26">
        <v>1510</v>
      </c>
      <c r="P26">
        <v>26.049094900096101</v>
      </c>
      <c r="Q26">
        <v>18.4116810602927</v>
      </c>
      <c r="R26">
        <v>14.8205016697855</v>
      </c>
      <c r="S26">
        <v>137.92062627393301</v>
      </c>
      <c r="T26">
        <v>43.356617769522799</v>
      </c>
      <c r="U26">
        <v>10.178867654686</v>
      </c>
      <c r="V26">
        <v>11.1072801829637</v>
      </c>
      <c r="W26">
        <v>9.3222495347743806</v>
      </c>
      <c r="X26">
        <v>20.384758173120598</v>
      </c>
      <c r="AB26" s="5" t="s">
        <v>44</v>
      </c>
      <c r="AC26" s="6">
        <v>30</v>
      </c>
      <c r="AD26" s="6">
        <v>14.7200000762939</v>
      </c>
      <c r="AE26">
        <f t="shared" si="4"/>
        <v>21.342591966650623</v>
      </c>
    </row>
    <row r="27" spans="1:31" x14ac:dyDescent="0.45">
      <c r="A27" t="s">
        <v>18</v>
      </c>
      <c r="B27" t="s">
        <v>26</v>
      </c>
      <c r="C27" t="s">
        <v>208</v>
      </c>
      <c r="D27">
        <v>1000</v>
      </c>
      <c r="E27">
        <v>1</v>
      </c>
      <c r="F27" t="s">
        <v>194</v>
      </c>
      <c r="G27">
        <f t="shared" si="2"/>
        <v>4</v>
      </c>
      <c r="H27">
        <v>26</v>
      </c>
      <c r="I27" s="3">
        <f t="shared" si="0"/>
        <v>0.23384143902897489</v>
      </c>
      <c r="J27" s="3">
        <f t="shared" si="1"/>
        <v>18.870532316659951</v>
      </c>
      <c r="K27" s="3">
        <f t="shared" si="3"/>
        <v>1</v>
      </c>
      <c r="L27" s="3">
        <f t="shared" si="7"/>
        <v>0.89391387663996225</v>
      </c>
      <c r="M27" s="3">
        <f t="shared" si="5"/>
        <v>0.5363483259839773</v>
      </c>
      <c r="N27">
        <v>11.0050001144409</v>
      </c>
      <c r="O27">
        <v>1510</v>
      </c>
      <c r="P27">
        <v>26.807914982414498</v>
      </c>
      <c r="Q27">
        <v>18.7396507746056</v>
      </c>
      <c r="R27">
        <v>15.034815549010601</v>
      </c>
      <c r="S27">
        <v>142.63253154211401</v>
      </c>
      <c r="T27">
        <v>45.750438900363903</v>
      </c>
      <c r="U27">
        <v>10.6591603861213</v>
      </c>
      <c r="V27">
        <v>11.573207497168299</v>
      </c>
      <c r="W27">
        <v>9.5960814210487406</v>
      </c>
      <c r="X27">
        <v>21.380741589215798</v>
      </c>
      <c r="AB27" s="5" t="s">
        <v>47</v>
      </c>
      <c r="AC27" s="6">
        <v>30</v>
      </c>
      <c r="AD27" s="6">
        <v>16.2400001525879</v>
      </c>
      <c r="AE27">
        <f t="shared" si="4"/>
        <v>23.145410790472681</v>
      </c>
    </row>
    <row r="28" spans="1:31" x14ac:dyDescent="0.45">
      <c r="A28" t="s">
        <v>18</v>
      </c>
      <c r="B28" t="s">
        <v>26</v>
      </c>
      <c r="C28" t="s">
        <v>28</v>
      </c>
      <c r="D28">
        <v>1000</v>
      </c>
      <c r="E28">
        <v>1</v>
      </c>
      <c r="F28" t="s">
        <v>194</v>
      </c>
      <c r="G28">
        <f t="shared" si="2"/>
        <v>5</v>
      </c>
      <c r="H28">
        <v>27</v>
      </c>
      <c r="I28" s="3">
        <f t="shared" si="0"/>
        <v>0.22653389565434023</v>
      </c>
      <c r="J28" s="3">
        <f t="shared" si="1"/>
        <v>18.870532316659951</v>
      </c>
      <c r="K28" s="3">
        <f t="shared" si="3"/>
        <v>1</v>
      </c>
      <c r="L28" s="3">
        <f t="shared" si="7"/>
        <v>0.89391387663996225</v>
      </c>
      <c r="M28" s="3">
        <f t="shared" si="5"/>
        <v>0.44695693831998112</v>
      </c>
      <c r="N28">
        <v>11.360000038147</v>
      </c>
      <c r="O28">
        <v>1510</v>
      </c>
      <c r="P28">
        <v>27.781830333677</v>
      </c>
      <c r="Q28">
        <v>19.178881318978501</v>
      </c>
      <c r="R28">
        <v>15.305482073310399</v>
      </c>
      <c r="S28">
        <v>134.996488135248</v>
      </c>
      <c r="T28">
        <v>43.076209439220797</v>
      </c>
      <c r="U28">
        <v>9.6020045680768096</v>
      </c>
      <c r="V28">
        <v>10.806447748803601</v>
      </c>
      <c r="W28">
        <v>8.3272868386574892</v>
      </c>
      <c r="X28">
        <v>19.7913730327151</v>
      </c>
      <c r="AB28" s="5" t="s">
        <v>50</v>
      </c>
      <c r="AC28" s="6">
        <v>31</v>
      </c>
      <c r="AD28" s="6">
        <v>12.3400001525879</v>
      </c>
      <c r="AE28">
        <f t="shared" si="4"/>
        <v>17.999530369093943</v>
      </c>
    </row>
    <row r="29" spans="1:31" s="2" customFormat="1" x14ac:dyDescent="0.45">
      <c r="A29" s="2" t="s">
        <v>18</v>
      </c>
      <c r="B29" s="2" t="s">
        <v>26</v>
      </c>
      <c r="C29" s="2" t="s">
        <v>28</v>
      </c>
      <c r="D29" s="2">
        <v>1000</v>
      </c>
      <c r="E29" s="2">
        <v>2</v>
      </c>
      <c r="F29" s="2" t="s">
        <v>21</v>
      </c>
      <c r="G29" s="2">
        <f t="shared" si="2"/>
        <v>0</v>
      </c>
      <c r="H29" s="2">
        <v>27</v>
      </c>
      <c r="I29" s="3">
        <f t="shared" si="0"/>
        <v>0.25845960279173052</v>
      </c>
      <c r="J29" s="3">
        <f t="shared" si="1"/>
        <v>18.870532316659951</v>
      </c>
      <c r="K29" s="3">
        <f t="shared" si="3"/>
        <v>1</v>
      </c>
      <c r="L29" s="3">
        <f t="shared" si="7"/>
        <v>0.86050100327277956</v>
      </c>
      <c r="M29" s="3">
        <f t="shared" si="5"/>
        <v>0.86050100327277956</v>
      </c>
      <c r="N29" s="2">
        <v>11.360000038147</v>
      </c>
      <c r="O29" s="2">
        <v>1160</v>
      </c>
      <c r="P29" s="2">
        <v>23.906292874883199</v>
      </c>
      <c r="Q29" s="2">
        <v>19.178881318978501</v>
      </c>
      <c r="R29" s="2">
        <v>16.1987753518383</v>
      </c>
      <c r="S29" s="2">
        <v>134.99648813524999</v>
      </c>
      <c r="T29" s="2">
        <v>43.076209439220797</v>
      </c>
      <c r="U29" s="2">
        <v>9.6020045680768398</v>
      </c>
      <c r="V29" s="2">
        <v>10.8064477488038</v>
      </c>
      <c r="W29" s="2">
        <v>8.3272868386574803</v>
      </c>
      <c r="X29" s="2">
        <v>19.791373032714901</v>
      </c>
      <c r="AB29" s="5" t="s">
        <v>53</v>
      </c>
      <c r="AC29" s="6">
        <v>31</v>
      </c>
      <c r="AD29" s="6">
        <v>14.8800001144409</v>
      </c>
      <c r="AE29">
        <f t="shared" si="4"/>
        <v>21.048254087909577</v>
      </c>
    </row>
    <row r="30" spans="1:31" x14ac:dyDescent="0.45">
      <c r="A30" t="s">
        <v>18</v>
      </c>
      <c r="B30" t="s">
        <v>26</v>
      </c>
      <c r="C30" t="s">
        <v>209</v>
      </c>
      <c r="D30">
        <v>1000</v>
      </c>
      <c r="E30">
        <v>1</v>
      </c>
      <c r="F30" t="s">
        <v>194</v>
      </c>
      <c r="G30">
        <f t="shared" si="2"/>
        <v>3</v>
      </c>
      <c r="H30">
        <v>30</v>
      </c>
      <c r="I30" s="3">
        <f t="shared" si="0"/>
        <v>0.23255828836622736</v>
      </c>
      <c r="J30" s="3">
        <f t="shared" si="1"/>
        <v>18.870532316659951</v>
      </c>
      <c r="K30" s="3">
        <f t="shared" si="3"/>
        <v>1</v>
      </c>
      <c r="L30" s="3">
        <f t="shared" si="7"/>
        <v>0.86050100327277956</v>
      </c>
      <c r="M30" s="3">
        <f t="shared" si="5"/>
        <v>0.60235070229094567</v>
      </c>
      <c r="N30">
        <v>12.680000114440899</v>
      </c>
      <c r="O30">
        <v>1150</v>
      </c>
      <c r="P30">
        <v>28.3296474814404</v>
      </c>
      <c r="Q30">
        <v>20.991974584853399</v>
      </c>
      <c r="R30">
        <v>17.710332887102101</v>
      </c>
      <c r="S30">
        <v>175.39588083169099</v>
      </c>
      <c r="T30">
        <v>57.2321703082564</v>
      </c>
      <c r="U30">
        <v>11.843435595061701</v>
      </c>
      <c r="V30">
        <v>13.7473269914935</v>
      </c>
      <c r="W30">
        <v>9.4205481312358792</v>
      </c>
      <c r="X30">
        <v>25.422303370778799</v>
      </c>
      <c r="AB30" s="5" t="s">
        <v>56</v>
      </c>
      <c r="AC30" s="6">
        <v>30</v>
      </c>
      <c r="AD30" s="6">
        <v>17.2599994659424</v>
      </c>
      <c r="AE30">
        <f t="shared" si="4"/>
        <v>24.338574920700022</v>
      </c>
    </row>
    <row r="31" spans="1:31" x14ac:dyDescent="0.45">
      <c r="A31" t="s">
        <v>18</v>
      </c>
      <c r="B31" t="s">
        <v>29</v>
      </c>
      <c r="C31" t="s">
        <v>30</v>
      </c>
      <c r="D31">
        <v>1000</v>
      </c>
      <c r="E31">
        <v>1</v>
      </c>
      <c r="F31" t="s">
        <v>194</v>
      </c>
      <c r="G31">
        <f t="shared" si="2"/>
        <v>0</v>
      </c>
      <c r="H31">
        <v>22</v>
      </c>
      <c r="I31" s="3">
        <f t="shared" si="0"/>
        <v>0.2533819259779258</v>
      </c>
      <c r="J31" s="3">
        <f t="shared" si="1"/>
        <v>19.604376893640648</v>
      </c>
      <c r="K31" s="3">
        <f t="shared" si="3"/>
        <v>1</v>
      </c>
      <c r="L31" s="3">
        <f t="shared" si="7"/>
        <v>0.86050100327277956</v>
      </c>
      <c r="M31" s="3">
        <f t="shared" si="5"/>
        <v>0.86050100327277956</v>
      </c>
      <c r="N31">
        <v>9.2509998321533207</v>
      </c>
      <c r="O31">
        <v>1820</v>
      </c>
      <c r="P31">
        <v>24.550951462932499</v>
      </c>
      <c r="Q31">
        <v>16.613939728704398</v>
      </c>
      <c r="R31">
        <v>13.105498020707399</v>
      </c>
      <c r="S31">
        <v>98.024034556444207</v>
      </c>
      <c r="T31">
        <v>30.310010204520399</v>
      </c>
      <c r="U31">
        <v>8.0180055025594399</v>
      </c>
      <c r="V31">
        <v>8.5133193807844592</v>
      </c>
      <c r="W31">
        <v>8.4562573340831904</v>
      </c>
      <c r="X31">
        <v>15.2400164714893</v>
      </c>
      <c r="AB31" s="5" t="s">
        <v>59</v>
      </c>
      <c r="AC31" s="6">
        <v>29</v>
      </c>
      <c r="AD31" s="6">
        <v>14.339999961853</v>
      </c>
      <c r="AE31">
        <f t="shared" si="4"/>
        <v>21.390176160910617</v>
      </c>
    </row>
    <row r="32" spans="1:31" s="2" customFormat="1" x14ac:dyDescent="0.45">
      <c r="A32" s="2" t="s">
        <v>18</v>
      </c>
      <c r="B32" s="2" t="s">
        <v>29</v>
      </c>
      <c r="C32" s="2" t="s">
        <v>30</v>
      </c>
      <c r="D32" s="2">
        <v>1000</v>
      </c>
      <c r="E32" s="2">
        <v>2</v>
      </c>
      <c r="F32" s="2" t="s">
        <v>21</v>
      </c>
      <c r="G32" s="2">
        <f t="shared" si="2"/>
        <v>0</v>
      </c>
      <c r="H32" s="2">
        <v>22</v>
      </c>
      <c r="I32" s="3">
        <f t="shared" si="0"/>
        <v>0.27817804669399582</v>
      </c>
      <c r="J32" s="3">
        <f t="shared" si="1"/>
        <v>19.604376893640648</v>
      </c>
      <c r="K32" s="3">
        <f t="shared" si="3"/>
        <v>1</v>
      </c>
      <c r="L32" s="3">
        <f t="shared" si="7"/>
        <v>0.87890981424425396</v>
      </c>
      <c r="M32" s="3">
        <f t="shared" si="5"/>
        <v>0.87890981424425396</v>
      </c>
      <c r="N32" s="2">
        <v>9.2509998321533207</v>
      </c>
      <c r="O32" s="2">
        <v>1510</v>
      </c>
      <c r="P32" s="2">
        <v>21.578072189805699</v>
      </c>
      <c r="Q32" s="2">
        <v>16.613939728704398</v>
      </c>
      <c r="R32" s="2">
        <v>13.4887873011513</v>
      </c>
      <c r="S32" s="2">
        <v>98.024034556443098</v>
      </c>
      <c r="T32" s="2">
        <v>30.3100102045208</v>
      </c>
      <c r="U32" s="2">
        <v>8.0180055025594505</v>
      </c>
      <c r="V32" s="2">
        <v>8.5133193807844698</v>
      </c>
      <c r="W32" s="2">
        <v>8.4562573340831992</v>
      </c>
      <c r="X32" s="2">
        <v>15.240016471489</v>
      </c>
      <c r="AB32" s="5" t="s">
        <v>62</v>
      </c>
      <c r="AC32" s="6">
        <v>29</v>
      </c>
      <c r="AD32" s="6">
        <v>15.039999961853001</v>
      </c>
      <c r="AE32">
        <f t="shared" si="4"/>
        <v>22.236461388963388</v>
      </c>
    </row>
    <row r="33" spans="1:31" x14ac:dyDescent="0.45">
      <c r="A33" t="s">
        <v>18</v>
      </c>
      <c r="B33" t="s">
        <v>29</v>
      </c>
      <c r="C33" t="s">
        <v>210</v>
      </c>
      <c r="D33">
        <v>1000</v>
      </c>
      <c r="E33">
        <v>1</v>
      </c>
      <c r="F33" t="s">
        <v>194</v>
      </c>
      <c r="G33">
        <f t="shared" si="2"/>
        <v>1</v>
      </c>
      <c r="H33">
        <v>23</v>
      </c>
      <c r="I33" s="3">
        <f t="shared" si="0"/>
        <v>0.2513110375906123</v>
      </c>
      <c r="J33" s="3">
        <f t="shared" si="1"/>
        <v>19.604376893640648</v>
      </c>
      <c r="K33" s="3">
        <f t="shared" si="3"/>
        <v>1</v>
      </c>
      <c r="L33" s="3">
        <f t="shared" si="7"/>
        <v>0.87890981424425396</v>
      </c>
      <c r="M33" s="3">
        <f t="shared" si="5"/>
        <v>0.79101883281982854</v>
      </c>
      <c r="N33">
        <v>10.2400001525879</v>
      </c>
      <c r="O33">
        <v>1510</v>
      </c>
      <c r="P33">
        <v>22.741832157755098</v>
      </c>
      <c r="Q33">
        <v>17.206786596187399</v>
      </c>
      <c r="R33">
        <v>13.8477530687426</v>
      </c>
      <c r="S33">
        <v>112.190825039551</v>
      </c>
      <c r="T33">
        <v>34.633732504602797</v>
      </c>
      <c r="U33">
        <v>8.6083259496528495</v>
      </c>
      <c r="V33">
        <v>9.16042049498685</v>
      </c>
      <c r="W33">
        <v>8.4172776423777602</v>
      </c>
      <c r="X33">
        <v>16.7619249166505</v>
      </c>
      <c r="AB33" s="5" t="s">
        <v>65</v>
      </c>
      <c r="AC33" s="6">
        <v>29</v>
      </c>
      <c r="AD33" s="6">
        <v>14.139999961853</v>
      </c>
      <c r="AE33">
        <f t="shared" si="4"/>
        <v>21.146982667082781</v>
      </c>
    </row>
    <row r="34" spans="1:31" x14ac:dyDescent="0.45">
      <c r="A34" t="s">
        <v>18</v>
      </c>
      <c r="B34" t="s">
        <v>29</v>
      </c>
      <c r="C34" t="s">
        <v>211</v>
      </c>
      <c r="D34">
        <v>1000</v>
      </c>
      <c r="E34">
        <v>1</v>
      </c>
      <c r="F34" t="s">
        <v>194</v>
      </c>
      <c r="G34">
        <f t="shared" si="2"/>
        <v>2</v>
      </c>
      <c r="H34">
        <v>24</v>
      </c>
      <c r="I34" s="3">
        <f t="shared" si="0"/>
        <v>0.25008990017639193</v>
      </c>
      <c r="J34" s="3">
        <f t="shared" si="1"/>
        <v>19.604376893640648</v>
      </c>
      <c r="K34" s="3">
        <f t="shared" si="3"/>
        <v>1</v>
      </c>
      <c r="L34" s="3">
        <f t="shared" si="7"/>
        <v>0.87890981424425396</v>
      </c>
      <c r="M34" s="3">
        <f t="shared" si="5"/>
        <v>0.70312785139540324</v>
      </c>
      <c r="N34">
        <v>10.289999961853001</v>
      </c>
      <c r="O34">
        <v>1510</v>
      </c>
      <c r="P34">
        <v>22.456634628873001</v>
      </c>
      <c r="Q34">
        <v>17.1004533794599</v>
      </c>
      <c r="R34">
        <v>13.7606491576308</v>
      </c>
      <c r="S34">
        <v>111.00160693698</v>
      </c>
      <c r="T34">
        <v>35.194759250824802</v>
      </c>
      <c r="U34">
        <v>8.6868540440366004</v>
      </c>
      <c r="V34">
        <v>9.0271710618894492</v>
      </c>
      <c r="W34">
        <v>8.2863125490065492</v>
      </c>
      <c r="X34">
        <v>16.865368707226601</v>
      </c>
      <c r="AB34" s="5" t="s">
        <v>68</v>
      </c>
      <c r="AC34" s="6">
        <v>29</v>
      </c>
      <c r="AD34" s="6">
        <v>14.1199998855591</v>
      </c>
      <c r="AE34">
        <f t="shared" si="4"/>
        <v>21.122628189099551</v>
      </c>
    </row>
    <row r="35" spans="1:31" x14ac:dyDescent="0.45">
      <c r="A35" t="s">
        <v>18</v>
      </c>
      <c r="B35" t="s">
        <v>29</v>
      </c>
      <c r="C35" t="s">
        <v>212</v>
      </c>
      <c r="D35">
        <v>1000</v>
      </c>
      <c r="E35">
        <v>1</v>
      </c>
      <c r="F35" t="s">
        <v>194</v>
      </c>
      <c r="G35">
        <f t="shared" si="2"/>
        <v>3</v>
      </c>
      <c r="H35">
        <v>25</v>
      </c>
      <c r="I35" s="3">
        <f t="shared" si="0"/>
        <v>0.23225858131722077</v>
      </c>
      <c r="J35" s="3">
        <f t="shared" si="1"/>
        <v>19.604376893640648</v>
      </c>
      <c r="K35" s="3">
        <f t="shared" si="3"/>
        <v>1</v>
      </c>
      <c r="L35" s="3">
        <f t="shared" si="7"/>
        <v>0.87890981424425396</v>
      </c>
      <c r="M35" s="3">
        <f t="shared" si="5"/>
        <v>0.61523686997097771</v>
      </c>
      <c r="N35">
        <v>11.079999923706101</v>
      </c>
      <c r="O35">
        <v>1510</v>
      </c>
      <c r="P35">
        <v>24.9130202517862</v>
      </c>
      <c r="Q35">
        <v>17.9735363474982</v>
      </c>
      <c r="R35">
        <v>14.493716967894899</v>
      </c>
      <c r="S35">
        <v>131.48946370532099</v>
      </c>
      <c r="T35">
        <v>41.5901326781973</v>
      </c>
      <c r="U35">
        <v>9.7677446897753306</v>
      </c>
      <c r="V35">
        <v>10.4080061574611</v>
      </c>
      <c r="W35">
        <v>8.8613631079138298</v>
      </c>
      <c r="X35">
        <v>19.464869172150198</v>
      </c>
      <c r="AB35" s="5" t="s">
        <v>71</v>
      </c>
      <c r="AC35" s="6">
        <v>30</v>
      </c>
      <c r="AD35" s="6">
        <v>15.920000267028801</v>
      </c>
      <c r="AE35">
        <f t="shared" si="4"/>
        <v>22.768414615227101</v>
      </c>
    </row>
    <row r="36" spans="1:31" x14ac:dyDescent="0.45">
      <c r="A36" t="s">
        <v>18</v>
      </c>
      <c r="B36" t="s">
        <v>29</v>
      </c>
      <c r="C36" t="s">
        <v>213</v>
      </c>
      <c r="D36">
        <v>1000</v>
      </c>
      <c r="E36">
        <v>1</v>
      </c>
      <c r="F36" t="s">
        <v>194</v>
      </c>
      <c r="G36">
        <f t="shared" si="2"/>
        <v>4</v>
      </c>
      <c r="H36">
        <v>26</v>
      </c>
      <c r="I36" s="3">
        <f t="shared" si="0"/>
        <v>0.22793844362216517</v>
      </c>
      <c r="J36" s="3">
        <f t="shared" si="1"/>
        <v>19.604376893640648</v>
      </c>
      <c r="K36" s="3">
        <f t="shared" si="3"/>
        <v>1</v>
      </c>
      <c r="L36" s="3">
        <f t="shared" si="7"/>
        <v>0.87890981424425396</v>
      </c>
      <c r="M36" s="3">
        <f t="shared" si="5"/>
        <v>0.5273458885465524</v>
      </c>
      <c r="N36">
        <v>11.290000152587901</v>
      </c>
      <c r="O36">
        <v>1510</v>
      </c>
      <c r="P36">
        <v>25.526824798710201</v>
      </c>
      <c r="Q36">
        <v>18.194751931701099</v>
      </c>
      <c r="R36">
        <v>14.6711779402314</v>
      </c>
      <c r="S36">
        <v>136.131718026274</v>
      </c>
      <c r="T36">
        <v>43.864732692303697</v>
      </c>
      <c r="U36">
        <v>10.185414278566901</v>
      </c>
      <c r="V36">
        <v>10.7934478627438</v>
      </c>
      <c r="W36">
        <v>9.0415796014185599</v>
      </c>
      <c r="X36">
        <v>20.362754074294699</v>
      </c>
      <c r="AB36" s="5" t="s">
        <v>74</v>
      </c>
      <c r="AC36" s="6">
        <v>29</v>
      </c>
      <c r="AD36" s="6">
        <v>16.000000190734902</v>
      </c>
      <c r="AE36">
        <f t="shared" si="4"/>
        <v>23.385301103629729</v>
      </c>
    </row>
    <row r="37" spans="1:31" x14ac:dyDescent="0.45">
      <c r="A37" t="s">
        <v>18</v>
      </c>
      <c r="B37" t="s">
        <v>29</v>
      </c>
      <c r="C37" t="s">
        <v>31</v>
      </c>
      <c r="D37">
        <v>1000</v>
      </c>
      <c r="E37">
        <v>1</v>
      </c>
      <c r="F37" t="s">
        <v>194</v>
      </c>
      <c r="G37">
        <f t="shared" si="2"/>
        <v>5</v>
      </c>
      <c r="H37">
        <v>27</v>
      </c>
      <c r="I37" s="3">
        <f t="shared" si="0"/>
        <v>0.22223014509755593</v>
      </c>
      <c r="J37" s="3">
        <f t="shared" si="1"/>
        <v>19.604376893640648</v>
      </c>
      <c r="K37" s="3">
        <f t="shared" si="3"/>
        <v>1</v>
      </c>
      <c r="L37" s="3">
        <f t="shared" si="7"/>
        <v>0.87890981424425396</v>
      </c>
      <c r="M37" s="3">
        <f t="shared" si="5"/>
        <v>0.43945490712212698</v>
      </c>
      <c r="N37">
        <v>11.579999923706101</v>
      </c>
      <c r="O37">
        <v>1510</v>
      </c>
      <c r="P37">
        <v>26.641110052556702</v>
      </c>
      <c r="Q37">
        <v>18.775915659431799</v>
      </c>
      <c r="R37">
        <v>14.987967543659099</v>
      </c>
      <c r="S37">
        <v>125.21024236244899</v>
      </c>
      <c r="T37">
        <v>40.244831758982897</v>
      </c>
      <c r="U37">
        <v>8.9869011320055403</v>
      </c>
      <c r="V37">
        <v>9.8850434120475299</v>
      </c>
      <c r="W37">
        <v>7.7366045732034898</v>
      </c>
      <c r="X37">
        <v>18.424791769491801</v>
      </c>
      <c r="AB37" s="5" t="s">
        <v>77</v>
      </c>
      <c r="AC37" s="6">
        <v>29</v>
      </c>
      <c r="AD37" s="6">
        <v>15.520000076293901</v>
      </c>
      <c r="AE37">
        <f t="shared" si="4"/>
        <v>22.812532617526259</v>
      </c>
    </row>
    <row r="38" spans="1:31" s="2" customFormat="1" x14ac:dyDescent="0.45">
      <c r="A38" s="2" t="s">
        <v>18</v>
      </c>
      <c r="B38" s="2" t="s">
        <v>29</v>
      </c>
      <c r="C38" s="2" t="s">
        <v>31</v>
      </c>
      <c r="D38" s="2">
        <v>1000</v>
      </c>
      <c r="E38" s="2">
        <v>2</v>
      </c>
      <c r="F38" s="2" t="s">
        <v>21</v>
      </c>
      <c r="G38" s="2">
        <f t="shared" si="2"/>
        <v>0</v>
      </c>
      <c r="H38" s="2">
        <v>27</v>
      </c>
      <c r="I38" s="3">
        <f t="shared" si="0"/>
        <v>0.2568929711695177</v>
      </c>
      <c r="J38" s="3">
        <f t="shared" si="1"/>
        <v>19.604376893640648</v>
      </c>
      <c r="K38" s="3">
        <f t="shared" si="3"/>
        <v>1</v>
      </c>
      <c r="L38" s="3">
        <f t="shared" si="7"/>
        <v>0.83713801191185677</v>
      </c>
      <c r="M38" s="3">
        <f t="shared" si="5"/>
        <v>0.83713801191185677</v>
      </c>
      <c r="N38" s="2">
        <v>11.579999923706101</v>
      </c>
      <c r="O38" s="2">
        <v>1130</v>
      </c>
      <c r="P38" s="2">
        <v>22.3022859045223</v>
      </c>
      <c r="Q38" s="2">
        <v>18.775915659431799</v>
      </c>
      <c r="R38" s="2">
        <v>15.852235919349701</v>
      </c>
      <c r="S38" s="2">
        <v>125.210242362446</v>
      </c>
      <c r="T38" s="2">
        <v>40.244831758982997</v>
      </c>
      <c r="U38" s="2">
        <v>8.9869011320055598</v>
      </c>
      <c r="V38" s="2">
        <v>9.8850434120475104</v>
      </c>
      <c r="W38" s="2">
        <v>7.7366045732035298</v>
      </c>
      <c r="X38" s="2">
        <v>18.424791769491598</v>
      </c>
      <c r="AB38" s="5" t="s">
        <v>80</v>
      </c>
      <c r="AC38" s="6">
        <v>30</v>
      </c>
      <c r="AD38" s="6">
        <v>14.6</v>
      </c>
      <c r="AE38">
        <f t="shared" si="4"/>
        <v>21.198915275738756</v>
      </c>
    </row>
    <row r="39" spans="1:31" x14ac:dyDescent="0.45">
      <c r="A39" t="s">
        <v>18</v>
      </c>
      <c r="B39" t="s">
        <v>29</v>
      </c>
      <c r="C39" t="s">
        <v>214</v>
      </c>
      <c r="D39">
        <v>1000</v>
      </c>
      <c r="E39">
        <v>1</v>
      </c>
      <c r="F39" t="s">
        <v>194</v>
      </c>
      <c r="G39">
        <f t="shared" si="2"/>
        <v>3</v>
      </c>
      <c r="H39">
        <v>30</v>
      </c>
      <c r="I39" s="3">
        <f t="shared" si="0"/>
        <v>0.22400756914020775</v>
      </c>
      <c r="J39" s="3">
        <f t="shared" si="1"/>
        <v>19.604376893640648</v>
      </c>
      <c r="K39" s="3">
        <f t="shared" si="3"/>
        <v>1</v>
      </c>
      <c r="L39" s="3">
        <f t="shared" si="7"/>
        <v>0.83713801191185677</v>
      </c>
      <c r="M39" s="3">
        <f t="shared" si="5"/>
        <v>0.5859966083382997</v>
      </c>
      <c r="N39">
        <v>13.2800003051758</v>
      </c>
      <c r="O39">
        <v>1130</v>
      </c>
      <c r="P39">
        <v>26.258892033892799</v>
      </c>
      <c r="Q39">
        <v>20.8842762300335</v>
      </c>
      <c r="R39">
        <v>17.201013485906302</v>
      </c>
      <c r="S39">
        <v>163.25619945514001</v>
      </c>
      <c r="T39">
        <v>53.549033670130903</v>
      </c>
      <c r="U39">
        <v>11.0233305377392</v>
      </c>
      <c r="V39">
        <v>12.436495350074701</v>
      </c>
      <c r="W39">
        <v>8.61335030826341</v>
      </c>
      <c r="X39">
        <v>23.597481039126698</v>
      </c>
      <c r="AB39" s="5" t="s">
        <v>83</v>
      </c>
      <c r="AC39" s="6">
        <v>29</v>
      </c>
      <c r="AD39" s="6">
        <v>14.6400003433228</v>
      </c>
      <c r="AE39">
        <f t="shared" si="4"/>
        <v>21.753789467354498</v>
      </c>
    </row>
    <row r="40" spans="1:31" x14ac:dyDescent="0.45">
      <c r="A40" t="s">
        <v>18</v>
      </c>
      <c r="B40" t="s">
        <v>32</v>
      </c>
      <c r="C40" t="s">
        <v>33</v>
      </c>
      <c r="D40">
        <v>1000</v>
      </c>
      <c r="E40">
        <v>1</v>
      </c>
      <c r="F40" t="s">
        <v>194</v>
      </c>
      <c r="G40">
        <f t="shared" si="2"/>
        <v>0</v>
      </c>
      <c r="H40">
        <v>22</v>
      </c>
      <c r="I40" s="3">
        <f t="shared" si="0"/>
        <v>0.24838737789638105</v>
      </c>
      <c r="J40" s="3">
        <f t="shared" si="1"/>
        <v>18.427320773948374</v>
      </c>
      <c r="K40" s="3">
        <f t="shared" si="3"/>
        <v>1</v>
      </c>
      <c r="L40" s="3">
        <f t="shared" si="7"/>
        <v>0.83713801191185677</v>
      </c>
      <c r="M40" s="3">
        <f t="shared" si="5"/>
        <v>0.83713801191185677</v>
      </c>
      <c r="N40">
        <v>9.3099998474121097</v>
      </c>
      <c r="O40">
        <v>1870</v>
      </c>
      <c r="P40">
        <v>27.7749228182042</v>
      </c>
      <c r="Q40">
        <v>17.514294000586801</v>
      </c>
      <c r="R40">
        <v>13.788753810079101</v>
      </c>
      <c r="S40">
        <v>108.06994542688599</v>
      </c>
      <c r="T40">
        <v>32.756452682990499</v>
      </c>
      <c r="U40">
        <v>8.5026780632524392</v>
      </c>
      <c r="V40">
        <v>9.4855797914671491</v>
      </c>
      <c r="W40">
        <v>8.9756760735918597</v>
      </c>
      <c r="X40">
        <v>16.458938550074599</v>
      </c>
      <c r="AB40" s="5" t="s">
        <v>86</v>
      </c>
      <c r="AC40" s="6">
        <v>30</v>
      </c>
      <c r="AD40" s="6">
        <v>14.9800003051758</v>
      </c>
      <c r="AE40">
        <f t="shared" si="4"/>
        <v>21.653192219439582</v>
      </c>
    </row>
    <row r="41" spans="1:31" s="2" customFormat="1" x14ac:dyDescent="0.45">
      <c r="A41" s="2" t="s">
        <v>18</v>
      </c>
      <c r="B41" s="2" t="s">
        <v>32</v>
      </c>
      <c r="C41" s="2" t="s">
        <v>33</v>
      </c>
      <c r="D41" s="2">
        <v>1000</v>
      </c>
      <c r="E41" s="2">
        <v>2</v>
      </c>
      <c r="F41" s="2" t="s">
        <v>21</v>
      </c>
      <c r="G41" s="2">
        <f t="shared" si="2"/>
        <v>0</v>
      </c>
      <c r="H41" s="2">
        <v>22</v>
      </c>
      <c r="I41" s="3">
        <f t="shared" si="0"/>
        <v>0.28809977957998262</v>
      </c>
      <c r="J41" s="3">
        <f t="shared" si="1"/>
        <v>18.427320773948374</v>
      </c>
      <c r="K41" s="3">
        <f t="shared" si="3"/>
        <v>1</v>
      </c>
      <c r="L41" s="3">
        <f t="shared" si="7"/>
        <v>0.83059232648922188</v>
      </c>
      <c r="M41" s="3">
        <f t="shared" si="5"/>
        <v>0.83059232648922188</v>
      </c>
      <c r="N41" s="2">
        <v>9.3099998474121097</v>
      </c>
      <c r="O41" s="2">
        <v>1390</v>
      </c>
      <c r="P41" s="2">
        <v>23.069637761630801</v>
      </c>
      <c r="Q41" s="2">
        <v>17.514294000586801</v>
      </c>
      <c r="R41" s="2">
        <v>14.5367742755008</v>
      </c>
      <c r="S41" s="2">
        <v>108.06994542688599</v>
      </c>
      <c r="T41" s="2">
        <v>32.7564526829904</v>
      </c>
      <c r="U41" s="2">
        <v>8.5026780632524499</v>
      </c>
      <c r="V41" s="2">
        <v>9.4855797914670994</v>
      </c>
      <c r="W41" s="2">
        <v>8.9756760735918792</v>
      </c>
      <c r="X41" s="2">
        <v>16.458938550075199</v>
      </c>
      <c r="AB41" s="5" t="s">
        <v>89</v>
      </c>
      <c r="AC41" s="6">
        <v>30</v>
      </c>
      <c r="AD41" s="6">
        <v>15.199999809265099</v>
      </c>
      <c r="AE41">
        <f t="shared" si="4"/>
        <v>21.915271252944081</v>
      </c>
    </row>
    <row r="42" spans="1:31" x14ac:dyDescent="0.45">
      <c r="A42" t="s">
        <v>18</v>
      </c>
      <c r="B42" t="s">
        <v>32</v>
      </c>
      <c r="C42" t="s">
        <v>215</v>
      </c>
      <c r="D42">
        <v>1000</v>
      </c>
      <c r="E42">
        <v>1</v>
      </c>
      <c r="F42" t="s">
        <v>194</v>
      </c>
      <c r="G42">
        <f t="shared" si="2"/>
        <v>1</v>
      </c>
      <c r="H42">
        <v>23</v>
      </c>
      <c r="I42" s="3">
        <f t="shared" si="0"/>
        <v>0.2770876934110465</v>
      </c>
      <c r="J42" s="3">
        <f t="shared" si="1"/>
        <v>18.427320773948374</v>
      </c>
      <c r="K42" s="3">
        <f t="shared" si="3"/>
        <v>1</v>
      </c>
      <c r="L42" s="3">
        <f t="shared" si="7"/>
        <v>0.83059232648922188</v>
      </c>
      <c r="M42" s="3">
        <f t="shared" si="5"/>
        <v>0.74753309384029976</v>
      </c>
      <c r="N42">
        <v>9.6800001144409205</v>
      </c>
      <c r="O42">
        <v>1390</v>
      </c>
      <c r="P42">
        <v>24.312681584044</v>
      </c>
      <c r="Q42">
        <v>18.2936739223451</v>
      </c>
      <c r="R42">
        <v>14.9232732226828</v>
      </c>
      <c r="S42">
        <v>120.347290807522</v>
      </c>
      <c r="T42">
        <v>36.713610038637498</v>
      </c>
      <c r="U42">
        <v>9.1277380656339204</v>
      </c>
      <c r="V42">
        <v>10.2108491233171</v>
      </c>
      <c r="W42">
        <v>9.14141090749985</v>
      </c>
      <c r="X42">
        <v>17.9673584020303</v>
      </c>
      <c r="AB42" s="5" t="s">
        <v>92</v>
      </c>
      <c r="AC42" s="6">
        <v>30</v>
      </c>
      <c r="AD42" s="6">
        <v>13.960000038146999</v>
      </c>
      <c r="AE42">
        <f t="shared" si="4"/>
        <v>20.429101326971239</v>
      </c>
    </row>
    <row r="43" spans="1:31" x14ac:dyDescent="0.45">
      <c r="A43" t="s">
        <v>18</v>
      </c>
      <c r="B43" t="s">
        <v>32</v>
      </c>
      <c r="C43" t="s">
        <v>216</v>
      </c>
      <c r="D43">
        <v>1000</v>
      </c>
      <c r="E43">
        <v>1</v>
      </c>
      <c r="F43" t="s">
        <v>194</v>
      </c>
      <c r="G43">
        <f t="shared" si="2"/>
        <v>2</v>
      </c>
      <c r="H43">
        <v>24</v>
      </c>
      <c r="I43" s="3">
        <f t="shared" si="0"/>
        <v>0.25965236914460421</v>
      </c>
      <c r="J43" s="3">
        <f t="shared" si="1"/>
        <v>18.427320773948374</v>
      </c>
      <c r="K43" s="3">
        <f t="shared" si="3"/>
        <v>1</v>
      </c>
      <c r="L43" s="3">
        <f t="shared" si="7"/>
        <v>0.83059232648922188</v>
      </c>
      <c r="M43" s="3">
        <f t="shared" si="5"/>
        <v>0.66447386119137752</v>
      </c>
      <c r="N43">
        <v>10.329999732971199</v>
      </c>
      <c r="O43">
        <v>1390</v>
      </c>
      <c r="P43">
        <v>24.272545692816301</v>
      </c>
      <c r="Q43">
        <v>18.347860677677101</v>
      </c>
      <c r="R43">
        <v>14.9109503066255</v>
      </c>
      <c r="S43">
        <v>123.52126679900699</v>
      </c>
      <c r="T43">
        <v>38.384520215937101</v>
      </c>
      <c r="U43">
        <v>9.3081912925562804</v>
      </c>
      <c r="V43">
        <v>10.1932782538289</v>
      </c>
      <c r="W43">
        <v>8.9219598932660809</v>
      </c>
      <c r="X43">
        <v>18.412270925080499</v>
      </c>
      <c r="AB43" s="5" t="s">
        <v>95</v>
      </c>
      <c r="AC43" s="6">
        <v>30</v>
      </c>
      <c r="AD43" s="6">
        <v>15.3799999237061</v>
      </c>
      <c r="AE43">
        <f t="shared" si="4"/>
        <v>22.129207065037392</v>
      </c>
    </row>
    <row r="44" spans="1:31" x14ac:dyDescent="0.45">
      <c r="A44" t="s">
        <v>18</v>
      </c>
      <c r="B44" t="s">
        <v>32</v>
      </c>
      <c r="C44" t="s">
        <v>217</v>
      </c>
      <c r="D44">
        <v>1000</v>
      </c>
      <c r="E44">
        <v>1</v>
      </c>
      <c r="F44" t="s">
        <v>194</v>
      </c>
      <c r="G44">
        <f t="shared" si="2"/>
        <v>3</v>
      </c>
      <c r="H44">
        <v>25</v>
      </c>
      <c r="I44" s="3">
        <f t="shared" si="0"/>
        <v>0.25347546995783382</v>
      </c>
      <c r="J44" s="3">
        <f t="shared" si="1"/>
        <v>18.427320773948374</v>
      </c>
      <c r="K44" s="3">
        <f t="shared" si="3"/>
        <v>1</v>
      </c>
      <c r="L44" s="3">
        <f t="shared" si="7"/>
        <v>0.83059232648922188</v>
      </c>
      <c r="M44" s="3">
        <f t="shared" si="5"/>
        <v>0.58141462854245529</v>
      </c>
      <c r="N44">
        <v>10.6200000762939</v>
      </c>
      <c r="O44">
        <v>1380</v>
      </c>
      <c r="P44">
        <v>25.794637341483298</v>
      </c>
      <c r="Q44">
        <v>18.911728634430101</v>
      </c>
      <c r="R44">
        <v>15.4269555886411</v>
      </c>
      <c r="S44">
        <v>136.513016383859</v>
      </c>
      <c r="T44">
        <v>42.794800653938999</v>
      </c>
      <c r="U44">
        <v>10.051131192334701</v>
      </c>
      <c r="V44">
        <v>11.0969008474093</v>
      </c>
      <c r="W44">
        <v>9.2814079253880095</v>
      </c>
      <c r="X44">
        <v>20.180600714615998</v>
      </c>
      <c r="AB44" s="5" t="s">
        <v>98</v>
      </c>
      <c r="AC44" s="6">
        <v>30</v>
      </c>
      <c r="AD44" s="6">
        <v>15.2799999237061</v>
      </c>
      <c r="AE44">
        <f t="shared" si="4"/>
        <v>22.010408279064166</v>
      </c>
    </row>
    <row r="45" spans="1:31" x14ac:dyDescent="0.45">
      <c r="A45" t="s">
        <v>18</v>
      </c>
      <c r="B45" t="s">
        <v>32</v>
      </c>
      <c r="C45" t="s">
        <v>218</v>
      </c>
      <c r="D45">
        <v>1000</v>
      </c>
      <c r="E45">
        <v>1</v>
      </c>
      <c r="F45" t="s">
        <v>194</v>
      </c>
      <c r="G45">
        <f t="shared" si="2"/>
        <v>4</v>
      </c>
      <c r="H45">
        <v>26</v>
      </c>
      <c r="I45" s="3">
        <f t="shared" si="0"/>
        <v>0.24741815091691835</v>
      </c>
      <c r="J45" s="3">
        <f t="shared" si="1"/>
        <v>18.427320773948374</v>
      </c>
      <c r="K45" s="3">
        <f t="shared" si="3"/>
        <v>1</v>
      </c>
      <c r="L45" s="3">
        <f t="shared" si="7"/>
        <v>0.83059232648922188</v>
      </c>
      <c r="M45" s="3">
        <f t="shared" si="5"/>
        <v>0.49835539589353312</v>
      </c>
      <c r="N45">
        <v>10.8800001144409</v>
      </c>
      <c r="O45">
        <v>1380</v>
      </c>
      <c r="P45">
        <v>26.868779427737699</v>
      </c>
      <c r="Q45">
        <v>19.251818099924701</v>
      </c>
      <c r="R45">
        <v>15.7448847194021</v>
      </c>
      <c r="S45">
        <v>142.74833953132199</v>
      </c>
      <c r="T45">
        <v>45.630119373217298</v>
      </c>
      <c r="U45">
        <v>10.6445042797402</v>
      </c>
      <c r="V45">
        <v>11.761619035920701</v>
      </c>
      <c r="W45">
        <v>9.6923533146248104</v>
      </c>
      <c r="X45">
        <v>21.422001058565598</v>
      </c>
      <c r="AB45" s="5" t="s">
        <v>101</v>
      </c>
      <c r="AC45" s="6">
        <v>30</v>
      </c>
      <c r="AD45" s="6">
        <v>16.079999732971199</v>
      </c>
      <c r="AE45">
        <f t="shared" si="4"/>
        <v>22.957076078926065</v>
      </c>
    </row>
    <row r="46" spans="1:31" x14ac:dyDescent="0.45">
      <c r="A46" t="s">
        <v>18</v>
      </c>
      <c r="B46" t="s">
        <v>32</v>
      </c>
      <c r="C46" t="s">
        <v>34</v>
      </c>
      <c r="D46">
        <v>1000</v>
      </c>
      <c r="E46">
        <v>1</v>
      </c>
      <c r="F46" t="s">
        <v>194</v>
      </c>
      <c r="G46">
        <f t="shared" si="2"/>
        <v>5</v>
      </c>
      <c r="H46">
        <v>27</v>
      </c>
      <c r="I46" s="3">
        <f t="shared" si="0"/>
        <v>0.23992063616288425</v>
      </c>
      <c r="J46" s="3">
        <f t="shared" si="1"/>
        <v>18.427320773948374</v>
      </c>
      <c r="K46" s="3">
        <f t="shared" si="3"/>
        <v>1</v>
      </c>
      <c r="L46" s="3">
        <f t="shared" si="7"/>
        <v>0.83059232648922188</v>
      </c>
      <c r="M46" s="3">
        <f t="shared" si="5"/>
        <v>0.41529616324461094</v>
      </c>
      <c r="N46">
        <v>11.219999885559099</v>
      </c>
      <c r="O46">
        <v>1380</v>
      </c>
      <c r="P46">
        <v>27.848351399300999</v>
      </c>
      <c r="Q46">
        <v>19.451028250455</v>
      </c>
      <c r="R46">
        <v>16.029325990800501</v>
      </c>
      <c r="S46">
        <v>146.56160381362801</v>
      </c>
      <c r="T46">
        <v>46.768552787989996</v>
      </c>
      <c r="U46">
        <v>10.3888300773226</v>
      </c>
      <c r="V46">
        <v>11.626495115044399</v>
      </c>
      <c r="W46">
        <v>8.9690785677196203</v>
      </c>
      <c r="X46">
        <v>21.4287148246502</v>
      </c>
      <c r="AB46" s="5" t="s">
        <v>104</v>
      </c>
      <c r="AC46" s="6">
        <v>30</v>
      </c>
      <c r="AD46" s="6">
        <v>16.040000152587901</v>
      </c>
      <c r="AE46">
        <f t="shared" si="4"/>
        <v>22.909941938291251</v>
      </c>
    </row>
    <row r="47" spans="1:31" s="2" customFormat="1" x14ac:dyDescent="0.45">
      <c r="A47" s="2" t="s">
        <v>18</v>
      </c>
      <c r="B47" s="2" t="s">
        <v>32</v>
      </c>
      <c r="C47" s="2" t="s">
        <v>34</v>
      </c>
      <c r="D47" s="2">
        <v>1000</v>
      </c>
      <c r="E47" s="2">
        <v>2</v>
      </c>
      <c r="F47" s="2" t="s">
        <v>21</v>
      </c>
      <c r="G47" s="2">
        <f t="shared" si="2"/>
        <v>0</v>
      </c>
      <c r="H47" s="2">
        <v>27</v>
      </c>
      <c r="I47" s="3">
        <f t="shared" si="0"/>
        <v>0.25516860078173492</v>
      </c>
      <c r="J47" s="3">
        <f t="shared" si="1"/>
        <v>18.427320773948374</v>
      </c>
      <c r="K47" s="3">
        <f t="shared" si="3"/>
        <v>1</v>
      </c>
      <c r="L47" s="3">
        <f t="shared" si="7"/>
        <v>0.92872801934603144</v>
      </c>
      <c r="M47" s="3">
        <f t="shared" si="5"/>
        <v>0.92872801934603144</v>
      </c>
      <c r="N47" s="2">
        <v>11.219999885559099</v>
      </c>
      <c r="O47" s="2">
        <v>1220</v>
      </c>
      <c r="P47" s="2">
        <v>25.863544237125101</v>
      </c>
      <c r="Q47" s="2">
        <v>19.451028250455</v>
      </c>
      <c r="R47" s="2">
        <v>16.429303909931001</v>
      </c>
      <c r="S47" s="2">
        <v>146.56160381362599</v>
      </c>
      <c r="T47" s="2">
        <v>46.768552787990103</v>
      </c>
      <c r="U47" s="2">
        <v>10.3888300773224</v>
      </c>
      <c r="V47" s="2">
        <v>11.6264951150446</v>
      </c>
      <c r="W47" s="2">
        <v>8.9690785677195404</v>
      </c>
      <c r="X47" s="2">
        <v>21.428714824650299</v>
      </c>
      <c r="AB47" s="5" t="s">
        <v>107</v>
      </c>
      <c r="AC47" s="6">
        <v>30</v>
      </c>
      <c r="AD47" s="6">
        <v>14.8400001525879</v>
      </c>
      <c r="AE47">
        <f t="shared" si="4"/>
        <v>21.48606405237356</v>
      </c>
    </row>
    <row r="48" spans="1:31" x14ac:dyDescent="0.45">
      <c r="A48" t="s">
        <v>18</v>
      </c>
      <c r="B48" t="s">
        <v>32</v>
      </c>
      <c r="C48" t="s">
        <v>219</v>
      </c>
      <c r="D48">
        <v>1000</v>
      </c>
      <c r="E48">
        <v>1</v>
      </c>
      <c r="F48" t="s">
        <v>194</v>
      </c>
      <c r="G48">
        <f t="shared" si="2"/>
        <v>3</v>
      </c>
      <c r="H48">
        <v>30</v>
      </c>
      <c r="I48" s="3">
        <f t="shared" si="0"/>
        <v>0.24362833663563027</v>
      </c>
      <c r="J48" s="3">
        <f t="shared" si="1"/>
        <v>18.427320773948374</v>
      </c>
      <c r="K48" s="3">
        <f t="shared" si="3"/>
        <v>1</v>
      </c>
      <c r="L48" s="3">
        <f t="shared" si="7"/>
        <v>0.92872801934603144</v>
      </c>
      <c r="M48" s="3">
        <f t="shared" si="5"/>
        <v>0.65010961354222196</v>
      </c>
      <c r="N48">
        <v>12.320000076293899</v>
      </c>
      <c r="O48">
        <v>1110</v>
      </c>
      <c r="P48">
        <v>28.392662105611599</v>
      </c>
      <c r="Q48">
        <v>21.217952536337901</v>
      </c>
      <c r="R48">
        <v>18.046651301050201</v>
      </c>
      <c r="S48">
        <v>174.18228824710101</v>
      </c>
      <c r="T48">
        <v>57.001293391548103</v>
      </c>
      <c r="U48">
        <v>11.8644115748858</v>
      </c>
      <c r="V48">
        <v>13.7451202337763</v>
      </c>
      <c r="W48">
        <v>9.5118340152302796</v>
      </c>
      <c r="X48">
        <v>25.389004879775701</v>
      </c>
      <c r="AB48" s="5" t="s">
        <v>406</v>
      </c>
      <c r="AC48" s="6">
        <v>13</v>
      </c>
      <c r="AD48" s="6">
        <v>11.679999923706101</v>
      </c>
      <c r="AE48">
        <f t="shared" si="4"/>
        <v>31.16030133249561</v>
      </c>
    </row>
    <row r="49" spans="1:31" x14ac:dyDescent="0.45">
      <c r="A49" t="s">
        <v>18</v>
      </c>
      <c r="B49" t="s">
        <v>35</v>
      </c>
      <c r="C49" t="s">
        <v>36</v>
      </c>
      <c r="D49">
        <v>1000</v>
      </c>
      <c r="E49">
        <v>1</v>
      </c>
      <c r="F49" t="s">
        <v>194</v>
      </c>
      <c r="G49">
        <f t="shared" si="2"/>
        <v>0</v>
      </c>
      <c r="H49">
        <v>22</v>
      </c>
      <c r="I49" s="3">
        <f t="shared" si="0"/>
        <v>0.20862498828502052</v>
      </c>
      <c r="J49" s="3">
        <f t="shared" si="1"/>
        <v>19.896280303496312</v>
      </c>
      <c r="K49" s="3">
        <f t="shared" si="3"/>
        <v>1</v>
      </c>
      <c r="L49" s="3">
        <f t="shared" si="7"/>
        <v>0.92872801934603144</v>
      </c>
      <c r="M49" s="3">
        <f t="shared" si="5"/>
        <v>0.92872801934603144</v>
      </c>
      <c r="N49">
        <v>10.434999847412101</v>
      </c>
      <c r="O49">
        <v>2110</v>
      </c>
      <c r="P49">
        <v>31.5708602493124</v>
      </c>
      <c r="Q49">
        <v>16.863348210113301</v>
      </c>
      <c r="R49">
        <v>13.802477236741501</v>
      </c>
      <c r="S49">
        <v>110.274651540159</v>
      </c>
      <c r="T49">
        <v>32.481415864429103</v>
      </c>
      <c r="U49">
        <v>7.9609631747704004</v>
      </c>
      <c r="V49">
        <v>9.0717469309481604</v>
      </c>
      <c r="W49">
        <v>7.9359882569908304</v>
      </c>
      <c r="X49">
        <v>15.8332514809989</v>
      </c>
      <c r="AB49" s="5" t="s">
        <v>411</v>
      </c>
      <c r="AC49" s="6">
        <v>13</v>
      </c>
      <c r="AD49" s="6">
        <v>12.4</v>
      </c>
      <c r="AE49">
        <f t="shared" si="4"/>
        <v>32.267306094636361</v>
      </c>
    </row>
    <row r="50" spans="1:31" s="2" customFormat="1" x14ac:dyDescent="0.45">
      <c r="A50" s="2" t="s">
        <v>18</v>
      </c>
      <c r="B50" s="2" t="s">
        <v>35</v>
      </c>
      <c r="C50" s="2" t="s">
        <v>36</v>
      </c>
      <c r="D50" s="2">
        <v>1000</v>
      </c>
      <c r="E50" s="2">
        <v>2</v>
      </c>
      <c r="F50" s="2" t="s">
        <v>21</v>
      </c>
      <c r="G50" s="2">
        <f t="shared" si="2"/>
        <v>0</v>
      </c>
      <c r="H50" s="2">
        <v>22</v>
      </c>
      <c r="I50" s="3">
        <f t="shared" si="0"/>
        <v>0.26890921968029341</v>
      </c>
      <c r="J50" s="3">
        <f t="shared" si="1"/>
        <v>19.896280303496312</v>
      </c>
      <c r="K50" s="3">
        <f t="shared" si="3"/>
        <v>1</v>
      </c>
      <c r="L50" s="3">
        <f t="shared" si="7"/>
        <v>0.68605857304031281</v>
      </c>
      <c r="M50" s="3">
        <f t="shared" si="5"/>
        <v>0.68605857304031281</v>
      </c>
      <c r="N50" s="2">
        <v>10.434999847412101</v>
      </c>
      <c r="O50" s="2">
        <v>1270</v>
      </c>
      <c r="P50" s="2">
        <v>21.6594593322984</v>
      </c>
      <c r="Q50" s="2">
        <v>16.863348210113301</v>
      </c>
      <c r="R50" s="2">
        <v>14.7359114992024</v>
      </c>
      <c r="S50" s="2">
        <v>110.27465154015999</v>
      </c>
      <c r="T50" s="2">
        <v>32.481415864428499</v>
      </c>
      <c r="U50" s="2">
        <v>7.9609631747703302</v>
      </c>
      <c r="V50" s="2">
        <v>9.0717469309481498</v>
      </c>
      <c r="W50" s="2">
        <v>7.9359882569908002</v>
      </c>
      <c r="X50" s="2">
        <v>15.833251480999399</v>
      </c>
      <c r="AB50" s="5" t="s">
        <v>416</v>
      </c>
      <c r="AC50" s="6">
        <v>13</v>
      </c>
      <c r="AD50" s="6">
        <v>11.839999961853</v>
      </c>
      <c r="AE50">
        <f t="shared" si="4"/>
        <v>31.408703948829125</v>
      </c>
    </row>
    <row r="51" spans="1:31" x14ac:dyDescent="0.45">
      <c r="A51" t="s">
        <v>18</v>
      </c>
      <c r="B51" t="s">
        <v>35</v>
      </c>
      <c r="C51" t="s">
        <v>220</v>
      </c>
      <c r="D51">
        <v>1000</v>
      </c>
      <c r="E51">
        <v>1</v>
      </c>
      <c r="F51" t="s">
        <v>194</v>
      </c>
      <c r="G51">
        <f t="shared" si="2"/>
        <v>1</v>
      </c>
      <c r="H51">
        <v>23</v>
      </c>
      <c r="I51" s="3">
        <f t="shared" si="0"/>
        <v>0.26127259091848537</v>
      </c>
      <c r="J51" s="3">
        <f t="shared" si="1"/>
        <v>19.896280303496312</v>
      </c>
      <c r="K51" s="3">
        <f t="shared" si="3"/>
        <v>1</v>
      </c>
      <c r="L51" s="3">
        <f t="shared" si="7"/>
        <v>0.68605857304031281</v>
      </c>
      <c r="M51" s="3">
        <f t="shared" si="5"/>
        <v>0.61745271573628158</v>
      </c>
      <c r="N51">
        <v>10.7400001525879</v>
      </c>
      <c r="O51">
        <v>1270</v>
      </c>
      <c r="P51">
        <v>22.912881874136001</v>
      </c>
      <c r="Q51">
        <v>17.456159371408098</v>
      </c>
      <c r="R51">
        <v>15.156295250373701</v>
      </c>
      <c r="S51">
        <v>121.79020600929699</v>
      </c>
      <c r="T51">
        <v>36.2264670430365</v>
      </c>
      <c r="U51">
        <v>8.5764521807605796</v>
      </c>
      <c r="V51">
        <v>9.8165256776974399</v>
      </c>
      <c r="W51">
        <v>8.1916270901284296</v>
      </c>
      <c r="X51">
        <v>17.310731440891601</v>
      </c>
      <c r="AB51" s="5" t="s">
        <v>421</v>
      </c>
      <c r="AC51" s="6">
        <v>13</v>
      </c>
      <c r="AD51" s="6">
        <v>10.4799997329712</v>
      </c>
      <c r="AE51">
        <f t="shared" si="4"/>
        <v>29.249954650591327</v>
      </c>
    </row>
    <row r="52" spans="1:31" x14ac:dyDescent="0.45">
      <c r="A52" t="s">
        <v>18</v>
      </c>
      <c r="B52" t="s">
        <v>35</v>
      </c>
      <c r="C52" t="s">
        <v>221</v>
      </c>
      <c r="D52">
        <v>1000</v>
      </c>
      <c r="E52">
        <v>1</v>
      </c>
      <c r="F52" t="s">
        <v>194</v>
      </c>
      <c r="G52">
        <f t="shared" si="2"/>
        <v>2</v>
      </c>
      <c r="H52">
        <v>24</v>
      </c>
      <c r="I52" s="3">
        <f t="shared" si="0"/>
        <v>0.25428796602925557</v>
      </c>
      <c r="J52" s="3">
        <f t="shared" si="1"/>
        <v>19.896280303496312</v>
      </c>
      <c r="K52" s="3">
        <f t="shared" si="3"/>
        <v>1</v>
      </c>
      <c r="L52" s="3">
        <f t="shared" si="7"/>
        <v>0.68605857304031281</v>
      </c>
      <c r="M52" s="3">
        <f t="shared" si="5"/>
        <v>0.54884685843225023</v>
      </c>
      <c r="N52">
        <v>11.0349998474121</v>
      </c>
      <c r="O52">
        <v>1270</v>
      </c>
      <c r="P52">
        <v>23.164076059158099</v>
      </c>
      <c r="Q52">
        <v>17.623379587774501</v>
      </c>
      <c r="R52">
        <v>15.2391481088947</v>
      </c>
      <c r="S52">
        <v>123.795184458753</v>
      </c>
      <c r="T52">
        <v>37.7053636119469</v>
      </c>
      <c r="U52">
        <v>8.8481762075260697</v>
      </c>
      <c r="V52">
        <v>9.9791533895446296</v>
      </c>
      <c r="W52">
        <v>8.2612396449966692</v>
      </c>
      <c r="X52">
        <v>17.8572078945664</v>
      </c>
      <c r="AB52" s="5" t="s">
        <v>426</v>
      </c>
      <c r="AC52" s="6">
        <v>13</v>
      </c>
      <c r="AD52" s="6">
        <v>11.9</v>
      </c>
      <c r="AE52">
        <f t="shared" si="4"/>
        <v>31.501494168260585</v>
      </c>
    </row>
    <row r="53" spans="1:31" x14ac:dyDescent="0.45">
      <c r="A53" t="s">
        <v>18</v>
      </c>
      <c r="B53" t="s">
        <v>35</v>
      </c>
      <c r="C53" t="s">
        <v>222</v>
      </c>
      <c r="D53">
        <v>1000</v>
      </c>
      <c r="E53">
        <v>1</v>
      </c>
      <c r="F53" t="s">
        <v>194</v>
      </c>
      <c r="G53">
        <f t="shared" si="2"/>
        <v>3</v>
      </c>
      <c r="H53">
        <v>25</v>
      </c>
      <c r="I53" s="3">
        <f t="shared" si="0"/>
        <v>0.24528563189719838</v>
      </c>
      <c r="J53" s="3">
        <f t="shared" si="1"/>
        <v>19.896280303496312</v>
      </c>
      <c r="K53" s="3">
        <f t="shared" si="3"/>
        <v>1</v>
      </c>
      <c r="L53" s="3">
        <f t="shared" si="7"/>
        <v>0.68605857304031281</v>
      </c>
      <c r="M53" s="3">
        <f t="shared" si="5"/>
        <v>0.48024100112821894</v>
      </c>
      <c r="N53">
        <v>11.440000152587899</v>
      </c>
      <c r="O53">
        <v>1270</v>
      </c>
      <c r="P53">
        <v>24.574158215699001</v>
      </c>
      <c r="Q53">
        <v>18.360038285475198</v>
      </c>
      <c r="R53">
        <v>15.696127718164499</v>
      </c>
      <c r="S53">
        <v>138.60871308212501</v>
      </c>
      <c r="T53">
        <v>42.419551385323402</v>
      </c>
      <c r="U53">
        <v>9.5414213747340302</v>
      </c>
      <c r="V53">
        <v>10.8289713610279</v>
      </c>
      <c r="W53">
        <v>8.4727281625596707</v>
      </c>
      <c r="X53">
        <v>19.6399924813723</v>
      </c>
      <c r="AB53" s="5" t="s">
        <v>431</v>
      </c>
      <c r="AC53" s="6">
        <v>13</v>
      </c>
      <c r="AD53" s="6">
        <v>12.6</v>
      </c>
      <c r="AE53">
        <f t="shared" si="4"/>
        <v>32.570018983368072</v>
      </c>
    </row>
    <row r="54" spans="1:31" x14ac:dyDescent="0.45">
      <c r="A54" t="s">
        <v>18</v>
      </c>
      <c r="B54" t="s">
        <v>35</v>
      </c>
      <c r="C54" t="s">
        <v>223</v>
      </c>
      <c r="D54">
        <v>1000</v>
      </c>
      <c r="E54">
        <v>1</v>
      </c>
      <c r="F54" t="s">
        <v>194</v>
      </c>
      <c r="G54">
        <f t="shared" si="2"/>
        <v>4</v>
      </c>
      <c r="H54">
        <v>26</v>
      </c>
      <c r="I54" s="3">
        <f t="shared" si="0"/>
        <v>0.23911952767020672</v>
      </c>
      <c r="J54" s="3">
        <f t="shared" si="1"/>
        <v>19.896280303496312</v>
      </c>
      <c r="K54" s="3">
        <f t="shared" si="3"/>
        <v>1</v>
      </c>
      <c r="L54" s="3">
        <f t="shared" si="7"/>
        <v>0.68605857304031281</v>
      </c>
      <c r="M54" s="3">
        <f t="shared" si="5"/>
        <v>0.4116351438241877</v>
      </c>
      <c r="N54">
        <v>11.735000038147</v>
      </c>
      <c r="O54">
        <v>1270</v>
      </c>
      <c r="P54">
        <v>25.551713874476</v>
      </c>
      <c r="Q54">
        <v>18.7577185703962</v>
      </c>
      <c r="R54">
        <v>16.0052778058873</v>
      </c>
      <c r="S54">
        <v>144.058320453433</v>
      </c>
      <c r="T54">
        <v>45.015893270451599</v>
      </c>
      <c r="U54">
        <v>10.0888953427204</v>
      </c>
      <c r="V54">
        <v>11.438752365962699</v>
      </c>
      <c r="W54">
        <v>8.8636679889352692</v>
      </c>
      <c r="X54">
        <v>20.782226791600099</v>
      </c>
      <c r="AB54" s="5" t="s">
        <v>436</v>
      </c>
      <c r="AC54" s="6">
        <v>13</v>
      </c>
      <c r="AD54" s="6">
        <v>11.2400001525879</v>
      </c>
      <c r="AE54">
        <f t="shared" si="4"/>
        <v>30.469782534202992</v>
      </c>
    </row>
    <row r="55" spans="1:31" x14ac:dyDescent="0.45">
      <c r="A55" t="s">
        <v>18</v>
      </c>
      <c r="B55" t="s">
        <v>35</v>
      </c>
      <c r="C55" t="s">
        <v>37</v>
      </c>
      <c r="D55">
        <v>1000</v>
      </c>
      <c r="E55">
        <v>1</v>
      </c>
      <c r="F55" t="s">
        <v>194</v>
      </c>
      <c r="G55">
        <f t="shared" si="2"/>
        <v>5</v>
      </c>
      <c r="H55">
        <v>27</v>
      </c>
      <c r="I55" s="3">
        <f t="shared" si="0"/>
        <v>0.23267559716708533</v>
      </c>
      <c r="J55" s="3">
        <f t="shared" si="1"/>
        <v>19.896280303496312</v>
      </c>
      <c r="K55" s="3">
        <f t="shared" si="3"/>
        <v>1</v>
      </c>
      <c r="L55" s="3">
        <f t="shared" si="7"/>
        <v>0.68605857304031281</v>
      </c>
      <c r="M55" s="3">
        <f t="shared" si="5"/>
        <v>0.34302928652015641</v>
      </c>
      <c r="N55">
        <v>12.059999847412101</v>
      </c>
      <c r="O55">
        <v>1270</v>
      </c>
      <c r="P55">
        <v>26.4931509751428</v>
      </c>
      <c r="Q55">
        <v>19.192550560488499</v>
      </c>
      <c r="R55">
        <v>16.297463086041098</v>
      </c>
      <c r="S55">
        <v>116.411898018632</v>
      </c>
      <c r="T55">
        <v>36.16216499686</v>
      </c>
      <c r="U55">
        <v>7.6956051236129497</v>
      </c>
      <c r="V55">
        <v>8.9889862747310101</v>
      </c>
      <c r="W55">
        <v>6.4306118724907302</v>
      </c>
      <c r="X55">
        <v>16.3368426945765</v>
      </c>
      <c r="AB55" s="5" t="s">
        <v>441</v>
      </c>
      <c r="AC55" s="6">
        <v>13</v>
      </c>
      <c r="AD55" s="6">
        <v>13.3</v>
      </c>
      <c r="AE55">
        <f t="shared" si="4"/>
        <v>33.614093510803457</v>
      </c>
    </row>
    <row r="56" spans="1:31" s="2" customFormat="1" x14ac:dyDescent="0.45">
      <c r="A56" s="2" t="s">
        <v>18</v>
      </c>
      <c r="B56" s="2" t="s">
        <v>35</v>
      </c>
      <c r="C56" s="2" t="s">
        <v>37</v>
      </c>
      <c r="D56" s="2">
        <v>1000</v>
      </c>
      <c r="E56" s="2">
        <v>2</v>
      </c>
      <c r="F56" s="2" t="s">
        <v>21</v>
      </c>
      <c r="G56" s="2">
        <f t="shared" si="2"/>
        <v>0</v>
      </c>
      <c r="H56" s="2">
        <v>27</v>
      </c>
      <c r="I56" s="3">
        <f t="shared" si="0"/>
        <v>0.2844089341830463</v>
      </c>
      <c r="J56" s="3">
        <f t="shared" si="1"/>
        <v>19.896280303496312</v>
      </c>
      <c r="K56" s="3">
        <f t="shared" si="3"/>
        <v>1</v>
      </c>
      <c r="L56" s="3">
        <f t="shared" si="7"/>
        <v>0.72738571000624552</v>
      </c>
      <c r="M56" s="3">
        <f t="shared" si="5"/>
        <v>0.72738571000624552</v>
      </c>
      <c r="N56" s="2">
        <v>12.059999847412101</v>
      </c>
      <c r="O56" s="2">
        <v>850</v>
      </c>
      <c r="P56" s="2">
        <v>19.270739432356901</v>
      </c>
      <c r="Q56" s="2">
        <v>19.192550560488499</v>
      </c>
      <c r="R56" s="2">
        <v>16.990055050135499</v>
      </c>
      <c r="S56" s="2">
        <v>116.411898018635</v>
      </c>
      <c r="T56" s="2">
        <v>36.162164996860099</v>
      </c>
      <c r="U56" s="2">
        <v>7.6956051236129701</v>
      </c>
      <c r="V56" s="2">
        <v>8.9889862747309994</v>
      </c>
      <c r="W56" s="2">
        <v>6.4306118724907204</v>
      </c>
      <c r="X56" s="2">
        <v>16.336842694576301</v>
      </c>
      <c r="AB56" s="5" t="s">
        <v>446</v>
      </c>
      <c r="AC56" s="6">
        <v>13</v>
      </c>
      <c r="AD56" s="6">
        <v>10.7200002670288</v>
      </c>
      <c r="AE56">
        <f t="shared" si="4"/>
        <v>29.639028790436797</v>
      </c>
    </row>
    <row r="57" spans="1:31" x14ac:dyDescent="0.45">
      <c r="A57" t="s">
        <v>18</v>
      </c>
      <c r="B57" t="s">
        <v>35</v>
      </c>
      <c r="C57" t="s">
        <v>224</v>
      </c>
      <c r="D57">
        <v>1000</v>
      </c>
      <c r="E57">
        <v>1</v>
      </c>
      <c r="F57" t="s">
        <v>194</v>
      </c>
      <c r="G57">
        <f t="shared" si="2"/>
        <v>3</v>
      </c>
      <c r="H57">
        <v>30</v>
      </c>
      <c r="I57" s="3">
        <f t="shared" si="0"/>
        <v>0.2536961304359992</v>
      </c>
      <c r="J57" s="3">
        <f t="shared" si="1"/>
        <v>19.896280303496312</v>
      </c>
      <c r="K57" s="3">
        <f t="shared" si="3"/>
        <v>1</v>
      </c>
      <c r="L57" s="3">
        <f t="shared" si="7"/>
        <v>0.72738571000624552</v>
      </c>
      <c r="M57" s="3">
        <f t="shared" si="5"/>
        <v>0.50916999700437182</v>
      </c>
      <c r="N57">
        <v>13.520000076293901</v>
      </c>
      <c r="O57">
        <v>850</v>
      </c>
      <c r="P57">
        <v>23.323403704654702</v>
      </c>
      <c r="Q57">
        <v>20.9035407510349</v>
      </c>
      <c r="R57">
        <v>18.691388364569502</v>
      </c>
      <c r="S57">
        <v>152.14328214767201</v>
      </c>
      <c r="T57">
        <v>48.482993589607098</v>
      </c>
      <c r="U57">
        <v>9.6874785184028802</v>
      </c>
      <c r="V57">
        <v>11.7300445439773</v>
      </c>
      <c r="W57">
        <v>7.5402107809293097</v>
      </c>
      <c r="X57">
        <v>21.342664480512301</v>
      </c>
      <c r="AB57" s="5" t="s">
        <v>149</v>
      </c>
      <c r="AC57" s="6">
        <v>38</v>
      </c>
      <c r="AD57" s="6">
        <v>22.574999809265101</v>
      </c>
      <c r="AE57">
        <f t="shared" si="4"/>
        <v>26.5452712615457</v>
      </c>
    </row>
    <row r="58" spans="1:31" x14ac:dyDescent="0.45">
      <c r="A58" t="s">
        <v>18</v>
      </c>
      <c r="B58" t="s">
        <v>38</v>
      </c>
      <c r="C58" t="s">
        <v>39</v>
      </c>
      <c r="D58">
        <v>1000</v>
      </c>
      <c r="E58">
        <v>1</v>
      </c>
      <c r="F58" t="s">
        <v>194</v>
      </c>
      <c r="G58">
        <f t="shared" si="2"/>
        <v>0</v>
      </c>
      <c r="H58">
        <v>22</v>
      </c>
      <c r="I58" s="3">
        <f t="shared" si="0"/>
        <v>0.23698329068653665</v>
      </c>
      <c r="J58" s="3">
        <f t="shared" si="1"/>
        <v>19.115808026175429</v>
      </c>
      <c r="K58" s="3">
        <f t="shared" si="3"/>
        <v>1</v>
      </c>
      <c r="L58" s="3">
        <f t="shared" si="7"/>
        <v>0.72738571000624552</v>
      </c>
      <c r="M58" s="3">
        <f t="shared" si="5"/>
        <v>0.72738571000624552</v>
      </c>
      <c r="N58">
        <v>10.388199996948201</v>
      </c>
      <c r="O58">
        <v>1650</v>
      </c>
      <c r="P58">
        <v>25.442842190145601</v>
      </c>
      <c r="Q58">
        <v>18.503378077179001</v>
      </c>
      <c r="R58">
        <v>14.0118635463709</v>
      </c>
      <c r="S58">
        <v>106.44274957533899</v>
      </c>
      <c r="T58">
        <v>31.392963445478301</v>
      </c>
      <c r="U58">
        <v>7.74209501814516</v>
      </c>
      <c r="V58">
        <v>8.8778455077504894</v>
      </c>
      <c r="W58">
        <v>7.8005584995485302</v>
      </c>
      <c r="X58">
        <v>15.382190256986</v>
      </c>
      <c r="AB58" s="5" t="s">
        <v>152</v>
      </c>
      <c r="AC58" s="6">
        <v>38</v>
      </c>
      <c r="AD58" s="6">
        <v>20.325000762939499</v>
      </c>
      <c r="AE58">
        <f t="shared" si="4"/>
        <v>24.140243629416798</v>
      </c>
    </row>
    <row r="59" spans="1:31" s="2" customFormat="1" x14ac:dyDescent="0.45">
      <c r="A59" s="2" t="s">
        <v>18</v>
      </c>
      <c r="B59" s="2" t="s">
        <v>38</v>
      </c>
      <c r="C59" s="2" t="s">
        <v>39</v>
      </c>
      <c r="D59" s="2">
        <v>1000</v>
      </c>
      <c r="E59" s="2">
        <v>2</v>
      </c>
      <c r="F59" s="2" t="s">
        <v>21</v>
      </c>
      <c r="G59" s="2">
        <f t="shared" si="2"/>
        <v>0</v>
      </c>
      <c r="H59" s="2">
        <v>22</v>
      </c>
      <c r="I59" s="3">
        <f t="shared" si="0"/>
        <v>0.2767368623750881</v>
      </c>
      <c r="J59" s="3">
        <f t="shared" si="1"/>
        <v>19.115808026175429</v>
      </c>
      <c r="K59" s="3">
        <f t="shared" si="3"/>
        <v>1</v>
      </c>
      <c r="L59" s="3">
        <f t="shared" si="7"/>
        <v>0.8288604366996829</v>
      </c>
      <c r="M59" s="3">
        <f t="shared" si="5"/>
        <v>0.8288604366996829</v>
      </c>
      <c r="N59" s="2">
        <v>10.388199996948201</v>
      </c>
      <c r="O59" s="2">
        <v>1210</v>
      </c>
      <c r="P59" s="2">
        <v>21.088565288605199</v>
      </c>
      <c r="Q59" s="2">
        <v>18.503378077179001</v>
      </c>
      <c r="R59" s="2">
        <v>14.896556612262</v>
      </c>
      <c r="S59" s="2">
        <v>106.44274957534201</v>
      </c>
      <c r="T59" s="2">
        <v>31.392963445477999</v>
      </c>
      <c r="U59" s="2">
        <v>7.7420950181451804</v>
      </c>
      <c r="V59" s="2">
        <v>8.8778455077504592</v>
      </c>
      <c r="W59" s="2">
        <v>7.8005584995485897</v>
      </c>
      <c r="X59" s="2">
        <v>15.382190256986499</v>
      </c>
      <c r="AB59" s="5" t="s">
        <v>156</v>
      </c>
      <c r="AC59" s="6">
        <v>50</v>
      </c>
      <c r="AD59" s="6">
        <v>26.35</v>
      </c>
      <c r="AE59">
        <f t="shared" si="4"/>
        <v>26.349999999999994</v>
      </c>
    </row>
    <row r="60" spans="1:31" x14ac:dyDescent="0.45">
      <c r="A60" t="s">
        <v>18</v>
      </c>
      <c r="B60" t="s">
        <v>38</v>
      </c>
      <c r="C60" t="s">
        <v>225</v>
      </c>
      <c r="D60">
        <v>1000</v>
      </c>
      <c r="E60">
        <v>1</v>
      </c>
      <c r="F60" t="s">
        <v>194</v>
      </c>
      <c r="G60">
        <f t="shared" si="2"/>
        <v>1</v>
      </c>
      <c r="H60">
        <v>23</v>
      </c>
      <c r="I60" s="3">
        <f t="shared" si="0"/>
        <v>0.26201219840470624</v>
      </c>
      <c r="J60" s="3">
        <f t="shared" si="1"/>
        <v>19.115808026175429</v>
      </c>
      <c r="K60" s="3">
        <f t="shared" si="3"/>
        <v>1</v>
      </c>
      <c r="L60" s="3">
        <f t="shared" si="7"/>
        <v>0.8288604366996829</v>
      </c>
      <c r="M60" s="3">
        <f t="shared" si="5"/>
        <v>0.74597439302971458</v>
      </c>
      <c r="N60">
        <v>10.9720001220703</v>
      </c>
      <c r="O60">
        <v>1210</v>
      </c>
      <c r="P60">
        <v>22.200777146712301</v>
      </c>
      <c r="Q60">
        <v>19.1432231204627</v>
      </c>
      <c r="R60">
        <v>15.284332005410899</v>
      </c>
      <c r="S60">
        <v>117.776832853177</v>
      </c>
      <c r="T60">
        <v>35.023706123032703</v>
      </c>
      <c r="U60">
        <v>8.3023724395344995</v>
      </c>
      <c r="V60">
        <v>9.54582705064532</v>
      </c>
      <c r="W60">
        <v>7.9622499918621701</v>
      </c>
      <c r="X60">
        <v>16.765893284758299</v>
      </c>
      <c r="AB60" s="5" t="s">
        <v>160</v>
      </c>
      <c r="AC60" s="6">
        <v>38</v>
      </c>
      <c r="AD60" s="6">
        <v>23.859999847412102</v>
      </c>
      <c r="AE60">
        <f t="shared" si="4"/>
        <v>27.908422154755247</v>
      </c>
    </row>
    <row r="61" spans="1:31" x14ac:dyDescent="0.45">
      <c r="A61" t="s">
        <v>18</v>
      </c>
      <c r="B61" t="s">
        <v>38</v>
      </c>
      <c r="C61" t="s">
        <v>226</v>
      </c>
      <c r="D61">
        <v>1000</v>
      </c>
      <c r="E61">
        <v>1</v>
      </c>
      <c r="F61" t="s">
        <v>194</v>
      </c>
      <c r="G61">
        <f t="shared" si="2"/>
        <v>2</v>
      </c>
      <c r="H61">
        <v>24</v>
      </c>
      <c r="I61" s="3">
        <f t="shared" si="0"/>
        <v>0.25346927675497322</v>
      </c>
      <c r="J61" s="3">
        <f t="shared" si="1"/>
        <v>19.115808026175429</v>
      </c>
      <c r="K61" s="3">
        <f t="shared" si="3"/>
        <v>1</v>
      </c>
      <c r="L61" s="3">
        <f t="shared" si="7"/>
        <v>0.8288604366996829</v>
      </c>
      <c r="M61" s="3">
        <f t="shared" si="5"/>
        <v>0.66308834935974637</v>
      </c>
      <c r="N61">
        <v>11.341800117492699</v>
      </c>
      <c r="O61">
        <v>1210</v>
      </c>
      <c r="P61">
        <v>22.642257393113098</v>
      </c>
      <c r="Q61">
        <v>19.203254938392099</v>
      </c>
      <c r="R61">
        <v>15.4355545068439</v>
      </c>
      <c r="S61">
        <v>122.471303643429</v>
      </c>
      <c r="T61">
        <v>37.1184481692164</v>
      </c>
      <c r="U61">
        <v>8.6364895285429792</v>
      </c>
      <c r="V61">
        <v>9.8178422771562399</v>
      </c>
      <c r="W61">
        <v>8.0186992461074507</v>
      </c>
      <c r="X61">
        <v>17.5258116733138</v>
      </c>
      <c r="AB61" s="5" t="s">
        <v>164</v>
      </c>
      <c r="AC61" s="6">
        <v>50</v>
      </c>
      <c r="AD61" s="6">
        <v>25.4900001525879</v>
      </c>
      <c r="AE61">
        <f t="shared" si="4"/>
        <v>25.490000152587918</v>
      </c>
    </row>
    <row r="62" spans="1:31" x14ac:dyDescent="0.45">
      <c r="A62" t="s">
        <v>18</v>
      </c>
      <c r="B62" t="s">
        <v>38</v>
      </c>
      <c r="C62" t="s">
        <v>227</v>
      </c>
      <c r="D62">
        <v>1000</v>
      </c>
      <c r="E62">
        <v>1</v>
      </c>
      <c r="F62" t="s">
        <v>194</v>
      </c>
      <c r="G62">
        <f t="shared" si="2"/>
        <v>3</v>
      </c>
      <c r="H62">
        <v>25</v>
      </c>
      <c r="I62" s="3">
        <f t="shared" si="0"/>
        <v>0.24868493627973706</v>
      </c>
      <c r="J62" s="3">
        <f t="shared" si="1"/>
        <v>19.115808026175429</v>
      </c>
      <c r="K62" s="3">
        <f t="shared" si="3"/>
        <v>1</v>
      </c>
      <c r="L62" s="3">
        <f t="shared" si="7"/>
        <v>0.8288604366996829</v>
      </c>
      <c r="M62" s="3">
        <f t="shared" si="5"/>
        <v>0.58020230568977804</v>
      </c>
      <c r="N62">
        <v>11.560000038147001</v>
      </c>
      <c r="O62">
        <v>1210</v>
      </c>
      <c r="P62">
        <v>23.8717941483537</v>
      </c>
      <c r="Q62">
        <v>19.6344466871804</v>
      </c>
      <c r="R62">
        <v>15.849110910085001</v>
      </c>
      <c r="S62">
        <v>131.78269834772499</v>
      </c>
      <c r="T62">
        <v>40.535314145641102</v>
      </c>
      <c r="U62">
        <v>9.2593532051506706</v>
      </c>
      <c r="V62">
        <v>10.561401234822901</v>
      </c>
      <c r="W62">
        <v>8.3896733269554904</v>
      </c>
      <c r="X62">
        <v>18.9463264711043</v>
      </c>
      <c r="AB62" s="5" t="s">
        <v>167</v>
      </c>
      <c r="AC62" s="6">
        <v>50</v>
      </c>
      <c r="AD62" s="6">
        <v>24.939999961853001</v>
      </c>
      <c r="AE62">
        <f t="shared" si="4"/>
        <v>24.939999961853008</v>
      </c>
    </row>
    <row r="63" spans="1:31" x14ac:dyDescent="0.45">
      <c r="A63" t="s">
        <v>18</v>
      </c>
      <c r="B63" t="s">
        <v>38</v>
      </c>
      <c r="C63" t="s">
        <v>228</v>
      </c>
      <c r="D63">
        <v>1000</v>
      </c>
      <c r="E63">
        <v>1</v>
      </c>
      <c r="F63" t="s">
        <v>194</v>
      </c>
      <c r="G63">
        <f t="shared" si="2"/>
        <v>4</v>
      </c>
      <c r="H63">
        <v>26</v>
      </c>
      <c r="I63" s="3">
        <f t="shared" si="0"/>
        <v>0.242247362279749</v>
      </c>
      <c r="J63" s="3">
        <f t="shared" si="1"/>
        <v>19.115808026175429</v>
      </c>
      <c r="K63" s="3">
        <f t="shared" si="3"/>
        <v>1</v>
      </c>
      <c r="L63" s="3">
        <f t="shared" si="7"/>
        <v>0.8288604366996829</v>
      </c>
      <c r="M63" s="3">
        <f t="shared" si="5"/>
        <v>0.49731626201980972</v>
      </c>
      <c r="N63">
        <v>11.867199897766101</v>
      </c>
      <c r="O63">
        <v>1210</v>
      </c>
      <c r="P63">
        <v>24.698977719559299</v>
      </c>
      <c r="Q63">
        <v>20.0943401595285</v>
      </c>
      <c r="R63">
        <v>16.121366948552499</v>
      </c>
      <c r="S63">
        <v>139.48707132144199</v>
      </c>
      <c r="T63">
        <v>43.5388884002015</v>
      </c>
      <c r="U63">
        <v>9.7446768726339101</v>
      </c>
      <c r="V63">
        <v>11.088846268790901</v>
      </c>
      <c r="W63">
        <v>8.5655321592400693</v>
      </c>
      <c r="X63">
        <v>20.101697283958998</v>
      </c>
      <c r="AB63" s="5" t="s">
        <v>171</v>
      </c>
      <c r="AC63" s="6">
        <v>50</v>
      </c>
      <c r="AD63" s="6">
        <v>26.15555551317</v>
      </c>
      <c r="AE63">
        <f t="shared" si="4"/>
        <v>26.155555513169997</v>
      </c>
    </row>
    <row r="64" spans="1:31" x14ac:dyDescent="0.45">
      <c r="A64" t="s">
        <v>18</v>
      </c>
      <c r="B64" t="s">
        <v>38</v>
      </c>
      <c r="C64" t="s">
        <v>40</v>
      </c>
      <c r="D64">
        <v>1000</v>
      </c>
      <c r="E64">
        <v>1</v>
      </c>
      <c r="F64" t="s">
        <v>194</v>
      </c>
      <c r="G64">
        <f t="shared" si="2"/>
        <v>5</v>
      </c>
      <c r="H64">
        <v>27</v>
      </c>
      <c r="I64" s="3">
        <f t="shared" si="0"/>
        <v>0.24117431665102482</v>
      </c>
      <c r="J64" s="3">
        <f t="shared" si="1"/>
        <v>19.115808026175429</v>
      </c>
      <c r="K64" s="3">
        <f t="shared" si="3"/>
        <v>1</v>
      </c>
      <c r="L64" s="3">
        <f t="shared" si="7"/>
        <v>0.8288604366996829</v>
      </c>
      <c r="M64" s="3">
        <f t="shared" si="5"/>
        <v>0.41443021834984145</v>
      </c>
      <c r="N64">
        <v>11.920000076293899</v>
      </c>
      <c r="O64">
        <v>1210</v>
      </c>
      <c r="P64">
        <v>25.638492552693499</v>
      </c>
      <c r="Q64">
        <v>20.412140840452999</v>
      </c>
      <c r="R64">
        <v>16.425122509949102</v>
      </c>
      <c r="S64">
        <v>115.31589026216101</v>
      </c>
      <c r="T64">
        <v>36.190332001577701</v>
      </c>
      <c r="U64">
        <v>7.9156579676920504</v>
      </c>
      <c r="V64">
        <v>9.2517276605505891</v>
      </c>
      <c r="W64">
        <v>6.8363418314955302</v>
      </c>
      <c r="X64">
        <v>16.5894827875386</v>
      </c>
      <c r="AB64" s="5" t="s">
        <v>175</v>
      </c>
      <c r="AC64" s="6">
        <v>50</v>
      </c>
      <c r="AD64" s="6">
        <v>23.844444274902301</v>
      </c>
      <c r="AE64">
        <f t="shared" si="4"/>
        <v>23.844444274902298</v>
      </c>
    </row>
    <row r="65" spans="1:31" s="2" customFormat="1" x14ac:dyDescent="0.45">
      <c r="A65" s="2" t="s">
        <v>18</v>
      </c>
      <c r="B65" s="2" t="s">
        <v>38</v>
      </c>
      <c r="C65" s="2" t="s">
        <v>40</v>
      </c>
      <c r="D65" s="2">
        <v>1000</v>
      </c>
      <c r="E65" s="2">
        <v>2</v>
      </c>
      <c r="F65" s="2" t="s">
        <v>21</v>
      </c>
      <c r="G65" s="2">
        <f t="shared" si="2"/>
        <v>0</v>
      </c>
      <c r="H65" s="2">
        <v>27</v>
      </c>
      <c r="I65" s="3">
        <f t="shared" si="0"/>
        <v>0.28607144928916622</v>
      </c>
      <c r="J65" s="3">
        <f t="shared" si="1"/>
        <v>19.115808026175429</v>
      </c>
      <c r="K65" s="3">
        <f t="shared" si="3"/>
        <v>1</v>
      </c>
      <c r="L65" s="3">
        <f t="shared" si="7"/>
        <v>0.77349381089018421</v>
      </c>
      <c r="M65" s="3">
        <f t="shared" si="5"/>
        <v>0.77349381089018421</v>
      </c>
      <c r="N65" s="2">
        <v>11.920000076293899</v>
      </c>
      <c r="O65" s="2">
        <v>860</v>
      </c>
      <c r="P65" s="2">
        <v>19.8312153100625</v>
      </c>
      <c r="Q65" s="2">
        <v>20.412140840452999</v>
      </c>
      <c r="R65" s="2">
        <v>17.1348575610861</v>
      </c>
      <c r="S65" s="2">
        <v>115.31589026216299</v>
      </c>
      <c r="T65" s="2">
        <v>36.190332001577701</v>
      </c>
      <c r="U65" s="2">
        <v>7.9156579676920904</v>
      </c>
      <c r="V65" s="2">
        <v>9.2517276605506495</v>
      </c>
      <c r="W65" s="2">
        <v>6.8363418314955799</v>
      </c>
      <c r="X65" s="2">
        <v>16.589482787538699</v>
      </c>
      <c r="AB65" s="5" t="s">
        <v>179</v>
      </c>
      <c r="AC65" s="6">
        <v>50</v>
      </c>
      <c r="AD65" s="6">
        <v>24.6666666666667</v>
      </c>
      <c r="AE65">
        <f t="shared" si="4"/>
        <v>24.666666666666693</v>
      </c>
    </row>
    <row r="66" spans="1:31" x14ac:dyDescent="0.45">
      <c r="A66" t="s">
        <v>18</v>
      </c>
      <c r="B66" t="s">
        <v>38</v>
      </c>
      <c r="C66" t="s">
        <v>229</v>
      </c>
      <c r="D66">
        <v>1000</v>
      </c>
      <c r="E66">
        <v>1</v>
      </c>
      <c r="F66" t="s">
        <v>194</v>
      </c>
      <c r="G66">
        <f t="shared" si="2"/>
        <v>3</v>
      </c>
      <c r="H66">
        <v>30</v>
      </c>
      <c r="I66" s="3">
        <f t="shared" si="0"/>
        <v>0.26630214847626699</v>
      </c>
      <c r="J66" s="3">
        <f t="shared" si="1"/>
        <v>19.115808026175429</v>
      </c>
      <c r="K66" s="3">
        <f t="shared" si="3"/>
        <v>1</v>
      </c>
      <c r="L66" s="3">
        <f t="shared" si="7"/>
        <v>0.77349381089018421</v>
      </c>
      <c r="M66" s="3">
        <f t="shared" si="5"/>
        <v>0.54144566762312896</v>
      </c>
      <c r="N66">
        <v>12.8800001144409</v>
      </c>
      <c r="O66">
        <v>850</v>
      </c>
      <c r="P66">
        <v>23.166658001541499</v>
      </c>
      <c r="Q66">
        <v>22.237142655673399</v>
      </c>
      <c r="R66">
        <v>18.628474436896099</v>
      </c>
      <c r="S66">
        <v>144.743862951431</v>
      </c>
      <c r="T66">
        <v>46.778165744477</v>
      </c>
      <c r="U66">
        <v>9.6326484542434905</v>
      </c>
      <c r="V66">
        <v>11.550435467659</v>
      </c>
      <c r="W66">
        <v>7.7338860038272497</v>
      </c>
      <c r="X66">
        <v>20.861579390708901</v>
      </c>
      <c r="AB66" s="5" t="s">
        <v>182</v>
      </c>
      <c r="AC66" s="6">
        <v>50</v>
      </c>
      <c r="AD66" s="6">
        <v>22.3500001907349</v>
      </c>
      <c r="AE66">
        <f t="shared" si="4"/>
        <v>22.3500001907349</v>
      </c>
    </row>
    <row r="67" spans="1:31" x14ac:dyDescent="0.45">
      <c r="A67" t="s">
        <v>18</v>
      </c>
      <c r="B67" t="s">
        <v>41</v>
      </c>
      <c r="C67" t="s">
        <v>42</v>
      </c>
      <c r="D67">
        <v>1000</v>
      </c>
      <c r="E67">
        <v>1</v>
      </c>
      <c r="F67" t="s">
        <v>194</v>
      </c>
      <c r="G67">
        <f t="shared" si="2"/>
        <v>0</v>
      </c>
      <c r="H67">
        <v>22</v>
      </c>
      <c r="I67" s="3">
        <f t="shared" si="0"/>
        <v>0.21085910503069932</v>
      </c>
      <c r="J67" s="3">
        <f t="shared" si="1"/>
        <v>19.53125666926222</v>
      </c>
      <c r="K67" s="3">
        <f t="shared" si="3"/>
        <v>1</v>
      </c>
      <c r="L67" s="3">
        <f t="shared" si="7"/>
        <v>0.77349381089018421</v>
      </c>
      <c r="M67" s="3">
        <f t="shared" si="5"/>
        <v>0.77349381089018421</v>
      </c>
      <c r="N67">
        <v>10.685000038147001</v>
      </c>
      <c r="O67">
        <v>1970</v>
      </c>
      <c r="P67">
        <v>31.7800172913058</v>
      </c>
      <c r="Q67">
        <v>18.531338431599298</v>
      </c>
      <c r="R67">
        <v>14.3682570250197</v>
      </c>
      <c r="S67">
        <v>137.92864541689201</v>
      </c>
      <c r="T67">
        <v>40.295642502035598</v>
      </c>
      <c r="U67">
        <v>9.7886630150400098</v>
      </c>
      <c r="V67">
        <v>11.402588465763399</v>
      </c>
      <c r="W67">
        <v>9.7458807789208102</v>
      </c>
      <c r="X67">
        <v>19.631752724340998</v>
      </c>
      <c r="AB67" s="5" t="s">
        <v>186</v>
      </c>
      <c r="AC67" s="6">
        <v>50</v>
      </c>
      <c r="AD67" s="6">
        <v>24.849999618530301</v>
      </c>
      <c r="AE67">
        <f t="shared" si="4"/>
        <v>24.849999618530312</v>
      </c>
    </row>
    <row r="68" spans="1:31" s="2" customFormat="1" x14ac:dyDescent="0.45">
      <c r="A68" s="2" t="s">
        <v>18</v>
      </c>
      <c r="B68" s="2" t="s">
        <v>41</v>
      </c>
      <c r="C68" s="2" t="s">
        <v>42</v>
      </c>
      <c r="D68" s="2">
        <v>1000</v>
      </c>
      <c r="E68" s="2">
        <v>2</v>
      </c>
      <c r="F68" s="2" t="s">
        <v>21</v>
      </c>
      <c r="G68" s="2">
        <f t="shared" si="2"/>
        <v>0</v>
      </c>
      <c r="H68" s="2">
        <v>22</v>
      </c>
      <c r="I68" s="3">
        <f t="shared" ref="I68:I131" si="8">100/(N68*SQRT(O68))</f>
        <v>0.24084464708351824</v>
      </c>
      <c r="J68" s="3">
        <f t="shared" ref="J68:J131" si="9">VLOOKUP(B68,$AB$4:$AE$68,4,FALSE)</f>
        <v>19.53125666926222</v>
      </c>
      <c r="K68" s="3">
        <f t="shared" si="3"/>
        <v>1</v>
      </c>
      <c r="L68" s="3">
        <f t="shared" si="7"/>
        <v>0.84055097723492489</v>
      </c>
      <c r="M68" s="3">
        <f t="shared" si="5"/>
        <v>0.84055097723492489</v>
      </c>
      <c r="N68" s="2">
        <v>10.685000038147001</v>
      </c>
      <c r="O68" s="2">
        <v>1510</v>
      </c>
      <c r="P68" s="2">
        <v>26.7127245907499</v>
      </c>
      <c r="Q68" s="2">
        <v>18.531338431599298</v>
      </c>
      <c r="R68" s="2">
        <v>15.0080987621369</v>
      </c>
      <c r="S68" s="2">
        <v>137.92864541689499</v>
      </c>
      <c r="T68" s="2">
        <v>40.295642502035001</v>
      </c>
      <c r="U68" s="2">
        <v>9.7886630150399192</v>
      </c>
      <c r="V68" s="2">
        <v>11.402588465762999</v>
      </c>
      <c r="W68" s="2">
        <v>9.74588077892078</v>
      </c>
      <c r="X68" s="2">
        <v>19.631752724340501</v>
      </c>
      <c r="AB68" s="5" t="s">
        <v>190</v>
      </c>
      <c r="AC68" s="6">
        <v>50</v>
      </c>
      <c r="AD68" s="6">
        <v>22.090000152587901</v>
      </c>
      <c r="AE68">
        <f t="shared" si="4"/>
        <v>22.090000152587894</v>
      </c>
    </row>
    <row r="69" spans="1:31" x14ac:dyDescent="0.45">
      <c r="A69" t="s">
        <v>18</v>
      </c>
      <c r="B69" t="s">
        <v>41</v>
      </c>
      <c r="C69" t="s">
        <v>230</v>
      </c>
      <c r="D69">
        <v>1000</v>
      </c>
      <c r="E69">
        <v>1</v>
      </c>
      <c r="F69" t="s">
        <v>194</v>
      </c>
      <c r="G69">
        <f t="shared" ref="G69:G132" si="10">IF(B69&lt;&gt;B68,0,IF(H69-H68=0,0,G68+H69-H68))</f>
        <v>1</v>
      </c>
      <c r="H69">
        <v>23</v>
      </c>
      <c r="I69" s="3">
        <f t="shared" si="8"/>
        <v>0.23523081099161275</v>
      </c>
      <c r="J69" s="3">
        <f t="shared" si="9"/>
        <v>19.53125666926222</v>
      </c>
      <c r="K69" s="3">
        <f t="shared" ref="K69:K132" si="11">IF(G69&gt;5,0,1)</f>
        <v>1</v>
      </c>
      <c r="L69" s="3">
        <f t="shared" si="7"/>
        <v>0.84055097723492489</v>
      </c>
      <c r="M69" s="3">
        <f t="shared" si="5"/>
        <v>0.75649587951143238</v>
      </c>
      <c r="N69">
        <v>10.939999961852999</v>
      </c>
      <c r="O69">
        <v>1510</v>
      </c>
      <c r="P69">
        <v>27.840907828264701</v>
      </c>
      <c r="Q69">
        <v>19.078390630548999</v>
      </c>
      <c r="R69">
        <v>15.3217468286943</v>
      </c>
      <c r="S69">
        <v>147.775381513225</v>
      </c>
      <c r="T69">
        <v>43.862283506449202</v>
      </c>
      <c r="U69">
        <v>10.4004600689161</v>
      </c>
      <c r="V69">
        <v>12.0814553257798</v>
      </c>
      <c r="W69">
        <v>10.0151327092789</v>
      </c>
      <c r="X69">
        <v>21.044631791833002</v>
      </c>
    </row>
    <row r="70" spans="1:31" x14ac:dyDescent="0.45">
      <c r="A70" t="s">
        <v>18</v>
      </c>
      <c r="B70" t="s">
        <v>41</v>
      </c>
      <c r="C70" t="s">
        <v>231</v>
      </c>
      <c r="D70">
        <v>1000</v>
      </c>
      <c r="E70">
        <v>1</v>
      </c>
      <c r="F70" t="s">
        <v>194</v>
      </c>
      <c r="G70">
        <f t="shared" si="10"/>
        <v>2</v>
      </c>
      <c r="H70">
        <v>24</v>
      </c>
      <c r="I70" s="3">
        <f t="shared" si="8"/>
        <v>0.22905429946926203</v>
      </c>
      <c r="J70" s="3">
        <f t="shared" si="9"/>
        <v>19.53125666926222</v>
      </c>
      <c r="K70" s="3">
        <f t="shared" si="11"/>
        <v>1</v>
      </c>
      <c r="L70" s="3">
        <f t="shared" si="7"/>
        <v>0.84055097723492489</v>
      </c>
      <c r="M70" s="3">
        <f t="shared" ref="M70:M133" si="12">L70*(1-0.1*G70)</f>
        <v>0.67244078178793998</v>
      </c>
      <c r="N70">
        <v>11.235000038147</v>
      </c>
      <c r="O70">
        <v>1510</v>
      </c>
      <c r="P70">
        <v>28.3591725943601</v>
      </c>
      <c r="Q70">
        <v>19.157257266472602</v>
      </c>
      <c r="R70">
        <v>15.4636981438946</v>
      </c>
      <c r="S70">
        <v>153.10248285570401</v>
      </c>
      <c r="T70">
        <v>46.343059303559102</v>
      </c>
      <c r="U70">
        <v>10.8056692030507</v>
      </c>
      <c r="V70">
        <v>12.408921431114599</v>
      </c>
      <c r="W70">
        <v>10.0894974498541</v>
      </c>
      <c r="X70">
        <v>21.950753820016601</v>
      </c>
    </row>
    <row r="71" spans="1:31" x14ac:dyDescent="0.45">
      <c r="A71" t="s">
        <v>18</v>
      </c>
      <c r="B71" t="s">
        <v>41</v>
      </c>
      <c r="C71" t="s">
        <v>232</v>
      </c>
      <c r="D71">
        <v>1000</v>
      </c>
      <c r="E71">
        <v>1</v>
      </c>
      <c r="F71" t="s">
        <v>194</v>
      </c>
      <c r="G71">
        <f t="shared" si="10"/>
        <v>3</v>
      </c>
      <c r="H71">
        <v>25</v>
      </c>
      <c r="I71" s="3">
        <f t="shared" si="8"/>
        <v>0.22070541140239011</v>
      </c>
      <c r="J71" s="3">
        <f t="shared" si="9"/>
        <v>19.53125666926222</v>
      </c>
      <c r="K71" s="3">
        <f t="shared" si="11"/>
        <v>1</v>
      </c>
      <c r="L71" s="3">
        <f t="shared" si="7"/>
        <v>0.84055097723492489</v>
      </c>
      <c r="M71" s="3">
        <f t="shared" si="12"/>
        <v>0.58838568406444736</v>
      </c>
      <c r="N71">
        <v>11.6599998474121</v>
      </c>
      <c r="O71">
        <v>1510</v>
      </c>
      <c r="P71">
        <v>29.791699659427099</v>
      </c>
      <c r="Q71">
        <v>19.764197661454698</v>
      </c>
      <c r="R71">
        <v>15.849451096947799</v>
      </c>
      <c r="S71">
        <v>167.37999204326701</v>
      </c>
      <c r="T71">
        <v>51.176357508668097</v>
      </c>
      <c r="U71">
        <v>11.5471492126364</v>
      </c>
      <c r="V71">
        <v>13.2739235189991</v>
      </c>
      <c r="W71">
        <v>10.341298324838</v>
      </c>
      <c r="X71">
        <v>23.794953592553501</v>
      </c>
    </row>
    <row r="72" spans="1:31" x14ac:dyDescent="0.45">
      <c r="A72" t="s">
        <v>18</v>
      </c>
      <c r="B72" t="s">
        <v>41</v>
      </c>
      <c r="C72" t="s">
        <v>233</v>
      </c>
      <c r="D72">
        <v>1000</v>
      </c>
      <c r="E72">
        <v>1</v>
      </c>
      <c r="F72" t="s">
        <v>194</v>
      </c>
      <c r="G72">
        <f t="shared" si="10"/>
        <v>4</v>
      </c>
      <c r="H72">
        <v>26</v>
      </c>
      <c r="I72" s="3">
        <f t="shared" si="8"/>
        <v>0.21689212570996017</v>
      </c>
      <c r="J72" s="3">
        <f t="shared" si="9"/>
        <v>19.53125666926222</v>
      </c>
      <c r="K72" s="3">
        <f t="shared" si="11"/>
        <v>1</v>
      </c>
      <c r="L72" s="3">
        <f t="shared" si="7"/>
        <v>0.84055097723492489</v>
      </c>
      <c r="M72" s="3">
        <f t="shared" si="12"/>
        <v>0.50433058634095496</v>
      </c>
      <c r="N72">
        <v>11.864999961853</v>
      </c>
      <c r="O72">
        <v>1510</v>
      </c>
      <c r="P72">
        <v>30.736405769101601</v>
      </c>
      <c r="Q72">
        <v>20.2319798932004</v>
      </c>
      <c r="R72">
        <v>16.098785954030301</v>
      </c>
      <c r="S72">
        <v>174.060203085567</v>
      </c>
      <c r="T72">
        <v>54.235734084394103</v>
      </c>
      <c r="U72">
        <v>12.1203715108116</v>
      </c>
      <c r="V72">
        <v>13.881391386275499</v>
      </c>
      <c r="W72">
        <v>10.651073263473799</v>
      </c>
      <c r="X72">
        <v>25.0488899595092</v>
      </c>
    </row>
    <row r="73" spans="1:31" x14ac:dyDescent="0.45">
      <c r="A73" t="s">
        <v>18</v>
      </c>
      <c r="B73" t="s">
        <v>41</v>
      </c>
      <c r="C73" t="s">
        <v>43</v>
      </c>
      <c r="D73">
        <v>1000</v>
      </c>
      <c r="E73">
        <v>1</v>
      </c>
      <c r="F73" t="s">
        <v>194</v>
      </c>
      <c r="G73">
        <f t="shared" si="10"/>
        <v>5</v>
      </c>
      <c r="H73">
        <v>27</v>
      </c>
      <c r="I73" s="3">
        <f t="shared" si="8"/>
        <v>0.21232879926365522</v>
      </c>
      <c r="J73" s="3">
        <f t="shared" si="9"/>
        <v>19.53125666926222</v>
      </c>
      <c r="K73" s="3">
        <f t="shared" si="11"/>
        <v>1</v>
      </c>
      <c r="L73" s="3">
        <f t="shared" si="7"/>
        <v>0.84055097723492489</v>
      </c>
      <c r="M73" s="3">
        <f t="shared" si="12"/>
        <v>0.42027548861746244</v>
      </c>
      <c r="N73">
        <v>12.1200000762939</v>
      </c>
      <c r="O73">
        <v>1510</v>
      </c>
      <c r="P73">
        <v>31.758991119411</v>
      </c>
      <c r="Q73">
        <v>20.585893336349699</v>
      </c>
      <c r="R73">
        <v>16.3643942741889</v>
      </c>
      <c r="S73">
        <v>162.149524702733</v>
      </c>
      <c r="T73">
        <v>50.715381641850399</v>
      </c>
      <c r="U73">
        <v>10.982006046943001</v>
      </c>
      <c r="V73">
        <v>12.8538595407766</v>
      </c>
      <c r="W73">
        <v>9.3764317478236805</v>
      </c>
      <c r="X73">
        <v>23.1304683261699</v>
      </c>
    </row>
    <row r="74" spans="1:31" s="2" customFormat="1" x14ac:dyDescent="0.45">
      <c r="A74" s="2" t="s">
        <v>18</v>
      </c>
      <c r="B74" s="2" t="s">
        <v>41</v>
      </c>
      <c r="C74" s="2" t="s">
        <v>43</v>
      </c>
      <c r="D74" s="2">
        <v>1000</v>
      </c>
      <c r="E74" s="2">
        <v>2</v>
      </c>
      <c r="F74" s="2" t="s">
        <v>21</v>
      </c>
      <c r="G74" s="2">
        <f t="shared" si="10"/>
        <v>0</v>
      </c>
      <c r="H74" s="2">
        <v>27</v>
      </c>
      <c r="I74" s="3">
        <f t="shared" si="8"/>
        <v>0.23719454247391486</v>
      </c>
      <c r="J74" s="3">
        <f t="shared" si="9"/>
        <v>19.53125666926222</v>
      </c>
      <c r="K74" s="3">
        <f t="shared" si="11"/>
        <v>1</v>
      </c>
      <c r="L74" s="3">
        <f t="shared" si="7"/>
        <v>0.86610798724487437</v>
      </c>
      <c r="M74" s="3">
        <f t="shared" si="12"/>
        <v>0.86610798724487437</v>
      </c>
      <c r="N74" s="2">
        <v>12.1200000762939</v>
      </c>
      <c r="O74" s="2">
        <v>1210</v>
      </c>
      <c r="P74" s="2">
        <v>27.5067158753609</v>
      </c>
      <c r="Q74" s="2">
        <v>20.585893336349699</v>
      </c>
      <c r="R74" s="2">
        <v>17.013033020245601</v>
      </c>
      <c r="S74" s="2">
        <v>162.14952470272701</v>
      </c>
      <c r="T74" s="2">
        <v>50.715381641850698</v>
      </c>
      <c r="U74" s="2">
        <v>10.982006046942701</v>
      </c>
      <c r="V74" s="2">
        <v>12.8538595407774</v>
      </c>
      <c r="W74" s="2">
        <v>9.3764317478236805</v>
      </c>
      <c r="X74" s="2">
        <v>23.130468326170401</v>
      </c>
    </row>
    <row r="75" spans="1:31" x14ac:dyDescent="0.45">
      <c r="A75" t="s">
        <v>18</v>
      </c>
      <c r="B75" t="s">
        <v>41</v>
      </c>
      <c r="C75" t="s">
        <v>234</v>
      </c>
      <c r="D75">
        <v>1000</v>
      </c>
      <c r="E75">
        <v>1</v>
      </c>
      <c r="F75" t="s">
        <v>194</v>
      </c>
      <c r="G75">
        <f t="shared" si="10"/>
        <v>3</v>
      </c>
      <c r="H75">
        <v>30</v>
      </c>
      <c r="I75" s="3">
        <f t="shared" si="8"/>
        <v>0.21745824048739312</v>
      </c>
      <c r="J75" s="3">
        <f t="shared" si="9"/>
        <v>19.53125666926222</v>
      </c>
      <c r="K75" s="3">
        <f t="shared" si="11"/>
        <v>1</v>
      </c>
      <c r="L75" s="3">
        <f t="shared" si="7"/>
        <v>0.86610798724487437</v>
      </c>
      <c r="M75" s="3">
        <f t="shared" si="12"/>
        <v>0.60627559107141205</v>
      </c>
      <c r="N75">
        <v>13.2199996948242</v>
      </c>
      <c r="O75">
        <v>1210</v>
      </c>
      <c r="P75">
        <v>31.168899154811601</v>
      </c>
      <c r="Q75">
        <v>22.2618054630634</v>
      </c>
      <c r="R75">
        <v>18.1101941453304</v>
      </c>
      <c r="S75">
        <v>197.57255927689101</v>
      </c>
      <c r="T75">
        <v>63.8831962074957</v>
      </c>
      <c r="U75">
        <v>12.999459783474199</v>
      </c>
      <c r="V75">
        <v>15.3224812727362</v>
      </c>
      <c r="W75">
        <v>10.2156707802406</v>
      </c>
      <c r="X75">
        <v>28.227174696911501</v>
      </c>
    </row>
    <row r="76" spans="1:31" x14ac:dyDescent="0.45">
      <c r="A76" t="s">
        <v>18</v>
      </c>
      <c r="B76" t="s">
        <v>44</v>
      </c>
      <c r="C76" t="s">
        <v>45</v>
      </c>
      <c r="D76">
        <v>1000</v>
      </c>
      <c r="E76">
        <v>1</v>
      </c>
      <c r="F76" t="s">
        <v>194</v>
      </c>
      <c r="G76">
        <f t="shared" si="10"/>
        <v>0</v>
      </c>
      <c r="H76">
        <v>22</v>
      </c>
      <c r="I76" s="3">
        <f t="shared" si="8"/>
        <v>0.19792372956184409</v>
      </c>
      <c r="J76" s="3">
        <f t="shared" si="9"/>
        <v>21.342591966650623</v>
      </c>
      <c r="K76" s="3">
        <f t="shared" si="11"/>
        <v>1</v>
      </c>
      <c r="L76" s="3">
        <f t="shared" ref="L76:L139" si="13">IF(E76=2,P76/P75,L75)</f>
        <v>0.86610798724487437</v>
      </c>
      <c r="M76" s="3">
        <f t="shared" si="12"/>
        <v>0.86610798724487437</v>
      </c>
      <c r="N76">
        <v>11.470999717712401</v>
      </c>
      <c r="O76">
        <v>1940</v>
      </c>
      <c r="P76">
        <v>31.153843083209601</v>
      </c>
      <c r="Q76">
        <v>19.206978190229499</v>
      </c>
      <c r="R76">
        <v>14.2991429676163</v>
      </c>
      <c r="S76">
        <v>133.984390076409</v>
      </c>
      <c r="T76">
        <v>37.893569478582002</v>
      </c>
      <c r="U76">
        <v>8.7873014184938203</v>
      </c>
      <c r="V76">
        <v>10.814010840470999</v>
      </c>
      <c r="W76">
        <v>8.4879126479029008</v>
      </c>
      <c r="X76">
        <v>18.184858132629699</v>
      </c>
    </row>
    <row r="77" spans="1:31" s="2" customFormat="1" x14ac:dyDescent="0.45">
      <c r="A77" s="2" t="s">
        <v>18</v>
      </c>
      <c r="B77" s="2" t="s">
        <v>44</v>
      </c>
      <c r="C77" s="2" t="s">
        <v>45</v>
      </c>
      <c r="D77" s="2">
        <v>1000</v>
      </c>
      <c r="E77" s="2">
        <v>2</v>
      </c>
      <c r="F77" s="2" t="s">
        <v>21</v>
      </c>
      <c r="G77" s="2">
        <f t="shared" si="10"/>
        <v>0</v>
      </c>
      <c r="H77" s="2">
        <v>22</v>
      </c>
      <c r="I77" s="3">
        <f t="shared" si="8"/>
        <v>0.24856854787976845</v>
      </c>
      <c r="J77" s="3">
        <f t="shared" si="9"/>
        <v>21.342591966650623</v>
      </c>
      <c r="K77" s="3">
        <f t="shared" si="11"/>
        <v>1</v>
      </c>
      <c r="L77" s="3">
        <f t="shared" si="13"/>
        <v>0.77579604355398213</v>
      </c>
      <c r="M77" s="3">
        <f t="shared" si="12"/>
        <v>0.77579604355398213</v>
      </c>
      <c r="N77" s="2">
        <v>11.470999717712401</v>
      </c>
      <c r="O77" s="2">
        <v>1230</v>
      </c>
      <c r="P77" s="2">
        <v>24.1690282054556</v>
      </c>
      <c r="Q77" s="2">
        <v>19.206978190229499</v>
      </c>
      <c r="R77" s="2">
        <v>15.817290752207899</v>
      </c>
      <c r="S77" s="2">
        <v>133.98439007641099</v>
      </c>
      <c r="T77" s="2">
        <v>37.893569478581803</v>
      </c>
      <c r="U77" s="2">
        <v>8.7873014184938096</v>
      </c>
      <c r="V77" s="2">
        <v>10.8140108404709</v>
      </c>
      <c r="W77" s="2">
        <v>8.4879126479028404</v>
      </c>
      <c r="X77" s="2">
        <v>18.184858132629401</v>
      </c>
    </row>
    <row r="78" spans="1:31" x14ac:dyDescent="0.45">
      <c r="A78" t="s">
        <v>18</v>
      </c>
      <c r="B78" t="s">
        <v>44</v>
      </c>
      <c r="C78" t="s">
        <v>235</v>
      </c>
      <c r="D78">
        <v>1000</v>
      </c>
      <c r="E78">
        <v>1</v>
      </c>
      <c r="F78" t="s">
        <v>194</v>
      </c>
      <c r="G78">
        <f t="shared" si="10"/>
        <v>1</v>
      </c>
      <c r="H78">
        <v>23</v>
      </c>
      <c r="I78" s="3">
        <f t="shared" si="8"/>
        <v>0.23031742457215443</v>
      </c>
      <c r="J78" s="3">
        <f t="shared" si="9"/>
        <v>21.342591966650623</v>
      </c>
      <c r="K78" s="3">
        <f t="shared" si="11"/>
        <v>1</v>
      </c>
      <c r="L78" s="3">
        <f t="shared" si="13"/>
        <v>0.77579604355398213</v>
      </c>
      <c r="M78" s="3">
        <f t="shared" si="12"/>
        <v>0.69821643919858389</v>
      </c>
      <c r="N78">
        <v>12.3800001144409</v>
      </c>
      <c r="O78">
        <v>1230</v>
      </c>
      <c r="P78">
        <v>25.201263377141199</v>
      </c>
      <c r="Q78">
        <v>19.7221706458526</v>
      </c>
      <c r="R78">
        <v>16.151529693988401</v>
      </c>
      <c r="S78">
        <v>149.37213381022201</v>
      </c>
      <c r="T78">
        <v>42.401153393169402</v>
      </c>
      <c r="U78">
        <v>9.3386827451519405</v>
      </c>
      <c r="V78">
        <v>11.484036678278899</v>
      </c>
      <c r="W78">
        <v>8.4608885297566498</v>
      </c>
      <c r="X78">
        <v>19.756320227055799</v>
      </c>
    </row>
    <row r="79" spans="1:31" x14ac:dyDescent="0.45">
      <c r="A79" t="s">
        <v>18</v>
      </c>
      <c r="B79" t="s">
        <v>44</v>
      </c>
      <c r="C79" t="s">
        <v>236</v>
      </c>
      <c r="D79">
        <v>1000</v>
      </c>
      <c r="E79">
        <v>1</v>
      </c>
      <c r="F79" t="s">
        <v>194</v>
      </c>
      <c r="G79">
        <f t="shared" si="10"/>
        <v>2</v>
      </c>
      <c r="H79">
        <v>24</v>
      </c>
      <c r="I79" s="3">
        <f t="shared" si="8"/>
        <v>0.22838043523019438</v>
      </c>
      <c r="J79" s="3">
        <f t="shared" si="9"/>
        <v>21.342591966650623</v>
      </c>
      <c r="K79" s="3">
        <f t="shared" si="11"/>
        <v>1</v>
      </c>
      <c r="L79" s="3">
        <f t="shared" si="13"/>
        <v>0.77579604355398213</v>
      </c>
      <c r="M79" s="3">
        <f t="shared" si="12"/>
        <v>0.62063683484318577</v>
      </c>
      <c r="N79">
        <v>12.485000038147</v>
      </c>
      <c r="O79">
        <v>1230</v>
      </c>
      <c r="P79">
        <v>25.721998117291399</v>
      </c>
      <c r="Q79">
        <v>19.9564900852078</v>
      </c>
      <c r="R79">
        <v>16.317546337483599</v>
      </c>
      <c r="S79">
        <v>152.92200685879101</v>
      </c>
      <c r="T79">
        <v>44.452580377824098</v>
      </c>
      <c r="U79">
        <v>9.7223247908309691</v>
      </c>
      <c r="V79">
        <v>11.8138063251702</v>
      </c>
      <c r="W79">
        <v>8.6380129827846304</v>
      </c>
      <c r="X79">
        <v>20.567125265753599</v>
      </c>
    </row>
    <row r="80" spans="1:31" x14ac:dyDescent="0.45">
      <c r="A80" t="s">
        <v>18</v>
      </c>
      <c r="B80" t="s">
        <v>44</v>
      </c>
      <c r="C80" t="s">
        <v>237</v>
      </c>
      <c r="D80">
        <v>1000</v>
      </c>
      <c r="E80">
        <v>1</v>
      </c>
      <c r="F80" t="s">
        <v>194</v>
      </c>
      <c r="G80">
        <f t="shared" si="10"/>
        <v>3</v>
      </c>
      <c r="H80">
        <v>25</v>
      </c>
      <c r="I80" s="3">
        <f t="shared" si="8"/>
        <v>0.22310874488128651</v>
      </c>
      <c r="J80" s="3">
        <f t="shared" si="9"/>
        <v>21.342591966650623</v>
      </c>
      <c r="K80" s="3">
        <f t="shared" si="11"/>
        <v>1</v>
      </c>
      <c r="L80" s="3">
        <f t="shared" si="13"/>
        <v>0.77579604355398213</v>
      </c>
      <c r="M80" s="3">
        <f t="shared" si="12"/>
        <v>0.54305723048778742</v>
      </c>
      <c r="N80">
        <v>12.7799999237061</v>
      </c>
      <c r="O80">
        <v>1230</v>
      </c>
      <c r="P80">
        <v>26.890625220480299</v>
      </c>
      <c r="Q80">
        <v>20.5342030053489</v>
      </c>
      <c r="R80">
        <v>16.684106504838098</v>
      </c>
      <c r="S80">
        <v>166.20960812327999</v>
      </c>
      <c r="T80">
        <v>48.8337853947694</v>
      </c>
      <c r="U80">
        <v>10.3418353214851</v>
      </c>
      <c r="V80">
        <v>12.558364603122</v>
      </c>
      <c r="W80">
        <v>8.8160831242258499</v>
      </c>
      <c r="X80">
        <v>22.199598863056799</v>
      </c>
    </row>
    <row r="81" spans="1:24" x14ac:dyDescent="0.45">
      <c r="A81" t="s">
        <v>18</v>
      </c>
      <c r="B81" t="s">
        <v>44</v>
      </c>
      <c r="C81" t="s">
        <v>238</v>
      </c>
      <c r="D81">
        <v>1000</v>
      </c>
      <c r="E81">
        <v>1</v>
      </c>
      <c r="F81" t="s">
        <v>194</v>
      </c>
      <c r="G81">
        <f t="shared" si="10"/>
        <v>4</v>
      </c>
      <c r="H81">
        <v>26</v>
      </c>
      <c r="I81" s="3">
        <f t="shared" si="8"/>
        <v>0.21838227472048918</v>
      </c>
      <c r="J81" s="3">
        <f t="shared" si="9"/>
        <v>21.342591966650623</v>
      </c>
      <c r="K81" s="3">
        <f t="shared" si="11"/>
        <v>1</v>
      </c>
      <c r="L81" s="3">
        <f t="shared" si="13"/>
        <v>0.77579604355398213</v>
      </c>
      <c r="M81" s="3">
        <f t="shared" si="12"/>
        <v>0.46547762613238924</v>
      </c>
      <c r="N81">
        <v>13.1100002288818</v>
      </c>
      <c r="O81">
        <v>1220</v>
      </c>
      <c r="P81">
        <v>27.604263574827701</v>
      </c>
      <c r="Q81">
        <v>20.972183939659502</v>
      </c>
      <c r="R81">
        <v>16.9731803840799</v>
      </c>
      <c r="S81">
        <v>170.771881547177</v>
      </c>
      <c r="T81">
        <v>51.232561679485102</v>
      </c>
      <c r="U81">
        <v>10.7983603027961</v>
      </c>
      <c r="V81">
        <v>13.0837903384241</v>
      </c>
      <c r="W81">
        <v>9.0873075099971796</v>
      </c>
      <c r="X81">
        <v>23.206076665341602</v>
      </c>
    </row>
    <row r="82" spans="1:24" x14ac:dyDescent="0.45">
      <c r="A82" t="s">
        <v>18</v>
      </c>
      <c r="B82" t="s">
        <v>44</v>
      </c>
      <c r="C82" t="s">
        <v>46</v>
      </c>
      <c r="D82">
        <v>1000</v>
      </c>
      <c r="E82">
        <v>1</v>
      </c>
      <c r="F82" t="s">
        <v>194</v>
      </c>
      <c r="G82">
        <f t="shared" si="10"/>
        <v>5</v>
      </c>
      <c r="H82">
        <v>27</v>
      </c>
      <c r="I82" s="3">
        <f t="shared" si="8"/>
        <v>0.21278580471243913</v>
      </c>
      <c r="J82" s="3">
        <f t="shared" si="9"/>
        <v>21.342591966650623</v>
      </c>
      <c r="K82" s="3">
        <f t="shared" si="11"/>
        <v>1</v>
      </c>
      <c r="L82" s="3">
        <f t="shared" si="13"/>
        <v>0.77579604355398213</v>
      </c>
      <c r="M82" s="3">
        <f t="shared" si="12"/>
        <v>0.38789802177699106</v>
      </c>
      <c r="N82">
        <v>13.3999998092651</v>
      </c>
      <c r="O82">
        <v>1230</v>
      </c>
      <c r="P82">
        <v>28.826274385222298</v>
      </c>
      <c r="Q82">
        <v>21.4941039418914</v>
      </c>
      <c r="R82">
        <v>17.2741529917542</v>
      </c>
      <c r="S82">
        <v>132.194078294614</v>
      </c>
      <c r="T82">
        <v>39.317422949065502</v>
      </c>
      <c r="U82">
        <v>7.8452003185585903</v>
      </c>
      <c r="V82">
        <v>9.8245486416618295</v>
      </c>
      <c r="W82">
        <v>6.2776289461995196</v>
      </c>
      <c r="X82">
        <v>17.435779115771801</v>
      </c>
    </row>
    <row r="83" spans="1:24" s="2" customFormat="1" x14ac:dyDescent="0.45">
      <c r="A83" s="2" t="s">
        <v>18</v>
      </c>
      <c r="B83" s="2" t="s">
        <v>44</v>
      </c>
      <c r="C83" s="2" t="s">
        <v>46</v>
      </c>
      <c r="D83" s="2">
        <v>1000</v>
      </c>
      <c r="E83" s="2">
        <v>2</v>
      </c>
      <c r="F83" s="2" t="s">
        <v>21</v>
      </c>
      <c r="G83" s="2">
        <f t="shared" si="10"/>
        <v>0</v>
      </c>
      <c r="H83" s="2">
        <v>27</v>
      </c>
      <c r="I83" s="3">
        <f t="shared" si="8"/>
        <v>0.27070009717776228</v>
      </c>
      <c r="J83" s="3">
        <f t="shared" si="9"/>
        <v>21.342591966650623</v>
      </c>
      <c r="K83" s="3">
        <f t="shared" si="11"/>
        <v>1</v>
      </c>
      <c r="L83" s="3">
        <f t="shared" si="13"/>
        <v>0.68841097303599974</v>
      </c>
      <c r="M83" s="3">
        <f t="shared" si="12"/>
        <v>0.68841097303599974</v>
      </c>
      <c r="N83" s="2">
        <v>13.3999998092651</v>
      </c>
      <c r="O83" s="2">
        <v>760</v>
      </c>
      <c r="P83" s="2">
        <v>19.844323598533599</v>
      </c>
      <c r="Q83" s="2">
        <v>21.4941039418914</v>
      </c>
      <c r="R83" s="2">
        <v>18.2333476818302</v>
      </c>
      <c r="S83" s="2">
        <v>132.194078294615</v>
      </c>
      <c r="T83" s="2">
        <v>39.317422949065602</v>
      </c>
      <c r="U83" s="2">
        <v>7.8452003185585699</v>
      </c>
      <c r="V83" s="2">
        <v>9.8245486416617993</v>
      </c>
      <c r="W83" s="2">
        <v>6.2776289461995596</v>
      </c>
      <c r="X83" s="2">
        <v>17.435779115771801</v>
      </c>
    </row>
    <row r="84" spans="1:24" x14ac:dyDescent="0.45">
      <c r="A84" t="s">
        <v>18</v>
      </c>
      <c r="B84" t="s">
        <v>44</v>
      </c>
      <c r="C84" t="s">
        <v>239</v>
      </c>
      <c r="D84">
        <v>1000</v>
      </c>
      <c r="E84">
        <v>1</v>
      </c>
      <c r="F84" t="s">
        <v>194</v>
      </c>
      <c r="G84">
        <f t="shared" si="10"/>
        <v>3</v>
      </c>
      <c r="H84">
        <v>30</v>
      </c>
      <c r="I84" s="3">
        <f t="shared" si="8"/>
        <v>0.24642535541775185</v>
      </c>
      <c r="J84" s="3">
        <f t="shared" si="9"/>
        <v>21.342591966650623</v>
      </c>
      <c r="K84" s="3">
        <f t="shared" si="11"/>
        <v>1</v>
      </c>
      <c r="L84" s="3">
        <f t="shared" si="13"/>
        <v>0.68841097303599974</v>
      </c>
      <c r="M84" s="3">
        <f t="shared" si="12"/>
        <v>0.48188768112519981</v>
      </c>
      <c r="N84">
        <v>14.7200000762939</v>
      </c>
      <c r="O84">
        <v>760</v>
      </c>
      <c r="P84">
        <v>23.704592929786799</v>
      </c>
      <c r="Q84">
        <v>23.578401682671899</v>
      </c>
      <c r="R84">
        <v>19.9280366866614</v>
      </c>
      <c r="S84">
        <v>170.27751578697001</v>
      </c>
      <c r="T84">
        <v>52.007536355683598</v>
      </c>
      <c r="U84">
        <v>9.7527170635550693</v>
      </c>
      <c r="V84">
        <v>12.6232605762997</v>
      </c>
      <c r="W84">
        <v>7.25918531398281</v>
      </c>
      <c r="X84">
        <v>22.500727929704102</v>
      </c>
    </row>
    <row r="85" spans="1:24" x14ac:dyDescent="0.45">
      <c r="A85" t="s">
        <v>18</v>
      </c>
      <c r="B85" t="s">
        <v>47</v>
      </c>
      <c r="C85" t="s">
        <v>48</v>
      </c>
      <c r="D85">
        <v>1000</v>
      </c>
      <c r="E85">
        <v>1</v>
      </c>
      <c r="F85" t="s">
        <v>194</v>
      </c>
      <c r="G85">
        <f t="shared" si="10"/>
        <v>0</v>
      </c>
      <c r="H85">
        <v>22</v>
      </c>
      <c r="I85" s="3">
        <f t="shared" si="8"/>
        <v>0.1887898596449944</v>
      </c>
      <c r="J85" s="3">
        <f t="shared" si="9"/>
        <v>23.145410790472681</v>
      </c>
      <c r="K85" s="3">
        <f t="shared" si="11"/>
        <v>1</v>
      </c>
      <c r="L85" s="3">
        <f t="shared" si="13"/>
        <v>0.68841097303599974</v>
      </c>
      <c r="M85" s="3">
        <f t="shared" si="12"/>
        <v>0.68841097303599974</v>
      </c>
      <c r="N85">
        <v>12.662000083923299</v>
      </c>
      <c r="O85">
        <v>1750</v>
      </c>
      <c r="P85">
        <v>27.886989242431799</v>
      </c>
      <c r="Q85">
        <v>18.162461315305499</v>
      </c>
      <c r="R85">
        <v>14.2441602043119</v>
      </c>
      <c r="S85">
        <v>112.74574482199399</v>
      </c>
      <c r="T85">
        <v>31.180697663142801</v>
      </c>
      <c r="U85">
        <v>6.8805290652075302</v>
      </c>
      <c r="V85">
        <v>8.5137239717704496</v>
      </c>
      <c r="W85">
        <v>6.3027753941796698</v>
      </c>
      <c r="X85">
        <v>14.5731013115892</v>
      </c>
    </row>
    <row r="86" spans="1:24" s="2" customFormat="1" x14ac:dyDescent="0.45">
      <c r="A86" s="2" t="s">
        <v>18</v>
      </c>
      <c r="B86" s="2" t="s">
        <v>47</v>
      </c>
      <c r="C86" s="2" t="s">
        <v>48</v>
      </c>
      <c r="D86" s="2">
        <v>1000</v>
      </c>
      <c r="E86" s="2">
        <v>2</v>
      </c>
      <c r="F86" s="2" t="s">
        <v>21</v>
      </c>
      <c r="G86" s="2">
        <f t="shared" si="10"/>
        <v>0</v>
      </c>
      <c r="H86" s="2">
        <v>22</v>
      </c>
      <c r="I86" s="3">
        <f t="shared" si="8"/>
        <v>0.25759282448658755</v>
      </c>
      <c r="J86" s="3">
        <f t="shared" si="9"/>
        <v>23.145410790472681</v>
      </c>
      <c r="K86" s="3">
        <f t="shared" si="11"/>
        <v>1</v>
      </c>
      <c r="L86" s="3">
        <f t="shared" si="13"/>
        <v>0.67941163622979572</v>
      </c>
      <c r="M86" s="3">
        <f t="shared" si="12"/>
        <v>0.67941163622979572</v>
      </c>
      <c r="N86" s="2">
        <v>12.662000083923299</v>
      </c>
      <c r="O86" s="2">
        <v>940</v>
      </c>
      <c r="P86" s="2">
        <v>18.9467449907233</v>
      </c>
      <c r="Q86" s="2">
        <v>18.162461315305499</v>
      </c>
      <c r="R86" s="2">
        <v>16.019849710494402</v>
      </c>
      <c r="S86" s="2">
        <v>112.745744821995</v>
      </c>
      <c r="T86" s="2">
        <v>31.180697663142201</v>
      </c>
      <c r="U86" s="2">
        <v>6.8805290652075204</v>
      </c>
      <c r="V86" s="2">
        <v>8.5137239717704603</v>
      </c>
      <c r="W86" s="2">
        <v>6.3027753941796698</v>
      </c>
      <c r="X86" s="2">
        <v>14.5731013115889</v>
      </c>
    </row>
    <row r="87" spans="1:24" x14ac:dyDescent="0.45">
      <c r="A87" t="s">
        <v>18</v>
      </c>
      <c r="B87" t="s">
        <v>47</v>
      </c>
      <c r="C87" t="s">
        <v>240</v>
      </c>
      <c r="D87">
        <v>1000</v>
      </c>
      <c r="E87">
        <v>1</v>
      </c>
      <c r="F87" t="s">
        <v>194</v>
      </c>
      <c r="G87">
        <f t="shared" si="10"/>
        <v>1</v>
      </c>
      <c r="H87">
        <v>23</v>
      </c>
      <c r="I87" s="3">
        <f t="shared" si="8"/>
        <v>0.24997244208986</v>
      </c>
      <c r="J87" s="3">
        <f t="shared" si="9"/>
        <v>23.145410790472681</v>
      </c>
      <c r="K87" s="3">
        <f t="shared" si="11"/>
        <v>1</v>
      </c>
      <c r="L87" s="3">
        <f t="shared" si="13"/>
        <v>0.67941163622979572</v>
      </c>
      <c r="M87" s="3">
        <f t="shared" si="12"/>
        <v>0.6114704726068162</v>
      </c>
      <c r="N87">
        <v>13.0479997634888</v>
      </c>
      <c r="O87">
        <v>940</v>
      </c>
      <c r="P87">
        <v>20.155645557750098</v>
      </c>
      <c r="Q87">
        <v>18.761210001210902</v>
      </c>
      <c r="R87">
        <v>16.523022292505999</v>
      </c>
      <c r="S87">
        <v>125.27047018705601</v>
      </c>
      <c r="T87">
        <v>34.9484082437653</v>
      </c>
      <c r="U87">
        <v>7.4500699839178397</v>
      </c>
      <c r="V87">
        <v>9.2963240582260198</v>
      </c>
      <c r="W87">
        <v>6.5511176593420704</v>
      </c>
      <c r="X87">
        <v>16.052575536911402</v>
      </c>
    </row>
    <row r="88" spans="1:24" x14ac:dyDescent="0.45">
      <c r="A88" t="s">
        <v>18</v>
      </c>
      <c r="B88" t="s">
        <v>47</v>
      </c>
      <c r="C88" t="s">
        <v>241</v>
      </c>
      <c r="D88">
        <v>1000</v>
      </c>
      <c r="E88">
        <v>1</v>
      </c>
      <c r="F88" t="s">
        <v>194</v>
      </c>
      <c r="G88">
        <f t="shared" si="10"/>
        <v>2</v>
      </c>
      <c r="H88">
        <v>24</v>
      </c>
      <c r="I88" s="3">
        <f t="shared" si="8"/>
        <v>0.24278996289731486</v>
      </c>
      <c r="J88" s="3">
        <f t="shared" si="9"/>
        <v>23.145410790472681</v>
      </c>
      <c r="K88" s="3">
        <f t="shared" si="11"/>
        <v>1</v>
      </c>
      <c r="L88" s="3">
        <f t="shared" si="13"/>
        <v>0.67941163622979572</v>
      </c>
      <c r="M88" s="3">
        <f t="shared" si="12"/>
        <v>0.54352930898383656</v>
      </c>
      <c r="N88">
        <v>13.4340000152588</v>
      </c>
      <c r="O88">
        <v>940</v>
      </c>
      <c r="P88">
        <v>20.532577795811399</v>
      </c>
      <c r="Q88">
        <v>18.913341914647699</v>
      </c>
      <c r="R88">
        <v>16.676805782786701</v>
      </c>
      <c r="S88">
        <v>128.49433733951099</v>
      </c>
      <c r="T88">
        <v>36.677812847006102</v>
      </c>
      <c r="U88">
        <v>7.7415041545426497</v>
      </c>
      <c r="V88">
        <v>9.5446942943066393</v>
      </c>
      <c r="W88">
        <v>6.6539108834976499</v>
      </c>
      <c r="X88">
        <v>16.706299352630001</v>
      </c>
    </row>
    <row r="89" spans="1:24" x14ac:dyDescent="0.45">
      <c r="A89" t="s">
        <v>18</v>
      </c>
      <c r="B89" t="s">
        <v>47</v>
      </c>
      <c r="C89" t="s">
        <v>242</v>
      </c>
      <c r="D89">
        <v>1000</v>
      </c>
      <c r="E89">
        <v>1</v>
      </c>
      <c r="F89" t="s">
        <v>194</v>
      </c>
      <c r="G89">
        <f t="shared" si="10"/>
        <v>3</v>
      </c>
      <c r="H89">
        <v>25</v>
      </c>
      <c r="I89" s="3">
        <f t="shared" si="8"/>
        <v>0.23566765385167476</v>
      </c>
      <c r="J89" s="3">
        <f t="shared" si="9"/>
        <v>23.145410790472681</v>
      </c>
      <c r="K89" s="3">
        <f t="shared" si="11"/>
        <v>1</v>
      </c>
      <c r="L89" s="3">
        <f t="shared" si="13"/>
        <v>0.67941163622979572</v>
      </c>
      <c r="M89" s="3">
        <f t="shared" si="12"/>
        <v>0.47558814536085697</v>
      </c>
      <c r="N89">
        <v>13.8400001525879</v>
      </c>
      <c r="O89">
        <v>940</v>
      </c>
      <c r="P89">
        <v>22.051834176522899</v>
      </c>
      <c r="Q89">
        <v>19.491754581122098</v>
      </c>
      <c r="R89">
        <v>17.282775617892501</v>
      </c>
      <c r="S89">
        <v>145.16225350627201</v>
      </c>
      <c r="T89">
        <v>41.594295770357299</v>
      </c>
      <c r="U89">
        <v>8.4431267496495206</v>
      </c>
      <c r="V89">
        <v>10.5463570472384</v>
      </c>
      <c r="W89">
        <v>6.9452120337413001</v>
      </c>
      <c r="X89">
        <v>18.6109900852321</v>
      </c>
    </row>
    <row r="90" spans="1:24" x14ac:dyDescent="0.45">
      <c r="A90" t="s">
        <v>18</v>
      </c>
      <c r="B90" t="s">
        <v>47</v>
      </c>
      <c r="C90" t="s">
        <v>243</v>
      </c>
      <c r="D90">
        <v>1000</v>
      </c>
      <c r="E90">
        <v>1</v>
      </c>
      <c r="F90" t="s">
        <v>194</v>
      </c>
      <c r="G90">
        <f t="shared" si="10"/>
        <v>4</v>
      </c>
      <c r="H90">
        <v>26</v>
      </c>
      <c r="I90" s="3">
        <f t="shared" si="8"/>
        <v>0.2295959719505116</v>
      </c>
      <c r="J90" s="3">
        <f t="shared" si="9"/>
        <v>23.145410790472681</v>
      </c>
      <c r="K90" s="3">
        <f t="shared" si="11"/>
        <v>1</v>
      </c>
      <c r="L90" s="3">
        <f t="shared" si="13"/>
        <v>0.67941163622979572</v>
      </c>
      <c r="M90" s="3">
        <f t="shared" si="12"/>
        <v>0.40764698173787745</v>
      </c>
      <c r="N90">
        <v>14.205999946594201</v>
      </c>
      <c r="O90">
        <v>940</v>
      </c>
      <c r="P90">
        <v>23.257306760532899</v>
      </c>
      <c r="Q90">
        <v>20.168825185828901</v>
      </c>
      <c r="R90">
        <v>17.748875502752298</v>
      </c>
      <c r="S90">
        <v>154.48994816498299</v>
      </c>
      <c r="T90">
        <v>45.013465001867701</v>
      </c>
      <c r="U90">
        <v>9.0446334974240905</v>
      </c>
      <c r="V90">
        <v>11.383071493325501</v>
      </c>
      <c r="W90">
        <v>7.3312854085763499</v>
      </c>
      <c r="X90">
        <v>20.056088708569099</v>
      </c>
    </row>
    <row r="91" spans="1:24" x14ac:dyDescent="0.45">
      <c r="A91" t="s">
        <v>18</v>
      </c>
      <c r="B91" t="s">
        <v>47</v>
      </c>
      <c r="C91" t="s">
        <v>49</v>
      </c>
      <c r="D91">
        <v>1000</v>
      </c>
      <c r="E91">
        <v>1</v>
      </c>
      <c r="F91" t="s">
        <v>194</v>
      </c>
      <c r="G91">
        <f t="shared" si="10"/>
        <v>5</v>
      </c>
      <c r="H91">
        <v>27</v>
      </c>
      <c r="I91" s="3">
        <f t="shared" si="8"/>
        <v>0.22352250298532542</v>
      </c>
      <c r="J91" s="3">
        <f t="shared" si="9"/>
        <v>23.145410790472681</v>
      </c>
      <c r="K91" s="3">
        <f t="shared" si="11"/>
        <v>1</v>
      </c>
      <c r="L91" s="3">
        <f t="shared" si="13"/>
        <v>0.67941163622979572</v>
      </c>
      <c r="M91" s="3">
        <f t="shared" si="12"/>
        <v>0.33970581811489786</v>
      </c>
      <c r="N91">
        <v>14.5920000076294</v>
      </c>
      <c r="O91">
        <v>940</v>
      </c>
      <c r="P91">
        <v>24.289724830717802</v>
      </c>
      <c r="Q91">
        <v>20.6089545883322</v>
      </c>
      <c r="R91">
        <v>18.1385442967266</v>
      </c>
      <c r="S91">
        <v>116.983984010312</v>
      </c>
      <c r="T91">
        <v>33.460433429134198</v>
      </c>
      <c r="U91">
        <v>6.35556243817003</v>
      </c>
      <c r="V91">
        <v>8.6165468012441693</v>
      </c>
      <c r="W91">
        <v>4.9800301621068002</v>
      </c>
      <c r="X91">
        <v>14.7205050721284</v>
      </c>
    </row>
    <row r="92" spans="1:24" s="2" customFormat="1" x14ac:dyDescent="0.45">
      <c r="A92" s="2" t="s">
        <v>18</v>
      </c>
      <c r="B92" s="2" t="s">
        <v>47</v>
      </c>
      <c r="C92" s="2" t="s">
        <v>49</v>
      </c>
      <c r="D92" s="2">
        <v>1000</v>
      </c>
      <c r="E92" s="2">
        <v>2</v>
      </c>
      <c r="F92" s="2" t="s">
        <v>21</v>
      </c>
      <c r="G92" s="2">
        <f t="shared" si="10"/>
        <v>0</v>
      </c>
      <c r="H92" s="2">
        <v>27</v>
      </c>
      <c r="I92" s="3">
        <f t="shared" si="8"/>
        <v>0.30345904779230171</v>
      </c>
      <c r="J92" s="3">
        <f t="shared" si="9"/>
        <v>23.145410790472681</v>
      </c>
      <c r="K92" s="3">
        <f t="shared" si="11"/>
        <v>1</v>
      </c>
      <c r="L92" s="3">
        <f t="shared" si="13"/>
        <v>0.67018950065670368</v>
      </c>
      <c r="M92" s="3">
        <f t="shared" si="12"/>
        <v>0.67018950065670368</v>
      </c>
      <c r="N92" s="2">
        <v>14.5920000076294</v>
      </c>
      <c r="O92" s="2">
        <v>510</v>
      </c>
      <c r="P92" s="2">
        <v>16.278718555387499</v>
      </c>
      <c r="Q92" s="2">
        <v>20.6089545883322</v>
      </c>
      <c r="R92" s="2">
        <v>20.159514954060999</v>
      </c>
      <c r="S92" s="2">
        <v>116.983984010312</v>
      </c>
      <c r="T92" s="2">
        <v>33.460433429134298</v>
      </c>
      <c r="U92" s="2">
        <v>6.3555624381700797</v>
      </c>
      <c r="V92" s="2">
        <v>8.6165468012441693</v>
      </c>
      <c r="W92" s="2">
        <v>4.9800301621068401</v>
      </c>
      <c r="X92" s="2">
        <v>14.720505072128301</v>
      </c>
    </row>
    <row r="93" spans="1:24" x14ac:dyDescent="0.45">
      <c r="A93" t="s">
        <v>18</v>
      </c>
      <c r="B93" t="s">
        <v>47</v>
      </c>
      <c r="C93" t="s">
        <v>244</v>
      </c>
      <c r="D93">
        <v>1000</v>
      </c>
      <c r="E93">
        <v>1</v>
      </c>
      <c r="F93" t="s">
        <v>194</v>
      </c>
      <c r="G93">
        <f t="shared" si="10"/>
        <v>3</v>
      </c>
      <c r="H93">
        <v>30</v>
      </c>
      <c r="I93" s="3">
        <f t="shared" si="8"/>
        <v>0.27266467894674545</v>
      </c>
      <c r="J93" s="3">
        <f t="shared" si="9"/>
        <v>23.145410790472681</v>
      </c>
      <c r="K93" s="3">
        <f t="shared" si="11"/>
        <v>1</v>
      </c>
      <c r="L93" s="3">
        <f t="shared" si="13"/>
        <v>0.67018950065670368</v>
      </c>
      <c r="M93" s="3">
        <f t="shared" si="12"/>
        <v>0.46913265045969255</v>
      </c>
      <c r="N93">
        <v>16.2400001525879</v>
      </c>
      <c r="O93">
        <v>510</v>
      </c>
      <c r="P93">
        <v>20.402492353255099</v>
      </c>
      <c r="Q93">
        <v>23.788043749994699</v>
      </c>
      <c r="R93">
        <v>22.5689618877912</v>
      </c>
      <c r="S93">
        <v>161.224624713162</v>
      </c>
      <c r="T93">
        <v>46.8688575601102</v>
      </c>
      <c r="U93">
        <v>8.2628029818692994</v>
      </c>
      <c r="V93">
        <v>11.8305869066019</v>
      </c>
      <c r="W93">
        <v>5.9949497948279298</v>
      </c>
      <c r="X93">
        <v>20.1070035602839</v>
      </c>
    </row>
    <row r="94" spans="1:24" x14ac:dyDescent="0.45">
      <c r="A94" t="s">
        <v>18</v>
      </c>
      <c r="B94" t="s">
        <v>50</v>
      </c>
      <c r="C94" t="s">
        <v>51</v>
      </c>
      <c r="D94">
        <v>1000</v>
      </c>
      <c r="E94">
        <v>1</v>
      </c>
      <c r="F94" t="s">
        <v>194</v>
      </c>
      <c r="G94">
        <f t="shared" si="10"/>
        <v>0</v>
      </c>
      <c r="H94">
        <v>22</v>
      </c>
      <c r="I94" s="3">
        <f t="shared" si="8"/>
        <v>0.24363197076353341</v>
      </c>
      <c r="J94" s="3">
        <f t="shared" si="9"/>
        <v>17.999530369093943</v>
      </c>
      <c r="K94" s="3">
        <f t="shared" si="11"/>
        <v>1</v>
      </c>
      <c r="L94" s="3">
        <f t="shared" si="13"/>
        <v>0.67018950065670368</v>
      </c>
      <c r="M94" s="3">
        <f t="shared" si="12"/>
        <v>0.67018950065670368</v>
      </c>
      <c r="N94">
        <v>9.9549999237060494</v>
      </c>
      <c r="O94">
        <v>1700</v>
      </c>
      <c r="P94">
        <v>24.8873238866029</v>
      </c>
      <c r="Q94">
        <v>16.5061050800402</v>
      </c>
      <c r="R94">
        <v>13.6527361909737</v>
      </c>
      <c r="S94">
        <v>109.313235876387</v>
      </c>
      <c r="T94">
        <v>33.014625684771502</v>
      </c>
      <c r="U94">
        <v>8.38738418883778</v>
      </c>
      <c r="V94">
        <v>9.1577048724637606</v>
      </c>
      <c r="W94">
        <v>8.5456914109828492</v>
      </c>
      <c r="X94">
        <v>16.289449936884701</v>
      </c>
    </row>
    <row r="95" spans="1:24" s="2" customFormat="1" x14ac:dyDescent="0.45">
      <c r="A95" s="2" t="s">
        <v>18</v>
      </c>
      <c r="B95" s="2" t="s">
        <v>50</v>
      </c>
      <c r="C95" s="2" t="s">
        <v>51</v>
      </c>
      <c r="D95" s="2">
        <v>1000</v>
      </c>
      <c r="E95" s="2">
        <v>2</v>
      </c>
      <c r="F95" s="2" t="s">
        <v>21</v>
      </c>
      <c r="G95" s="2">
        <f t="shared" si="10"/>
        <v>0</v>
      </c>
      <c r="H95" s="2">
        <v>22</v>
      </c>
      <c r="I95" s="3">
        <f t="shared" si="8"/>
        <v>0.25936603890102172</v>
      </c>
      <c r="J95" s="3">
        <f t="shared" si="9"/>
        <v>17.999530369093943</v>
      </c>
      <c r="K95" s="3">
        <f t="shared" si="11"/>
        <v>1</v>
      </c>
      <c r="L95" s="3">
        <f t="shared" si="13"/>
        <v>0.9107233856015533</v>
      </c>
      <c r="M95" s="3">
        <f t="shared" si="12"/>
        <v>0.9107233856015533</v>
      </c>
      <c r="N95" s="2">
        <v>9.9549999237060494</v>
      </c>
      <c r="O95" s="2">
        <v>1500</v>
      </c>
      <c r="P95" s="2">
        <v>22.665467868569401</v>
      </c>
      <c r="Q95" s="2">
        <v>16.5061050800402</v>
      </c>
      <c r="R95" s="2">
        <v>13.8704890541482</v>
      </c>
      <c r="S95" s="2">
        <v>109.31323587638801</v>
      </c>
      <c r="T95" s="2">
        <v>33.014625684770998</v>
      </c>
      <c r="U95" s="2">
        <v>8.3873841888378209</v>
      </c>
      <c r="V95" s="2">
        <v>9.1577048724637606</v>
      </c>
      <c r="W95" s="2">
        <v>8.5456914109828102</v>
      </c>
      <c r="X95" s="2">
        <v>16.289449936885202</v>
      </c>
    </row>
    <row r="96" spans="1:24" x14ac:dyDescent="0.45">
      <c r="A96" t="s">
        <v>18</v>
      </c>
      <c r="B96" t="s">
        <v>50</v>
      </c>
      <c r="C96" t="s">
        <v>245</v>
      </c>
      <c r="D96">
        <v>1000</v>
      </c>
      <c r="E96">
        <v>1</v>
      </c>
      <c r="F96" t="s">
        <v>194</v>
      </c>
      <c r="G96">
        <f t="shared" si="10"/>
        <v>1</v>
      </c>
      <c r="H96">
        <v>23</v>
      </c>
      <c r="I96" s="3">
        <f t="shared" si="8"/>
        <v>0.25413276931586581</v>
      </c>
      <c r="J96" s="3">
        <f t="shared" si="9"/>
        <v>17.999530369093943</v>
      </c>
      <c r="K96" s="3">
        <f t="shared" si="11"/>
        <v>1</v>
      </c>
      <c r="L96" s="3">
        <f t="shared" si="13"/>
        <v>0.9107233856015533</v>
      </c>
      <c r="M96" s="3">
        <f t="shared" si="12"/>
        <v>0.81965104704139802</v>
      </c>
      <c r="N96">
        <v>10.1599998474121</v>
      </c>
      <c r="O96">
        <v>1500</v>
      </c>
      <c r="P96">
        <v>23.873384751046402</v>
      </c>
      <c r="Q96">
        <v>17.2250836857284</v>
      </c>
      <c r="R96">
        <v>14.235293588287201</v>
      </c>
      <c r="S96">
        <v>118.828170372812</v>
      </c>
      <c r="T96">
        <v>36.351393819354101</v>
      </c>
      <c r="U96">
        <v>8.9970863121874594</v>
      </c>
      <c r="V96">
        <v>9.8679508621596295</v>
      </c>
      <c r="W96">
        <v>8.8666089231151499</v>
      </c>
      <c r="X96">
        <v>17.661285801074602</v>
      </c>
    </row>
    <row r="97" spans="1:24" x14ac:dyDescent="0.45">
      <c r="A97" t="s">
        <v>18</v>
      </c>
      <c r="B97" t="s">
        <v>50</v>
      </c>
      <c r="C97" t="s">
        <v>246</v>
      </c>
      <c r="D97">
        <v>1000</v>
      </c>
      <c r="E97">
        <v>1</v>
      </c>
      <c r="F97" t="s">
        <v>194</v>
      </c>
      <c r="G97">
        <f t="shared" si="10"/>
        <v>2</v>
      </c>
      <c r="H97">
        <v>24</v>
      </c>
      <c r="I97" s="3">
        <f t="shared" si="8"/>
        <v>0.24910650332602768</v>
      </c>
      <c r="J97" s="3">
        <f t="shared" si="9"/>
        <v>17.999530369093943</v>
      </c>
      <c r="K97" s="3">
        <f t="shared" si="11"/>
        <v>1</v>
      </c>
      <c r="L97" s="3">
        <f t="shared" si="13"/>
        <v>0.9107233856015533</v>
      </c>
      <c r="M97" s="3">
        <f t="shared" si="12"/>
        <v>0.72857870848124273</v>
      </c>
      <c r="N97">
        <v>10.364999961853</v>
      </c>
      <c r="O97">
        <v>1500</v>
      </c>
      <c r="P97">
        <v>23.976236488168599</v>
      </c>
      <c r="Q97">
        <v>17.298583678995101</v>
      </c>
      <c r="R97">
        <v>14.265925003461501</v>
      </c>
      <c r="S97">
        <v>121.06861238277099</v>
      </c>
      <c r="T97">
        <v>37.860919788519098</v>
      </c>
      <c r="U97">
        <v>9.2270633125038106</v>
      </c>
      <c r="V97">
        <v>9.9241768605067993</v>
      </c>
      <c r="W97">
        <v>8.80511445811611</v>
      </c>
      <c r="X97">
        <v>18.1392408300547</v>
      </c>
    </row>
    <row r="98" spans="1:24" x14ac:dyDescent="0.45">
      <c r="A98" t="s">
        <v>18</v>
      </c>
      <c r="B98" t="s">
        <v>50</v>
      </c>
      <c r="C98" t="s">
        <v>247</v>
      </c>
      <c r="D98">
        <v>1000</v>
      </c>
      <c r="E98">
        <v>1</v>
      </c>
      <c r="F98" t="s">
        <v>194</v>
      </c>
      <c r="G98">
        <f t="shared" si="10"/>
        <v>3</v>
      </c>
      <c r="H98">
        <v>25</v>
      </c>
      <c r="I98" s="3">
        <f t="shared" si="8"/>
        <v>0.24497048451769451</v>
      </c>
      <c r="J98" s="3">
        <f t="shared" si="9"/>
        <v>17.999530369093943</v>
      </c>
      <c r="K98" s="3">
        <f t="shared" si="11"/>
        <v>1</v>
      </c>
      <c r="L98" s="3">
        <f t="shared" si="13"/>
        <v>0.9107233856015533</v>
      </c>
      <c r="M98" s="3">
        <f t="shared" si="12"/>
        <v>0.63750636992108722</v>
      </c>
      <c r="N98">
        <v>10.539999961853001</v>
      </c>
      <c r="O98">
        <v>1500</v>
      </c>
      <c r="P98">
        <v>25.8962876475352</v>
      </c>
      <c r="Q98">
        <v>17.872184934028098</v>
      </c>
      <c r="R98">
        <v>14.8261430126378</v>
      </c>
      <c r="S98">
        <v>134.40033430471999</v>
      </c>
      <c r="T98">
        <v>42.495721556514098</v>
      </c>
      <c r="U98">
        <v>10.119214105795701</v>
      </c>
      <c r="V98">
        <v>11.0271205970542</v>
      </c>
      <c r="W98">
        <v>9.4134896293185299</v>
      </c>
      <c r="X98">
        <v>20.134108446920902</v>
      </c>
    </row>
    <row r="99" spans="1:24" x14ac:dyDescent="0.45">
      <c r="A99" t="s">
        <v>18</v>
      </c>
      <c r="B99" t="s">
        <v>50</v>
      </c>
      <c r="C99" t="s">
        <v>248</v>
      </c>
      <c r="D99">
        <v>1000</v>
      </c>
      <c r="E99">
        <v>1</v>
      </c>
      <c r="F99" t="s">
        <v>194</v>
      </c>
      <c r="G99">
        <f t="shared" si="10"/>
        <v>4</v>
      </c>
      <c r="H99">
        <v>26</v>
      </c>
      <c r="I99" s="3">
        <f t="shared" si="8"/>
        <v>0.24043051515120176</v>
      </c>
      <c r="J99" s="3">
        <f t="shared" si="9"/>
        <v>17.999530369093943</v>
      </c>
      <c r="K99" s="3">
        <f t="shared" si="11"/>
        <v>1</v>
      </c>
      <c r="L99" s="3">
        <f t="shared" si="13"/>
        <v>0.9107233856015533</v>
      </c>
      <c r="M99" s="3">
        <f t="shared" si="12"/>
        <v>0.54643403136093194</v>
      </c>
      <c r="N99">
        <v>10.775</v>
      </c>
      <c r="O99">
        <v>1490</v>
      </c>
      <c r="P99">
        <v>26.502777997594801</v>
      </c>
      <c r="Q99">
        <v>18.244875915222501</v>
      </c>
      <c r="R99">
        <v>15.0489993852018</v>
      </c>
      <c r="S99">
        <v>139.20545120518301</v>
      </c>
      <c r="T99">
        <v>44.827296177597603</v>
      </c>
      <c r="U99">
        <v>10.5387930920954</v>
      </c>
      <c r="V99">
        <v>11.4190140290515</v>
      </c>
      <c r="W99">
        <v>9.5809740909129797</v>
      </c>
      <c r="X99">
        <v>21.046490928589701</v>
      </c>
    </row>
    <row r="100" spans="1:24" x14ac:dyDescent="0.45">
      <c r="A100" t="s">
        <v>18</v>
      </c>
      <c r="B100" t="s">
        <v>50</v>
      </c>
      <c r="C100" t="s">
        <v>52</v>
      </c>
      <c r="D100">
        <v>1000</v>
      </c>
      <c r="E100">
        <v>1</v>
      </c>
      <c r="F100" t="s">
        <v>194</v>
      </c>
      <c r="G100">
        <f t="shared" si="10"/>
        <v>5</v>
      </c>
      <c r="H100">
        <v>27</v>
      </c>
      <c r="I100" s="3">
        <f t="shared" si="8"/>
        <v>0.23515381743282451</v>
      </c>
      <c r="J100" s="3">
        <f t="shared" si="9"/>
        <v>17.999530369093943</v>
      </c>
      <c r="K100" s="3">
        <f t="shared" si="11"/>
        <v>1</v>
      </c>
      <c r="L100" s="3">
        <f t="shared" si="13"/>
        <v>0.9107233856015533</v>
      </c>
      <c r="M100" s="3">
        <f t="shared" si="12"/>
        <v>0.45536169280077665</v>
      </c>
      <c r="N100">
        <v>10.979999923706099</v>
      </c>
      <c r="O100">
        <v>1500</v>
      </c>
      <c r="P100">
        <v>27.6317033818532</v>
      </c>
      <c r="Q100">
        <v>18.662341905602599</v>
      </c>
      <c r="R100">
        <v>15.3148680338569</v>
      </c>
      <c r="S100">
        <v>127.646239790001</v>
      </c>
      <c r="T100">
        <v>41.2584265714626</v>
      </c>
      <c r="U100">
        <v>9.4109182608070796</v>
      </c>
      <c r="V100">
        <v>10.45465344928</v>
      </c>
      <c r="W100">
        <v>8.3311952692356908</v>
      </c>
      <c r="X100">
        <v>19.141851342596901</v>
      </c>
    </row>
    <row r="101" spans="1:24" s="2" customFormat="1" x14ac:dyDescent="0.45">
      <c r="A101" s="2" t="s">
        <v>18</v>
      </c>
      <c r="B101" s="2" t="s">
        <v>50</v>
      </c>
      <c r="C101" s="2" t="s">
        <v>52</v>
      </c>
      <c r="D101" s="2">
        <v>1000</v>
      </c>
      <c r="E101" s="2">
        <v>2</v>
      </c>
      <c r="F101" s="2" t="s">
        <v>21</v>
      </c>
      <c r="G101" s="2">
        <f t="shared" si="10"/>
        <v>0</v>
      </c>
      <c r="H101" s="2">
        <v>27</v>
      </c>
      <c r="I101" s="3">
        <f t="shared" si="8"/>
        <v>0.26740447340390228</v>
      </c>
      <c r="J101" s="3">
        <f t="shared" si="9"/>
        <v>17.999530369093943</v>
      </c>
      <c r="K101" s="3">
        <f t="shared" si="11"/>
        <v>1</v>
      </c>
      <c r="L101" s="3">
        <f t="shared" si="13"/>
        <v>0.84645900524925377</v>
      </c>
      <c r="M101" s="3">
        <f t="shared" si="12"/>
        <v>0.84645900524925377</v>
      </c>
      <c r="N101" s="2">
        <v>10.979999923706099</v>
      </c>
      <c r="O101" s="2">
        <v>1160</v>
      </c>
      <c r="P101" s="2">
        <v>23.389104157945901</v>
      </c>
      <c r="Q101" s="2">
        <v>18.662341905602599</v>
      </c>
      <c r="R101" s="2">
        <v>16.022595125867401</v>
      </c>
      <c r="S101" s="2">
        <v>127.64623978999801</v>
      </c>
      <c r="T101" s="2">
        <v>41.258426571462799</v>
      </c>
      <c r="U101" s="2">
        <v>9.4109182608070991</v>
      </c>
      <c r="V101" s="2">
        <v>10.45465344928</v>
      </c>
      <c r="W101" s="2">
        <v>8.3311952692356499</v>
      </c>
      <c r="X101" s="2">
        <v>19.1418513425965</v>
      </c>
    </row>
    <row r="102" spans="1:24" x14ac:dyDescent="0.45">
      <c r="A102" t="s">
        <v>18</v>
      </c>
      <c r="B102" t="s">
        <v>50</v>
      </c>
      <c r="C102" t="s">
        <v>249</v>
      </c>
      <c r="D102">
        <v>1000</v>
      </c>
      <c r="E102">
        <v>1</v>
      </c>
      <c r="F102" t="s">
        <v>194</v>
      </c>
      <c r="G102">
        <f t="shared" si="10"/>
        <v>4</v>
      </c>
      <c r="H102">
        <v>31</v>
      </c>
      <c r="I102" s="3">
        <f t="shared" si="8"/>
        <v>0.23793363543498572</v>
      </c>
      <c r="J102" s="3">
        <f t="shared" si="9"/>
        <v>17.999530369093943</v>
      </c>
      <c r="K102" s="3">
        <f t="shared" si="11"/>
        <v>1</v>
      </c>
      <c r="L102" s="3">
        <f t="shared" si="13"/>
        <v>0.84645900524925377</v>
      </c>
      <c r="M102" s="3">
        <f t="shared" si="12"/>
        <v>0.50787540314955226</v>
      </c>
      <c r="N102">
        <v>12.3400001525879</v>
      </c>
      <c r="O102">
        <v>1160</v>
      </c>
      <c r="P102">
        <v>27.904480074555899</v>
      </c>
      <c r="Q102">
        <v>20.938051201422802</v>
      </c>
      <c r="R102">
        <v>17.501006745967601</v>
      </c>
      <c r="S102">
        <v>168.250498833026</v>
      </c>
      <c r="T102">
        <v>56.6655832402691</v>
      </c>
      <c r="U102">
        <v>11.8815059415313</v>
      </c>
      <c r="V102">
        <v>13.373577838890499</v>
      </c>
      <c r="W102">
        <v>9.4312799431751202</v>
      </c>
      <c r="X102">
        <v>25.1765965832418</v>
      </c>
    </row>
    <row r="103" spans="1:24" x14ac:dyDescent="0.45">
      <c r="A103" t="s">
        <v>18</v>
      </c>
      <c r="B103" t="s">
        <v>53</v>
      </c>
      <c r="C103" t="s">
        <v>54</v>
      </c>
      <c r="D103">
        <v>1000</v>
      </c>
      <c r="E103">
        <v>1</v>
      </c>
      <c r="F103" t="s">
        <v>194</v>
      </c>
      <c r="G103">
        <f t="shared" si="10"/>
        <v>0</v>
      </c>
      <c r="H103">
        <v>22</v>
      </c>
      <c r="I103" s="3">
        <f t="shared" si="8"/>
        <v>0.27065650413845327</v>
      </c>
      <c r="J103" s="3">
        <f t="shared" si="9"/>
        <v>21.048254087909577</v>
      </c>
      <c r="K103" s="3">
        <f t="shared" si="11"/>
        <v>1</v>
      </c>
      <c r="L103" s="3">
        <f t="shared" si="13"/>
        <v>0.84645900524925377</v>
      </c>
      <c r="M103" s="3">
        <f t="shared" si="12"/>
        <v>0.84645900524925377</v>
      </c>
      <c r="N103">
        <v>11.139999961853</v>
      </c>
      <c r="O103">
        <v>1100</v>
      </c>
      <c r="P103">
        <v>24.523551252609899</v>
      </c>
      <c r="Q103">
        <v>20.332080724040701</v>
      </c>
      <c r="R103">
        <v>16.925187579669402</v>
      </c>
      <c r="S103">
        <v>122.28524149575399</v>
      </c>
      <c r="T103">
        <v>33.532889239122497</v>
      </c>
      <c r="U103">
        <v>7.7355211139739204</v>
      </c>
      <c r="V103">
        <v>10.765878695570899</v>
      </c>
      <c r="W103">
        <v>7.8224828247251299</v>
      </c>
      <c r="X103">
        <v>16.496526328307102</v>
      </c>
    </row>
    <row r="104" spans="1:24" s="2" customFormat="1" x14ac:dyDescent="0.45">
      <c r="A104" s="2" t="s">
        <v>18</v>
      </c>
      <c r="B104" s="2" t="s">
        <v>53</v>
      </c>
      <c r="C104" s="2" t="s">
        <v>54</v>
      </c>
      <c r="D104" s="2">
        <v>1000</v>
      </c>
      <c r="E104" s="2">
        <v>2</v>
      </c>
      <c r="F104" s="2" t="s">
        <v>21</v>
      </c>
      <c r="G104" s="2">
        <f t="shared" si="10"/>
        <v>0</v>
      </c>
      <c r="H104" s="2">
        <v>22</v>
      </c>
      <c r="I104" s="3">
        <f t="shared" si="8"/>
        <v>0.30789692231557636</v>
      </c>
      <c r="J104" s="3">
        <f t="shared" si="9"/>
        <v>21.048254087909577</v>
      </c>
      <c r="K104" s="3">
        <f t="shared" si="11"/>
        <v>1</v>
      </c>
      <c r="L104" s="3">
        <f t="shared" si="13"/>
        <v>0.88368935065216792</v>
      </c>
      <c r="M104" s="3">
        <f t="shared" si="12"/>
        <v>0.88368935065216792</v>
      </c>
      <c r="N104" s="2">
        <v>11.139999961853</v>
      </c>
      <c r="O104" s="2">
        <v>850</v>
      </c>
      <c r="P104" s="2">
        <v>21.671201082104002</v>
      </c>
      <c r="Q104" s="2">
        <v>20.332080724040701</v>
      </c>
      <c r="R104" s="2">
        <v>18.017191202274599</v>
      </c>
      <c r="S104" s="2">
        <v>122.285241495756</v>
      </c>
      <c r="T104" s="2">
        <v>33.532889239122298</v>
      </c>
      <c r="U104" s="2">
        <v>7.7355211139739399</v>
      </c>
      <c r="V104" s="2">
        <v>10.765878695571001</v>
      </c>
      <c r="W104" s="2">
        <v>7.8224828247251903</v>
      </c>
      <c r="X104" s="2">
        <v>16.496526328306999</v>
      </c>
    </row>
    <row r="105" spans="1:24" x14ac:dyDescent="0.45">
      <c r="A105" t="s">
        <v>18</v>
      </c>
      <c r="B105" t="s">
        <v>53</v>
      </c>
      <c r="C105" t="s">
        <v>250</v>
      </c>
      <c r="D105">
        <v>1000</v>
      </c>
      <c r="E105">
        <v>1</v>
      </c>
      <c r="F105" t="s">
        <v>194</v>
      </c>
      <c r="G105">
        <f t="shared" si="10"/>
        <v>1</v>
      </c>
      <c r="H105">
        <v>23</v>
      </c>
      <c r="I105" s="3">
        <f t="shared" si="8"/>
        <v>0.29671035393871686</v>
      </c>
      <c r="J105" s="3">
        <f t="shared" si="9"/>
        <v>21.048254087909577</v>
      </c>
      <c r="K105" s="3">
        <f t="shared" si="11"/>
        <v>1</v>
      </c>
      <c r="L105" s="3">
        <f t="shared" si="13"/>
        <v>0.88368935065216792</v>
      </c>
      <c r="M105" s="3">
        <f t="shared" si="12"/>
        <v>0.7953204155869511</v>
      </c>
      <c r="N105">
        <v>11.560000038147001</v>
      </c>
      <c r="O105">
        <v>850</v>
      </c>
      <c r="P105">
        <v>23.144684422693899</v>
      </c>
      <c r="Q105">
        <v>21.138010913126699</v>
      </c>
      <c r="R105">
        <v>18.619637785505098</v>
      </c>
      <c r="S105">
        <v>137.386582639854</v>
      </c>
      <c r="T105">
        <v>37.941321037302103</v>
      </c>
      <c r="U105">
        <v>8.4084693843694893</v>
      </c>
      <c r="V105">
        <v>11.7942725355253</v>
      </c>
      <c r="W105">
        <v>8.1130157902489604</v>
      </c>
      <c r="X105">
        <v>18.2604509027958</v>
      </c>
    </row>
    <row r="106" spans="1:24" x14ac:dyDescent="0.45">
      <c r="A106" t="s">
        <v>18</v>
      </c>
      <c r="B106" t="s">
        <v>53</v>
      </c>
      <c r="C106" t="s">
        <v>251</v>
      </c>
      <c r="D106">
        <v>1000</v>
      </c>
      <c r="E106">
        <v>1</v>
      </c>
      <c r="F106" t="s">
        <v>194</v>
      </c>
      <c r="G106">
        <f t="shared" si="10"/>
        <v>2</v>
      </c>
      <c r="H106">
        <v>24</v>
      </c>
      <c r="I106" s="3">
        <f t="shared" si="8"/>
        <v>0.28970007060591912</v>
      </c>
      <c r="J106" s="3">
        <f t="shared" si="9"/>
        <v>21.048254087909577</v>
      </c>
      <c r="K106" s="3">
        <f t="shared" si="11"/>
        <v>1</v>
      </c>
      <c r="L106" s="3">
        <f t="shared" si="13"/>
        <v>0.88368935065216792</v>
      </c>
      <c r="M106" s="3">
        <f t="shared" si="12"/>
        <v>0.7069514805217344</v>
      </c>
      <c r="N106">
        <v>11.9099998474121</v>
      </c>
      <c r="O106">
        <v>840</v>
      </c>
      <c r="P106">
        <v>23.296388198295499</v>
      </c>
      <c r="Q106">
        <v>21.389121375458899</v>
      </c>
      <c r="R106">
        <v>18.7914249388649</v>
      </c>
      <c r="S106">
        <v>139.718343868597</v>
      </c>
      <c r="T106">
        <v>39.422421910313197</v>
      </c>
      <c r="U106">
        <v>8.6328502185352605</v>
      </c>
      <c r="V106">
        <v>11.971516184502301</v>
      </c>
      <c r="W106">
        <v>8.1212035389872401</v>
      </c>
      <c r="X106">
        <v>18.781586554504099</v>
      </c>
    </row>
    <row r="107" spans="1:24" x14ac:dyDescent="0.45">
      <c r="A107" t="s">
        <v>18</v>
      </c>
      <c r="B107" t="s">
        <v>53</v>
      </c>
      <c r="C107" t="s">
        <v>252</v>
      </c>
      <c r="D107">
        <v>1000</v>
      </c>
      <c r="E107">
        <v>1</v>
      </c>
      <c r="F107" t="s">
        <v>194</v>
      </c>
      <c r="G107">
        <f t="shared" si="10"/>
        <v>3</v>
      </c>
      <c r="H107">
        <v>25</v>
      </c>
      <c r="I107" s="3">
        <f t="shared" si="8"/>
        <v>0.27691234662642411</v>
      </c>
      <c r="J107" s="3">
        <f t="shared" si="9"/>
        <v>21.048254087909577</v>
      </c>
      <c r="K107" s="3">
        <f t="shared" si="11"/>
        <v>1</v>
      </c>
      <c r="L107" s="3">
        <f t="shared" si="13"/>
        <v>0.88368935065216792</v>
      </c>
      <c r="M107" s="3">
        <f t="shared" si="12"/>
        <v>0.61858254545651747</v>
      </c>
      <c r="N107">
        <v>12.459999847412099</v>
      </c>
      <c r="O107">
        <v>840</v>
      </c>
      <c r="P107">
        <v>24.336508608241299</v>
      </c>
      <c r="Q107">
        <v>21.7517008670176</v>
      </c>
      <c r="R107">
        <v>19.206337353418999</v>
      </c>
      <c r="S107">
        <v>152.80554221922301</v>
      </c>
      <c r="T107">
        <v>43.497512549121502</v>
      </c>
      <c r="U107">
        <v>9.1773647284145596</v>
      </c>
      <c r="V107">
        <v>12.704415790384299</v>
      </c>
      <c r="W107">
        <v>8.2303161793952295</v>
      </c>
      <c r="X107">
        <v>20.2868083085603</v>
      </c>
    </row>
    <row r="108" spans="1:24" x14ac:dyDescent="0.45">
      <c r="A108" t="s">
        <v>18</v>
      </c>
      <c r="B108" t="s">
        <v>53</v>
      </c>
      <c r="C108" t="s">
        <v>253</v>
      </c>
      <c r="D108">
        <v>1000</v>
      </c>
      <c r="E108">
        <v>1</v>
      </c>
      <c r="F108" t="s">
        <v>194</v>
      </c>
      <c r="G108">
        <f t="shared" si="10"/>
        <v>4</v>
      </c>
      <c r="H108">
        <v>26</v>
      </c>
      <c r="I108" s="3">
        <f t="shared" si="8"/>
        <v>0.26913633599937403</v>
      </c>
      <c r="J108" s="3">
        <f t="shared" si="9"/>
        <v>21.048254087909577</v>
      </c>
      <c r="K108" s="3">
        <f t="shared" si="11"/>
        <v>1</v>
      </c>
      <c r="L108" s="3">
        <f t="shared" si="13"/>
        <v>0.88368935065216792</v>
      </c>
      <c r="M108" s="3">
        <f t="shared" si="12"/>
        <v>0.53021361039130077</v>
      </c>
      <c r="N108">
        <v>12.819999885559101</v>
      </c>
      <c r="O108">
        <v>840</v>
      </c>
      <c r="P108">
        <v>25.3324169272544</v>
      </c>
      <c r="Q108">
        <v>22.234589999008598</v>
      </c>
      <c r="R108">
        <v>19.595381803926401</v>
      </c>
      <c r="S108">
        <v>161.02488481603501</v>
      </c>
      <c r="T108">
        <v>46.6277849701588</v>
      </c>
      <c r="U108">
        <v>9.7139016985085291</v>
      </c>
      <c r="V108">
        <v>13.4396528619995</v>
      </c>
      <c r="W108">
        <v>8.5342000588641103</v>
      </c>
      <c r="X108">
        <v>21.583762710874801</v>
      </c>
    </row>
    <row r="109" spans="1:24" x14ac:dyDescent="0.45">
      <c r="A109" t="s">
        <v>18</v>
      </c>
      <c r="B109" t="s">
        <v>53</v>
      </c>
      <c r="C109" t="s">
        <v>55</v>
      </c>
      <c r="D109">
        <v>1000</v>
      </c>
      <c r="E109">
        <v>1</v>
      </c>
      <c r="F109" t="s">
        <v>194</v>
      </c>
      <c r="G109">
        <f t="shared" si="10"/>
        <v>5</v>
      </c>
      <c r="H109">
        <v>27</v>
      </c>
      <c r="I109" s="3">
        <f t="shared" si="8"/>
        <v>0.26059877693752515</v>
      </c>
      <c r="J109" s="3">
        <f t="shared" si="9"/>
        <v>21.048254087909577</v>
      </c>
      <c r="K109" s="3">
        <f t="shared" si="11"/>
        <v>1</v>
      </c>
      <c r="L109" s="3">
        <f t="shared" si="13"/>
        <v>0.88368935065216792</v>
      </c>
      <c r="M109" s="3">
        <f t="shared" si="12"/>
        <v>0.44184467532608396</v>
      </c>
      <c r="N109">
        <v>13.239999961853</v>
      </c>
      <c r="O109">
        <v>840</v>
      </c>
      <c r="P109">
        <v>26.340752326213099</v>
      </c>
      <c r="Q109">
        <v>22.651942679522499</v>
      </c>
      <c r="R109">
        <v>19.981565164578601</v>
      </c>
      <c r="S109">
        <v>148.747016673254</v>
      </c>
      <c r="T109">
        <v>43.025910171930903</v>
      </c>
      <c r="U109">
        <v>8.5891518209206694</v>
      </c>
      <c r="V109">
        <v>12.1301318064925</v>
      </c>
      <c r="W109">
        <v>7.2344245276003596</v>
      </c>
      <c r="X109">
        <v>19.561982810905899</v>
      </c>
    </row>
    <row r="110" spans="1:24" s="2" customFormat="1" x14ac:dyDescent="0.45">
      <c r="A110" s="2" t="s">
        <v>18</v>
      </c>
      <c r="B110" s="2" t="s">
        <v>53</v>
      </c>
      <c r="C110" s="2" t="s">
        <v>55</v>
      </c>
      <c r="D110" s="2">
        <v>1000</v>
      </c>
      <c r="E110" s="2">
        <v>2</v>
      </c>
      <c r="F110" s="2" t="s">
        <v>21</v>
      </c>
      <c r="G110" s="2">
        <f t="shared" si="10"/>
        <v>0</v>
      </c>
      <c r="H110" s="2">
        <v>27</v>
      </c>
      <c r="I110" s="3">
        <f t="shared" si="8"/>
        <v>0.29624793912875003</v>
      </c>
      <c r="J110" s="3">
        <f t="shared" si="9"/>
        <v>21.048254087909577</v>
      </c>
      <c r="K110" s="3">
        <f t="shared" si="11"/>
        <v>1</v>
      </c>
      <c r="L110" s="3">
        <f t="shared" si="13"/>
        <v>0.83995107157288285</v>
      </c>
      <c r="M110" s="3">
        <f t="shared" si="12"/>
        <v>0.83995107157288285</v>
      </c>
      <c r="N110" s="2">
        <v>13.239999961853</v>
      </c>
      <c r="O110" s="2">
        <v>650</v>
      </c>
      <c r="P110" s="2">
        <v>22.1249431424386</v>
      </c>
      <c r="Q110" s="2">
        <v>22.651942679522499</v>
      </c>
      <c r="R110" s="2">
        <v>20.818021975782202</v>
      </c>
      <c r="S110" s="2">
        <v>148.747016673253</v>
      </c>
      <c r="T110" s="2">
        <v>43.025910171930903</v>
      </c>
      <c r="U110" s="2">
        <v>8.5891518209206801</v>
      </c>
      <c r="V110" s="2">
        <v>12.1301318064925</v>
      </c>
      <c r="W110" s="2">
        <v>7.23442452760034</v>
      </c>
      <c r="X110" s="2">
        <v>19.561982810905899</v>
      </c>
    </row>
    <row r="111" spans="1:24" x14ac:dyDescent="0.45">
      <c r="A111" t="s">
        <v>18</v>
      </c>
      <c r="B111" t="s">
        <v>53</v>
      </c>
      <c r="C111" t="s">
        <v>254</v>
      </c>
      <c r="D111">
        <v>1000</v>
      </c>
      <c r="E111">
        <v>1</v>
      </c>
      <c r="F111" t="s">
        <v>194</v>
      </c>
      <c r="G111">
        <f t="shared" si="10"/>
        <v>4</v>
      </c>
      <c r="H111">
        <v>31</v>
      </c>
      <c r="I111" s="3">
        <f t="shared" si="8"/>
        <v>0.26359695380358922</v>
      </c>
      <c r="J111" s="3">
        <f t="shared" si="9"/>
        <v>21.048254087909577</v>
      </c>
      <c r="K111" s="3">
        <f t="shared" si="11"/>
        <v>1</v>
      </c>
      <c r="L111" s="3">
        <f t="shared" si="13"/>
        <v>0.83995107157288285</v>
      </c>
      <c r="M111" s="3">
        <f t="shared" si="12"/>
        <v>0.50397064294372973</v>
      </c>
      <c r="N111">
        <v>14.8800001144409</v>
      </c>
      <c r="O111">
        <v>650</v>
      </c>
      <c r="P111">
        <v>27.123427328401601</v>
      </c>
      <c r="Q111">
        <v>25.735287373807701</v>
      </c>
      <c r="R111">
        <v>23.049985904641598</v>
      </c>
      <c r="S111">
        <v>201.568320959918</v>
      </c>
      <c r="T111">
        <v>60.5762623555039</v>
      </c>
      <c r="U111">
        <v>11.1189757617409</v>
      </c>
      <c r="V111">
        <v>16.147763871417101</v>
      </c>
      <c r="W111">
        <v>8.4459871675185205</v>
      </c>
      <c r="X111">
        <v>26.5372454114435</v>
      </c>
    </row>
    <row r="112" spans="1:24" x14ac:dyDescent="0.45">
      <c r="A112" t="s">
        <v>18</v>
      </c>
      <c r="B112" t="s">
        <v>56</v>
      </c>
      <c r="C112" t="s">
        <v>57</v>
      </c>
      <c r="D112">
        <v>1000</v>
      </c>
      <c r="E112">
        <v>1</v>
      </c>
      <c r="F112" t="s">
        <v>194</v>
      </c>
      <c r="G112">
        <f t="shared" si="10"/>
        <v>0</v>
      </c>
      <c r="H112">
        <v>22</v>
      </c>
      <c r="I112" s="3">
        <f t="shared" si="8"/>
        <v>0.18020050837932117</v>
      </c>
      <c r="J112" s="3">
        <f t="shared" si="9"/>
        <v>24.338574920700022</v>
      </c>
      <c r="K112" s="3">
        <f t="shared" si="11"/>
        <v>1</v>
      </c>
      <c r="L112" s="3">
        <f t="shared" si="13"/>
        <v>0.83995107157288285</v>
      </c>
      <c r="M112" s="3">
        <f t="shared" si="12"/>
        <v>0.83995107157288285</v>
      </c>
      <c r="N112">
        <v>13.3420000076294</v>
      </c>
      <c r="O112">
        <v>1730</v>
      </c>
      <c r="P112">
        <v>38.224582541897803</v>
      </c>
      <c r="Q112">
        <v>20.9878776617191</v>
      </c>
      <c r="R112">
        <v>16.772715607892</v>
      </c>
      <c r="S112">
        <v>169.42864969225101</v>
      </c>
      <c r="T112">
        <v>44.728966135345601</v>
      </c>
      <c r="U112">
        <v>9.4399677822795596</v>
      </c>
      <c r="V112">
        <v>13.2292425220101</v>
      </c>
      <c r="W112">
        <v>8.6410751402505994</v>
      </c>
      <c r="X112">
        <v>20.9564177354168</v>
      </c>
    </row>
    <row r="113" spans="1:24" s="2" customFormat="1" x14ac:dyDescent="0.45">
      <c r="A113" s="2" t="s">
        <v>18</v>
      </c>
      <c r="B113" s="2" t="s">
        <v>56</v>
      </c>
      <c r="C113" s="2" t="s">
        <v>57</v>
      </c>
      <c r="D113" s="2">
        <v>1000</v>
      </c>
      <c r="E113" s="2">
        <v>2</v>
      </c>
      <c r="F113" s="2" t="s">
        <v>21</v>
      </c>
      <c r="G113" s="2">
        <f t="shared" si="10"/>
        <v>0</v>
      </c>
      <c r="H113" s="2">
        <v>22</v>
      </c>
      <c r="I113" s="3">
        <f t="shared" si="8"/>
        <v>0.23241405808402277</v>
      </c>
      <c r="J113" s="3">
        <f t="shared" si="9"/>
        <v>24.338574920700022</v>
      </c>
      <c r="K113" s="3">
        <f t="shared" si="11"/>
        <v>1</v>
      </c>
      <c r="L113" s="3">
        <f t="shared" si="13"/>
        <v>0.69213442848374573</v>
      </c>
      <c r="M113" s="3">
        <f t="shared" si="12"/>
        <v>0.69213442848374573</v>
      </c>
      <c r="N113" s="2">
        <v>13.3420000076294</v>
      </c>
      <c r="O113" s="2">
        <v>1040</v>
      </c>
      <c r="P113" s="2">
        <v>26.456549591666199</v>
      </c>
      <c r="Q113" s="2">
        <v>20.9878776617191</v>
      </c>
      <c r="R113" s="2">
        <v>17.9972020147354</v>
      </c>
      <c r="S113" s="2">
        <v>169.42864969224999</v>
      </c>
      <c r="T113" s="2">
        <v>44.7289661353459</v>
      </c>
      <c r="U113" s="2">
        <v>9.4399677822795596</v>
      </c>
      <c r="V113" s="2">
        <v>13.2292425220108</v>
      </c>
      <c r="W113" s="2">
        <v>8.6410751402505799</v>
      </c>
      <c r="X113" s="2">
        <v>20.956417735416998</v>
      </c>
    </row>
    <row r="114" spans="1:24" x14ac:dyDescent="0.45">
      <c r="A114" t="s">
        <v>18</v>
      </c>
      <c r="B114" t="s">
        <v>56</v>
      </c>
      <c r="C114" t="s">
        <v>255</v>
      </c>
      <c r="D114">
        <v>1000</v>
      </c>
      <c r="E114">
        <v>1</v>
      </c>
      <c r="F114" t="s">
        <v>194</v>
      </c>
      <c r="G114">
        <f t="shared" si="10"/>
        <v>1</v>
      </c>
      <c r="H114">
        <v>23</v>
      </c>
      <c r="I114" s="3">
        <f t="shared" si="8"/>
        <v>0.22568183212076393</v>
      </c>
      <c r="J114" s="3">
        <f t="shared" si="9"/>
        <v>24.338574920700022</v>
      </c>
      <c r="K114" s="3">
        <f t="shared" si="11"/>
        <v>1</v>
      </c>
      <c r="L114" s="3">
        <f t="shared" si="13"/>
        <v>0.69213442848374573</v>
      </c>
      <c r="M114" s="3">
        <f t="shared" si="12"/>
        <v>0.62292098563537113</v>
      </c>
      <c r="N114">
        <v>13.739999961853</v>
      </c>
      <c r="O114">
        <v>1040</v>
      </c>
      <c r="P114">
        <v>28.1514191455367</v>
      </c>
      <c r="Q114">
        <v>21.755148753431602</v>
      </c>
      <c r="R114">
        <v>18.564725675041299</v>
      </c>
      <c r="S114">
        <v>188.39348019704701</v>
      </c>
      <c r="T114">
        <v>50.157611199416003</v>
      </c>
      <c r="U114">
        <v>10.2256143496914</v>
      </c>
      <c r="V114">
        <v>14.4234485620599</v>
      </c>
      <c r="W114">
        <v>8.9797859458223108</v>
      </c>
      <c r="X114">
        <v>23.091548391706301</v>
      </c>
    </row>
    <row r="115" spans="1:24" x14ac:dyDescent="0.45">
      <c r="A115" t="s">
        <v>18</v>
      </c>
      <c r="B115" t="s">
        <v>56</v>
      </c>
      <c r="C115" t="s">
        <v>256</v>
      </c>
      <c r="D115">
        <v>1000</v>
      </c>
      <c r="E115">
        <v>1</v>
      </c>
      <c r="F115" t="s">
        <v>194</v>
      </c>
      <c r="G115">
        <f t="shared" si="10"/>
        <v>2</v>
      </c>
      <c r="H115">
        <v>24</v>
      </c>
      <c r="I115" s="3">
        <f t="shared" si="8"/>
        <v>0.21914264652484036</v>
      </c>
      <c r="J115" s="3">
        <f t="shared" si="9"/>
        <v>24.338574920700022</v>
      </c>
      <c r="K115" s="3">
        <f t="shared" si="11"/>
        <v>1</v>
      </c>
      <c r="L115" s="3">
        <f t="shared" si="13"/>
        <v>0.69213442848374573</v>
      </c>
      <c r="M115" s="3">
        <f t="shared" si="12"/>
        <v>0.55370754278699663</v>
      </c>
      <c r="N115">
        <v>14.1499996185303</v>
      </c>
      <c r="O115">
        <v>1040</v>
      </c>
      <c r="P115">
        <v>28.850364607596202</v>
      </c>
      <c r="Q115">
        <v>21.725940578103799</v>
      </c>
      <c r="R115">
        <v>18.793775846320099</v>
      </c>
      <c r="S115">
        <v>195.64614637081701</v>
      </c>
      <c r="T115">
        <v>53.168866640138802</v>
      </c>
      <c r="U115">
        <v>10.684142558935401</v>
      </c>
      <c r="V115">
        <v>14.9488451397857</v>
      </c>
      <c r="W115">
        <v>9.1351820377459507</v>
      </c>
      <c r="X115">
        <v>24.235447225392399</v>
      </c>
    </row>
    <row r="116" spans="1:24" x14ac:dyDescent="0.45">
      <c r="A116" t="s">
        <v>18</v>
      </c>
      <c r="B116" t="s">
        <v>56</v>
      </c>
      <c r="C116" t="s">
        <v>257</v>
      </c>
      <c r="D116">
        <v>1000</v>
      </c>
      <c r="E116">
        <v>1</v>
      </c>
      <c r="F116" t="s">
        <v>194</v>
      </c>
      <c r="G116">
        <f t="shared" si="10"/>
        <v>3</v>
      </c>
      <c r="H116">
        <v>25</v>
      </c>
      <c r="I116" s="3">
        <f t="shared" si="8"/>
        <v>0.21714764284871427</v>
      </c>
      <c r="J116" s="3">
        <f t="shared" si="9"/>
        <v>24.338574920700022</v>
      </c>
      <c r="K116" s="3">
        <f t="shared" si="11"/>
        <v>1</v>
      </c>
      <c r="L116" s="3">
        <f t="shared" si="13"/>
        <v>0.69213442848374573</v>
      </c>
      <c r="M116" s="3">
        <f t="shared" si="12"/>
        <v>0.48449409993862197</v>
      </c>
      <c r="N116">
        <v>14.280000114440901</v>
      </c>
      <c r="O116">
        <v>1040</v>
      </c>
      <c r="P116">
        <v>30.570027058629499</v>
      </c>
      <c r="Q116">
        <v>22.586356507295701</v>
      </c>
      <c r="R116">
        <v>19.345782519580698</v>
      </c>
      <c r="S116">
        <v>212.99561492657901</v>
      </c>
      <c r="T116">
        <v>58.625628920096901</v>
      </c>
      <c r="U116">
        <v>11.5087512366831</v>
      </c>
      <c r="V116">
        <v>16.187761778549699</v>
      </c>
      <c r="W116">
        <v>9.5614044306640498</v>
      </c>
      <c r="X116">
        <v>26.4255053784678</v>
      </c>
    </row>
    <row r="117" spans="1:24" x14ac:dyDescent="0.45">
      <c r="A117" t="s">
        <v>18</v>
      </c>
      <c r="B117" t="s">
        <v>56</v>
      </c>
      <c r="C117" t="s">
        <v>258</v>
      </c>
      <c r="D117">
        <v>1000</v>
      </c>
      <c r="E117">
        <v>1</v>
      </c>
      <c r="F117" t="s">
        <v>194</v>
      </c>
      <c r="G117">
        <f t="shared" si="10"/>
        <v>4</v>
      </c>
      <c r="H117">
        <v>26</v>
      </c>
      <c r="I117" s="3">
        <f t="shared" si="8"/>
        <v>0.20839169491779541</v>
      </c>
      <c r="J117" s="3">
        <f t="shared" si="9"/>
        <v>24.338574920700022</v>
      </c>
      <c r="K117" s="3">
        <f t="shared" si="11"/>
        <v>1</v>
      </c>
      <c r="L117" s="3">
        <f t="shared" si="13"/>
        <v>0.69213442848374573</v>
      </c>
      <c r="M117" s="3">
        <f t="shared" si="12"/>
        <v>0.41528065709024742</v>
      </c>
      <c r="N117">
        <v>14.8799997329712</v>
      </c>
      <c r="O117">
        <v>1040</v>
      </c>
      <c r="P117">
        <v>32.208208476100999</v>
      </c>
      <c r="Q117">
        <v>23.370205290075901</v>
      </c>
      <c r="R117">
        <v>19.857367528501399</v>
      </c>
      <c r="S117">
        <v>228.66079029394501</v>
      </c>
      <c r="T117">
        <v>63.849071794447497</v>
      </c>
      <c r="U117">
        <v>12.319818033890099</v>
      </c>
      <c r="V117">
        <v>17.409356646608501</v>
      </c>
      <c r="W117">
        <v>9.9943533123768002</v>
      </c>
      <c r="X117">
        <v>28.5446085013862</v>
      </c>
    </row>
    <row r="118" spans="1:24" x14ac:dyDescent="0.45">
      <c r="A118" t="s">
        <v>18</v>
      </c>
      <c r="B118" t="s">
        <v>56</v>
      </c>
      <c r="C118" t="s">
        <v>58</v>
      </c>
      <c r="D118">
        <v>1000</v>
      </c>
      <c r="E118">
        <v>1</v>
      </c>
      <c r="F118" t="s">
        <v>194</v>
      </c>
      <c r="G118">
        <f t="shared" si="10"/>
        <v>5</v>
      </c>
      <c r="H118">
        <v>27</v>
      </c>
      <c r="I118" s="3">
        <f t="shared" si="8"/>
        <v>0.19999151112469166</v>
      </c>
      <c r="J118" s="3">
        <f t="shared" si="9"/>
        <v>24.338574920700022</v>
      </c>
      <c r="K118" s="3">
        <f t="shared" si="11"/>
        <v>1</v>
      </c>
      <c r="L118" s="3">
        <f t="shared" si="13"/>
        <v>0.69213442848374573</v>
      </c>
      <c r="M118" s="3">
        <f t="shared" si="12"/>
        <v>0.34606721424187287</v>
      </c>
      <c r="N118">
        <v>15.5049999237061</v>
      </c>
      <c r="O118">
        <v>1040</v>
      </c>
      <c r="P118">
        <v>33.580307217383599</v>
      </c>
      <c r="Q118">
        <v>23.7299281551722</v>
      </c>
      <c r="R118">
        <v>20.2759271516952</v>
      </c>
      <c r="S118">
        <v>169.06161384264601</v>
      </c>
      <c r="T118">
        <v>46.588001896837802</v>
      </c>
      <c r="U118">
        <v>8.5423615866500899</v>
      </c>
      <c r="V118">
        <v>12.771617828990101</v>
      </c>
      <c r="W118">
        <v>6.6862846507868001</v>
      </c>
      <c r="X118">
        <v>20.556526099475999</v>
      </c>
    </row>
    <row r="119" spans="1:24" s="2" customFormat="1" x14ac:dyDescent="0.45">
      <c r="A119" s="2" t="s">
        <v>18</v>
      </c>
      <c r="B119" s="2" t="s">
        <v>56</v>
      </c>
      <c r="C119" s="2" t="s">
        <v>58</v>
      </c>
      <c r="D119" s="2">
        <v>1000</v>
      </c>
      <c r="E119" s="2">
        <v>2</v>
      </c>
      <c r="F119" s="2" t="s">
        <v>21</v>
      </c>
      <c r="G119" s="2">
        <f t="shared" si="10"/>
        <v>0</v>
      </c>
      <c r="H119" s="2">
        <v>27</v>
      </c>
      <c r="I119" s="3">
        <f t="shared" si="8"/>
        <v>0.26780225818243647</v>
      </c>
      <c r="J119" s="3">
        <f t="shared" si="9"/>
        <v>24.338574920700022</v>
      </c>
      <c r="K119" s="3">
        <f t="shared" si="11"/>
        <v>1</v>
      </c>
      <c r="L119" s="3">
        <f t="shared" si="13"/>
        <v>0.66063730648229579</v>
      </c>
      <c r="M119" s="3">
        <f t="shared" si="12"/>
        <v>0.66063730648229579</v>
      </c>
      <c r="N119" s="2">
        <v>15.5049999237061</v>
      </c>
      <c r="O119" s="2">
        <v>580</v>
      </c>
      <c r="P119" s="2">
        <v>22.184403710940298</v>
      </c>
      <c r="Q119" s="2">
        <v>23.7299281551722</v>
      </c>
      <c r="R119" s="2">
        <v>22.0680999608417</v>
      </c>
      <c r="S119" s="2">
        <v>169.061613842643</v>
      </c>
      <c r="T119" s="2">
        <v>46.588001896837703</v>
      </c>
      <c r="U119" s="2">
        <v>8.5423615866501095</v>
      </c>
      <c r="V119" s="2">
        <v>12.7716178289903</v>
      </c>
      <c r="W119" s="2">
        <v>6.6862846507868099</v>
      </c>
      <c r="X119" s="2">
        <v>20.556526099475999</v>
      </c>
    </row>
    <row r="120" spans="1:24" x14ac:dyDescent="0.45">
      <c r="A120" t="s">
        <v>18</v>
      </c>
      <c r="B120" t="s">
        <v>56</v>
      </c>
      <c r="C120" t="s">
        <v>259</v>
      </c>
      <c r="D120">
        <v>1000</v>
      </c>
      <c r="E120">
        <v>1</v>
      </c>
      <c r="F120" t="s">
        <v>194</v>
      </c>
      <c r="G120">
        <f t="shared" si="10"/>
        <v>3</v>
      </c>
      <c r="H120">
        <v>30</v>
      </c>
      <c r="I120" s="3">
        <f t="shared" si="8"/>
        <v>0.24057208117997372</v>
      </c>
      <c r="J120" s="3">
        <f t="shared" si="9"/>
        <v>24.338574920700022</v>
      </c>
      <c r="K120" s="3">
        <f t="shared" si="11"/>
        <v>1</v>
      </c>
      <c r="L120" s="3">
        <f t="shared" si="13"/>
        <v>0.66063730648229579</v>
      </c>
      <c r="M120" s="3">
        <f t="shared" si="12"/>
        <v>0.46244611453760703</v>
      </c>
      <c r="N120">
        <v>17.2599994659424</v>
      </c>
      <c r="O120">
        <v>580</v>
      </c>
      <c r="P120">
        <v>28.000322026035601</v>
      </c>
      <c r="Q120">
        <v>26.366152532060301</v>
      </c>
      <c r="R120">
        <v>24.7926286559156</v>
      </c>
      <c r="S120">
        <v>236.43538310724699</v>
      </c>
      <c r="T120">
        <v>66.082712300893604</v>
      </c>
      <c r="U120">
        <v>11.178925889024701</v>
      </c>
      <c r="V120">
        <v>17.705574786254399</v>
      </c>
      <c r="W120">
        <v>8.0584379559813097</v>
      </c>
      <c r="X120">
        <v>28.3938693969016</v>
      </c>
    </row>
    <row r="121" spans="1:24" x14ac:dyDescent="0.45">
      <c r="A121" t="s">
        <v>18</v>
      </c>
      <c r="B121" t="s">
        <v>59</v>
      </c>
      <c r="C121" t="s">
        <v>60</v>
      </c>
      <c r="D121">
        <v>1000</v>
      </c>
      <c r="E121">
        <v>1</v>
      </c>
      <c r="F121" t="s">
        <v>194</v>
      </c>
      <c r="G121">
        <f t="shared" si="10"/>
        <v>0</v>
      </c>
      <c r="H121">
        <v>21</v>
      </c>
      <c r="I121" s="3">
        <f t="shared" si="8"/>
        <v>0.20446649688548346</v>
      </c>
      <c r="J121" s="3">
        <f t="shared" si="9"/>
        <v>21.390176160910617</v>
      </c>
      <c r="K121" s="3">
        <f t="shared" si="11"/>
        <v>1</v>
      </c>
      <c r="L121" s="3">
        <f t="shared" si="13"/>
        <v>0.66063730648229579</v>
      </c>
      <c r="M121" s="3">
        <f t="shared" si="12"/>
        <v>0.66063730648229579</v>
      </c>
      <c r="N121">
        <v>10.854999923706099</v>
      </c>
      <c r="O121">
        <v>2030</v>
      </c>
      <c r="P121">
        <v>27.190837893780301</v>
      </c>
      <c r="Q121">
        <v>16.6172197796751</v>
      </c>
      <c r="R121">
        <v>13.059253001978201</v>
      </c>
      <c r="S121">
        <v>114.454014332209</v>
      </c>
      <c r="T121">
        <v>33.256843087722501</v>
      </c>
      <c r="U121">
        <v>8.1966271930715795</v>
      </c>
      <c r="V121">
        <v>8.9094058227073596</v>
      </c>
      <c r="W121">
        <v>8.1152624138111502</v>
      </c>
      <c r="X121">
        <v>16.116574975371002</v>
      </c>
    </row>
    <row r="122" spans="1:24" s="2" customFormat="1" x14ac:dyDescent="0.45">
      <c r="A122" s="2" t="s">
        <v>18</v>
      </c>
      <c r="B122" s="2" t="s">
        <v>59</v>
      </c>
      <c r="C122" s="2" t="s">
        <v>60</v>
      </c>
      <c r="D122" s="2">
        <v>1000</v>
      </c>
      <c r="E122" s="2">
        <v>2</v>
      </c>
      <c r="F122" s="2" t="s">
        <v>21</v>
      </c>
      <c r="G122" s="2">
        <f t="shared" si="10"/>
        <v>0</v>
      </c>
      <c r="H122" s="2">
        <v>21</v>
      </c>
      <c r="I122" s="3">
        <f t="shared" si="8"/>
        <v>0.2332426011519258</v>
      </c>
      <c r="J122" s="3">
        <f t="shared" si="9"/>
        <v>21.390176160910617</v>
      </c>
      <c r="K122" s="3">
        <f t="shared" si="11"/>
        <v>1</v>
      </c>
      <c r="L122" s="3">
        <f t="shared" si="13"/>
        <v>0.83053960772697655</v>
      </c>
      <c r="M122" s="3">
        <f t="shared" si="12"/>
        <v>0.83053960772697655</v>
      </c>
      <c r="N122" s="2">
        <v>10.854999923706099</v>
      </c>
      <c r="O122" s="2">
        <v>1560</v>
      </c>
      <c r="P122" s="2">
        <v>22.5830678380681</v>
      </c>
      <c r="Q122" s="2">
        <v>16.6172197796751</v>
      </c>
      <c r="R122" s="2">
        <v>13.576387640477799</v>
      </c>
      <c r="S122" s="2">
        <v>114.454014332204</v>
      </c>
      <c r="T122" s="2">
        <v>33.256843087721897</v>
      </c>
      <c r="U122" s="2">
        <v>8.1966271930716204</v>
      </c>
      <c r="V122" s="2">
        <v>8.9094058227073702</v>
      </c>
      <c r="W122" s="2">
        <v>8.1152624138111307</v>
      </c>
      <c r="X122" s="2">
        <v>16.116574975370799</v>
      </c>
    </row>
    <row r="123" spans="1:24" x14ac:dyDescent="0.45">
      <c r="A123" t="s">
        <v>18</v>
      </c>
      <c r="B123" t="s">
        <v>59</v>
      </c>
      <c r="C123" t="s">
        <v>260</v>
      </c>
      <c r="D123">
        <v>1000</v>
      </c>
      <c r="E123">
        <v>1</v>
      </c>
      <c r="F123" t="s">
        <v>194</v>
      </c>
      <c r="G123">
        <f t="shared" si="10"/>
        <v>1</v>
      </c>
      <c r="H123">
        <v>22</v>
      </c>
      <c r="I123" s="3">
        <f t="shared" si="8"/>
        <v>0.22485332230299176</v>
      </c>
      <c r="J123" s="3">
        <f t="shared" si="9"/>
        <v>21.390176160910617</v>
      </c>
      <c r="K123" s="3">
        <f t="shared" si="11"/>
        <v>1</v>
      </c>
      <c r="L123" s="3">
        <f t="shared" si="13"/>
        <v>0.83053960772697655</v>
      </c>
      <c r="M123" s="3">
        <f t="shared" si="12"/>
        <v>0.74748564695427888</v>
      </c>
      <c r="N123">
        <v>11.260000038147</v>
      </c>
      <c r="O123">
        <v>1560</v>
      </c>
      <c r="P123">
        <v>24.028070985190698</v>
      </c>
      <c r="Q123">
        <v>17.439366322825499</v>
      </c>
      <c r="R123">
        <v>14.0040035855246</v>
      </c>
      <c r="S123">
        <v>127.760284314324</v>
      </c>
      <c r="T123">
        <v>37.4316931545671</v>
      </c>
      <c r="U123">
        <v>8.8846782035166907</v>
      </c>
      <c r="V123">
        <v>9.7368075907258103</v>
      </c>
      <c r="W123">
        <v>8.4082510003697308</v>
      </c>
      <c r="X123">
        <v>17.765570093993599</v>
      </c>
    </row>
    <row r="124" spans="1:24" x14ac:dyDescent="0.45">
      <c r="A124" t="s">
        <v>18</v>
      </c>
      <c r="B124" t="s">
        <v>59</v>
      </c>
      <c r="C124" t="s">
        <v>261</v>
      </c>
      <c r="D124">
        <v>1000</v>
      </c>
      <c r="E124">
        <v>1</v>
      </c>
      <c r="F124" t="s">
        <v>194</v>
      </c>
      <c r="G124">
        <f t="shared" si="10"/>
        <v>2</v>
      </c>
      <c r="H124">
        <v>23</v>
      </c>
      <c r="I124" s="3">
        <f t="shared" si="8"/>
        <v>0.21958789181086996</v>
      </c>
      <c r="J124" s="3">
        <f t="shared" si="9"/>
        <v>21.390176160910617</v>
      </c>
      <c r="K124" s="3">
        <f t="shared" si="11"/>
        <v>1</v>
      </c>
      <c r="L124" s="3">
        <f t="shared" si="13"/>
        <v>0.83053960772697655</v>
      </c>
      <c r="M124" s="3">
        <f t="shared" si="12"/>
        <v>0.66443168618158133</v>
      </c>
      <c r="N124">
        <v>11.530000114440901</v>
      </c>
      <c r="O124">
        <v>1560</v>
      </c>
      <c r="P124">
        <v>24.2067869203469</v>
      </c>
      <c r="Q124">
        <v>17.587424940045299</v>
      </c>
      <c r="R124">
        <v>14.055986578853</v>
      </c>
      <c r="S124">
        <v>129.94783942934799</v>
      </c>
      <c r="T124">
        <v>39.017404937516702</v>
      </c>
      <c r="U124">
        <v>9.14672278567547</v>
      </c>
      <c r="V124">
        <v>9.8347014204729692</v>
      </c>
      <c r="W124">
        <v>8.4116808549950495</v>
      </c>
      <c r="X124">
        <v>18.3027365556311</v>
      </c>
    </row>
    <row r="125" spans="1:24" x14ac:dyDescent="0.45">
      <c r="A125" t="s">
        <v>18</v>
      </c>
      <c r="B125" t="s">
        <v>59</v>
      </c>
      <c r="C125" t="s">
        <v>262</v>
      </c>
      <c r="D125">
        <v>1000</v>
      </c>
      <c r="E125">
        <v>1</v>
      </c>
      <c r="F125" t="s">
        <v>194</v>
      </c>
      <c r="G125">
        <f t="shared" si="10"/>
        <v>3</v>
      </c>
      <c r="H125">
        <v>24</v>
      </c>
      <c r="I125" s="3">
        <f t="shared" si="8"/>
        <v>0.21133960215635136</v>
      </c>
      <c r="J125" s="3">
        <f t="shared" si="9"/>
        <v>21.390176160910617</v>
      </c>
      <c r="K125" s="3">
        <f t="shared" si="11"/>
        <v>1</v>
      </c>
      <c r="L125" s="3">
        <f t="shared" si="13"/>
        <v>0.83053960772697655</v>
      </c>
      <c r="M125" s="3">
        <f t="shared" si="12"/>
        <v>0.58137772540888355</v>
      </c>
      <c r="N125">
        <v>11.979999923706099</v>
      </c>
      <c r="O125">
        <v>1560</v>
      </c>
      <c r="P125">
        <v>26.0208868518156</v>
      </c>
      <c r="Q125">
        <v>18.147148313308399</v>
      </c>
      <c r="R125">
        <v>14.5731624889135</v>
      </c>
      <c r="S125">
        <v>146.65280227756799</v>
      </c>
      <c r="T125">
        <v>44.304121829130999</v>
      </c>
      <c r="U125">
        <v>9.9939222600228206</v>
      </c>
      <c r="V125">
        <v>10.866712491041699</v>
      </c>
      <c r="W125">
        <v>8.7967295687782503</v>
      </c>
      <c r="X125">
        <v>20.3837855826573</v>
      </c>
    </row>
    <row r="126" spans="1:24" x14ac:dyDescent="0.45">
      <c r="A126" t="s">
        <v>18</v>
      </c>
      <c r="B126" t="s">
        <v>59</v>
      </c>
      <c r="C126" t="s">
        <v>263</v>
      </c>
      <c r="D126">
        <v>1000</v>
      </c>
      <c r="E126">
        <v>1</v>
      </c>
      <c r="F126" t="s">
        <v>194</v>
      </c>
      <c r="G126">
        <f t="shared" si="10"/>
        <v>4</v>
      </c>
      <c r="H126">
        <v>25</v>
      </c>
      <c r="I126" s="3">
        <f t="shared" si="8"/>
        <v>0.2033613155759893</v>
      </c>
      <c r="J126" s="3">
        <f t="shared" si="9"/>
        <v>21.390176160910617</v>
      </c>
      <c r="K126" s="3">
        <f t="shared" si="11"/>
        <v>1</v>
      </c>
      <c r="L126" s="3">
        <f t="shared" si="13"/>
        <v>0.83053960772697655</v>
      </c>
      <c r="M126" s="3">
        <f t="shared" si="12"/>
        <v>0.49832376463618588</v>
      </c>
      <c r="N126">
        <v>12.450000190734899</v>
      </c>
      <c r="O126">
        <v>1560</v>
      </c>
      <c r="P126">
        <v>27.221537039068401</v>
      </c>
      <c r="Q126">
        <v>18.665154538806298</v>
      </c>
      <c r="R126">
        <v>14.9055869379733</v>
      </c>
      <c r="S126">
        <v>156.11038807305499</v>
      </c>
      <c r="T126">
        <v>47.9176336248807</v>
      </c>
      <c r="U126">
        <v>10.634330412349</v>
      </c>
      <c r="V126">
        <v>11.5919349481092</v>
      </c>
      <c r="W126">
        <v>9.1354847732594404</v>
      </c>
      <c r="X126">
        <v>21.849398163869601</v>
      </c>
    </row>
    <row r="127" spans="1:24" x14ac:dyDescent="0.45">
      <c r="A127" t="s">
        <v>18</v>
      </c>
      <c r="B127" t="s">
        <v>59</v>
      </c>
      <c r="C127" t="s">
        <v>61</v>
      </c>
      <c r="D127">
        <v>1000</v>
      </c>
      <c r="E127">
        <v>1</v>
      </c>
      <c r="F127" t="s">
        <v>194</v>
      </c>
      <c r="G127">
        <f t="shared" si="10"/>
        <v>5</v>
      </c>
      <c r="H127">
        <v>26</v>
      </c>
      <c r="I127" s="3">
        <f t="shared" si="8"/>
        <v>0.19657208328465975</v>
      </c>
      <c r="J127" s="3">
        <f t="shared" si="9"/>
        <v>21.390176160910617</v>
      </c>
      <c r="K127" s="3">
        <f t="shared" si="11"/>
        <v>1</v>
      </c>
      <c r="L127" s="3">
        <f t="shared" si="13"/>
        <v>0.83053960772697655</v>
      </c>
      <c r="M127" s="3">
        <f t="shared" si="12"/>
        <v>0.41526980386348827</v>
      </c>
      <c r="N127">
        <v>12.8799999237061</v>
      </c>
      <c r="O127">
        <v>1560</v>
      </c>
      <c r="P127">
        <v>28.340276072905301</v>
      </c>
      <c r="Q127">
        <v>19.135451695254599</v>
      </c>
      <c r="R127">
        <v>15.208794732319801</v>
      </c>
      <c r="S127">
        <v>131.85691832095199</v>
      </c>
      <c r="T127">
        <v>40.121181092947197</v>
      </c>
      <c r="U127">
        <v>8.4007052254813104</v>
      </c>
      <c r="V127">
        <v>9.4527460655054707</v>
      </c>
      <c r="W127">
        <v>6.8363698809353997</v>
      </c>
      <c r="X127">
        <v>17.8619122241981</v>
      </c>
    </row>
    <row r="128" spans="1:24" s="2" customFormat="1" x14ac:dyDescent="0.45">
      <c r="A128" s="2" t="s">
        <v>18</v>
      </c>
      <c r="B128" s="2" t="s">
        <v>59</v>
      </c>
      <c r="C128" s="2" t="s">
        <v>61</v>
      </c>
      <c r="D128" s="2">
        <v>1000</v>
      </c>
      <c r="E128" s="2">
        <v>2</v>
      </c>
      <c r="F128" s="2" t="s">
        <v>21</v>
      </c>
      <c r="G128" s="2">
        <f t="shared" si="10"/>
        <v>0</v>
      </c>
      <c r="H128" s="2">
        <v>26</v>
      </c>
      <c r="I128" s="3">
        <f t="shared" si="8"/>
        <v>0.24075065086164732</v>
      </c>
      <c r="J128" s="3">
        <f t="shared" si="9"/>
        <v>21.390176160910617</v>
      </c>
      <c r="K128" s="3">
        <f t="shared" si="11"/>
        <v>1</v>
      </c>
      <c r="L128" s="3">
        <f t="shared" si="13"/>
        <v>0.75036027185387888</v>
      </c>
      <c r="M128" s="3">
        <f t="shared" si="12"/>
        <v>0.75036027185387888</v>
      </c>
      <c r="N128" s="2">
        <v>12.8799999237061</v>
      </c>
      <c r="O128" s="2">
        <v>1040</v>
      </c>
      <c r="P128" s="2">
        <v>21.2654172584792</v>
      </c>
      <c r="Q128" s="2">
        <v>19.135451695254599</v>
      </c>
      <c r="R128" s="2">
        <v>16.135236818835299</v>
      </c>
      <c r="S128" s="2">
        <v>131.85691832095301</v>
      </c>
      <c r="T128" s="2">
        <v>40.121181092947197</v>
      </c>
      <c r="U128" s="2">
        <v>8.4007052254812997</v>
      </c>
      <c r="V128" s="2">
        <v>9.4527460655054298</v>
      </c>
      <c r="W128" s="2">
        <v>6.8363698809353703</v>
      </c>
      <c r="X128" s="2">
        <v>17.861912224198299</v>
      </c>
    </row>
    <row r="129" spans="1:24" x14ac:dyDescent="0.45">
      <c r="A129" t="s">
        <v>18</v>
      </c>
      <c r="B129" t="s">
        <v>59</v>
      </c>
      <c r="C129" t="s">
        <v>264</v>
      </c>
      <c r="D129">
        <v>1000</v>
      </c>
      <c r="E129">
        <v>1</v>
      </c>
      <c r="F129" t="s">
        <v>194</v>
      </c>
      <c r="G129">
        <f t="shared" si="10"/>
        <v>3</v>
      </c>
      <c r="H129">
        <v>29</v>
      </c>
      <c r="I129" s="3">
        <f t="shared" si="8"/>
        <v>0.21623907761360417</v>
      </c>
      <c r="J129" s="3">
        <f t="shared" si="9"/>
        <v>21.390176160910617</v>
      </c>
      <c r="K129" s="3">
        <f t="shared" si="11"/>
        <v>1</v>
      </c>
      <c r="L129" s="3">
        <f t="shared" si="13"/>
        <v>0.75036027185387888</v>
      </c>
      <c r="M129" s="3">
        <f t="shared" si="12"/>
        <v>0.52525219029771519</v>
      </c>
      <c r="N129">
        <v>14.339999961853</v>
      </c>
      <c r="O129">
        <v>1040</v>
      </c>
      <c r="P129">
        <v>26.432862051533</v>
      </c>
      <c r="Q129">
        <v>21.595312140528101</v>
      </c>
      <c r="R129">
        <v>17.989143425897499</v>
      </c>
      <c r="S129">
        <v>178.20942852704499</v>
      </c>
      <c r="T129">
        <v>55.521887242636403</v>
      </c>
      <c r="U129">
        <v>10.861693754744801</v>
      </c>
      <c r="V129">
        <v>12.8016418674476</v>
      </c>
      <c r="W129">
        <v>8.20895323706862</v>
      </c>
      <c r="X129">
        <v>24.085834933683099</v>
      </c>
    </row>
    <row r="130" spans="1:24" x14ac:dyDescent="0.45">
      <c r="A130" t="s">
        <v>18</v>
      </c>
      <c r="B130" t="s">
        <v>62</v>
      </c>
      <c r="C130" t="s">
        <v>63</v>
      </c>
      <c r="D130">
        <v>1000</v>
      </c>
      <c r="E130">
        <v>1</v>
      </c>
      <c r="F130" t="s">
        <v>194</v>
      </c>
      <c r="G130">
        <f t="shared" si="10"/>
        <v>0</v>
      </c>
      <c r="H130">
        <v>21</v>
      </c>
      <c r="I130" s="3">
        <f t="shared" si="8"/>
        <v>0.23826685531919423</v>
      </c>
      <c r="J130" s="3">
        <f t="shared" si="9"/>
        <v>22.236461388963388</v>
      </c>
      <c r="K130" s="3">
        <f t="shared" si="11"/>
        <v>1</v>
      </c>
      <c r="L130" s="3">
        <f t="shared" si="13"/>
        <v>0.75036027185387888</v>
      </c>
      <c r="M130" s="3">
        <f t="shared" si="12"/>
        <v>0.75036027185387888</v>
      </c>
      <c r="N130">
        <v>11.059999847412101</v>
      </c>
      <c r="O130">
        <v>1440</v>
      </c>
      <c r="P130">
        <v>25.936786654260999</v>
      </c>
      <c r="Q130">
        <v>18.463491298585001</v>
      </c>
      <c r="R130">
        <v>15.143696532341099</v>
      </c>
      <c r="S130">
        <v>120.34068721238999</v>
      </c>
      <c r="T130">
        <v>33.238957021530197</v>
      </c>
      <c r="U130">
        <v>7.8508690958164502</v>
      </c>
      <c r="V130">
        <v>9.8099908537801692</v>
      </c>
      <c r="W130">
        <v>7.8598016558726904</v>
      </c>
      <c r="X130">
        <v>16.194150893601002</v>
      </c>
    </row>
    <row r="131" spans="1:24" s="2" customFormat="1" x14ac:dyDescent="0.45">
      <c r="A131" s="2" t="s">
        <v>18</v>
      </c>
      <c r="B131" s="2" t="s">
        <v>62</v>
      </c>
      <c r="C131" s="2" t="s">
        <v>63</v>
      </c>
      <c r="D131" s="2">
        <v>1000</v>
      </c>
      <c r="E131" s="2">
        <v>2</v>
      </c>
      <c r="F131" s="2" t="s">
        <v>21</v>
      </c>
      <c r="G131" s="2">
        <f t="shared" si="10"/>
        <v>0</v>
      </c>
      <c r="H131" s="2">
        <v>21</v>
      </c>
      <c r="I131" s="3">
        <f t="shared" si="8"/>
        <v>0.27138346901882043</v>
      </c>
      <c r="J131" s="3">
        <f t="shared" si="9"/>
        <v>22.236461388963388</v>
      </c>
      <c r="K131" s="3">
        <f t="shared" si="11"/>
        <v>1</v>
      </c>
      <c r="L131" s="3">
        <f t="shared" si="13"/>
        <v>0.85162622021605838</v>
      </c>
      <c r="M131" s="3">
        <f t="shared" si="12"/>
        <v>0.85162622021605838</v>
      </c>
      <c r="N131" s="2">
        <v>11.059999847412101</v>
      </c>
      <c r="O131" s="2">
        <v>1110</v>
      </c>
      <c r="P131" s="2">
        <v>22.088447582918601</v>
      </c>
      <c r="Q131" s="2">
        <v>18.463491298585001</v>
      </c>
      <c r="R131" s="2">
        <v>15.917547952881</v>
      </c>
      <c r="S131" s="2">
        <v>120.34068721238501</v>
      </c>
      <c r="T131" s="2">
        <v>33.238957021530197</v>
      </c>
      <c r="U131" s="2">
        <v>7.85086909581646</v>
      </c>
      <c r="V131" s="2">
        <v>9.8099908537801106</v>
      </c>
      <c r="W131" s="2">
        <v>7.8598016558726798</v>
      </c>
      <c r="X131" s="2">
        <v>16.1941508936013</v>
      </c>
    </row>
    <row r="132" spans="1:24" x14ac:dyDescent="0.45">
      <c r="A132" t="s">
        <v>18</v>
      </c>
      <c r="B132" t="s">
        <v>62</v>
      </c>
      <c r="C132" t="s">
        <v>265</v>
      </c>
      <c r="D132">
        <v>1000</v>
      </c>
      <c r="E132">
        <v>1</v>
      </c>
      <c r="F132" t="s">
        <v>194</v>
      </c>
      <c r="G132">
        <f t="shared" si="10"/>
        <v>1</v>
      </c>
      <c r="H132">
        <v>22</v>
      </c>
      <c r="I132" s="3">
        <f t="shared" ref="I132:I195" si="14">100/(N132*SQRT(O132))</f>
        <v>0.25522968675187702</v>
      </c>
      <c r="J132" s="3">
        <f t="shared" ref="J132:J195" si="15">VLOOKUP(B132,$AB$4:$AE$68,4,FALSE)</f>
        <v>22.236461388963388</v>
      </c>
      <c r="K132" s="3">
        <f t="shared" si="11"/>
        <v>1</v>
      </c>
      <c r="L132" s="3">
        <f t="shared" si="13"/>
        <v>0.85162622021605838</v>
      </c>
      <c r="M132" s="3">
        <f t="shared" si="12"/>
        <v>0.76646359819445253</v>
      </c>
      <c r="N132">
        <v>11.760000038147</v>
      </c>
      <c r="O132">
        <v>1110</v>
      </c>
      <c r="P132">
        <v>23.1816827540496</v>
      </c>
      <c r="Q132">
        <v>19.141970064944299</v>
      </c>
      <c r="R132">
        <v>16.306698782673301</v>
      </c>
      <c r="S132">
        <v>135.716983057139</v>
      </c>
      <c r="T132">
        <v>37.594569646663999</v>
      </c>
      <c r="U132">
        <v>8.4024917963867196</v>
      </c>
      <c r="V132">
        <v>10.514715961883301</v>
      </c>
      <c r="W132">
        <v>7.86529288112916</v>
      </c>
      <c r="X132">
        <v>17.742320570839201</v>
      </c>
    </row>
    <row r="133" spans="1:24" x14ac:dyDescent="0.45">
      <c r="A133" t="s">
        <v>18</v>
      </c>
      <c r="B133" t="s">
        <v>62</v>
      </c>
      <c r="C133" t="s">
        <v>266</v>
      </c>
      <c r="D133">
        <v>1000</v>
      </c>
      <c r="E133">
        <v>1</v>
      </c>
      <c r="F133" t="s">
        <v>194</v>
      </c>
      <c r="G133">
        <f t="shared" ref="G133:G196" si="16">IF(B133&lt;&gt;B132,0,IF(H133-H132=0,0,G132+H133-H132))</f>
        <v>2</v>
      </c>
      <c r="H133">
        <v>23</v>
      </c>
      <c r="I133" s="3">
        <f t="shared" si="14"/>
        <v>0.24888068958907703</v>
      </c>
      <c r="J133" s="3">
        <f t="shared" si="15"/>
        <v>22.236461388963388</v>
      </c>
      <c r="K133" s="3">
        <f t="shared" ref="K133:K196" si="17">IF(G133&gt;5,0,1)</f>
        <v>1</v>
      </c>
      <c r="L133" s="3">
        <f t="shared" si="13"/>
        <v>0.85162622021605838</v>
      </c>
      <c r="M133" s="3">
        <f t="shared" si="12"/>
        <v>0.6813009761728468</v>
      </c>
      <c r="N133">
        <v>12.060000038147001</v>
      </c>
      <c r="O133">
        <v>1110</v>
      </c>
      <c r="P133">
        <v>23.798972121378998</v>
      </c>
      <c r="Q133">
        <v>19.450372824932401</v>
      </c>
      <c r="R133">
        <v>16.5223824245139</v>
      </c>
      <c r="S133">
        <v>138.997869923058</v>
      </c>
      <c r="T133">
        <v>39.524010990159702</v>
      </c>
      <c r="U133">
        <v>8.8018456019153906</v>
      </c>
      <c r="V133">
        <v>10.9226433886351</v>
      </c>
      <c r="W133">
        <v>8.1141658320921692</v>
      </c>
      <c r="X133">
        <v>18.5651506980082</v>
      </c>
    </row>
    <row r="134" spans="1:24" x14ac:dyDescent="0.45">
      <c r="A134" t="s">
        <v>18</v>
      </c>
      <c r="B134" t="s">
        <v>62</v>
      </c>
      <c r="C134" t="s">
        <v>267</v>
      </c>
      <c r="D134">
        <v>1000</v>
      </c>
      <c r="E134">
        <v>1</v>
      </c>
      <c r="F134" t="s">
        <v>194</v>
      </c>
      <c r="G134">
        <f t="shared" si="16"/>
        <v>3</v>
      </c>
      <c r="H134">
        <v>24</v>
      </c>
      <c r="I134" s="3">
        <f t="shared" si="14"/>
        <v>0.23897301522625375</v>
      </c>
      <c r="J134" s="3">
        <f t="shared" si="15"/>
        <v>22.236461388963388</v>
      </c>
      <c r="K134" s="3">
        <f t="shared" si="17"/>
        <v>1</v>
      </c>
      <c r="L134" s="3">
        <f t="shared" si="13"/>
        <v>0.85162622021605838</v>
      </c>
      <c r="M134" s="3">
        <f t="shared" ref="M134:M197" si="18">L134*(1-0.1*G134)</f>
        <v>0.59613835415124083</v>
      </c>
      <c r="N134">
        <v>12.560000228881799</v>
      </c>
      <c r="O134">
        <v>1110</v>
      </c>
      <c r="P134">
        <v>25.400591553513198</v>
      </c>
      <c r="Q134">
        <v>19.829208093856298</v>
      </c>
      <c r="R134">
        <v>17.0692911197191</v>
      </c>
      <c r="S134">
        <v>156.487543545927</v>
      </c>
      <c r="T134">
        <v>44.762211590769397</v>
      </c>
      <c r="U134">
        <v>9.5547061674408198</v>
      </c>
      <c r="V134">
        <v>11.938542383599501</v>
      </c>
      <c r="W134">
        <v>8.3786266860628</v>
      </c>
      <c r="X134">
        <v>20.569154329761702</v>
      </c>
    </row>
    <row r="135" spans="1:24" x14ac:dyDescent="0.45">
      <c r="A135" t="s">
        <v>18</v>
      </c>
      <c r="B135" t="s">
        <v>62</v>
      </c>
      <c r="C135" t="s">
        <v>268</v>
      </c>
      <c r="D135">
        <v>1000</v>
      </c>
      <c r="E135">
        <v>1</v>
      </c>
      <c r="F135" t="s">
        <v>194</v>
      </c>
      <c r="G135">
        <f t="shared" si="16"/>
        <v>4</v>
      </c>
      <c r="H135">
        <v>25</v>
      </c>
      <c r="I135" s="3">
        <f t="shared" si="14"/>
        <v>0.22982397528110454</v>
      </c>
      <c r="J135" s="3">
        <f t="shared" si="15"/>
        <v>22.236461388963388</v>
      </c>
      <c r="K135" s="3">
        <f t="shared" si="17"/>
        <v>1</v>
      </c>
      <c r="L135" s="3">
        <f t="shared" si="13"/>
        <v>0.85162622021605838</v>
      </c>
      <c r="M135" s="3">
        <f t="shared" si="18"/>
        <v>0.51097573212963499</v>
      </c>
      <c r="N135">
        <v>13.060000038147001</v>
      </c>
      <c r="O135">
        <v>1110</v>
      </c>
      <c r="P135">
        <v>26.571716413815398</v>
      </c>
      <c r="Q135">
        <v>20.2012375103171</v>
      </c>
      <c r="R135">
        <v>17.458357174180101</v>
      </c>
      <c r="S135">
        <v>165.53613572372501</v>
      </c>
      <c r="T135">
        <v>48.195912927568102</v>
      </c>
      <c r="U135">
        <v>10.1670338732009</v>
      </c>
      <c r="V135">
        <v>12.733145042924001</v>
      </c>
      <c r="W135">
        <v>8.74391187904512</v>
      </c>
      <c r="X135">
        <v>22.003905025986899</v>
      </c>
    </row>
    <row r="136" spans="1:24" x14ac:dyDescent="0.45">
      <c r="A136" t="s">
        <v>18</v>
      </c>
      <c r="B136" t="s">
        <v>62</v>
      </c>
      <c r="C136" t="s">
        <v>64</v>
      </c>
      <c r="D136">
        <v>1000</v>
      </c>
      <c r="E136">
        <v>1</v>
      </c>
      <c r="F136" t="s">
        <v>194</v>
      </c>
      <c r="G136">
        <f t="shared" si="16"/>
        <v>5</v>
      </c>
      <c r="H136">
        <v>26</v>
      </c>
      <c r="I136" s="3">
        <f t="shared" si="14"/>
        <v>0.2213496430467255</v>
      </c>
      <c r="J136" s="3">
        <f t="shared" si="15"/>
        <v>22.236461388963388</v>
      </c>
      <c r="K136" s="3">
        <f t="shared" si="17"/>
        <v>1</v>
      </c>
      <c r="L136" s="3">
        <f t="shared" si="13"/>
        <v>0.85162622021605838</v>
      </c>
      <c r="M136" s="3">
        <f t="shared" si="18"/>
        <v>0.42581311010802919</v>
      </c>
      <c r="N136">
        <v>13.559999847412101</v>
      </c>
      <c r="O136">
        <v>1110</v>
      </c>
      <c r="P136">
        <v>27.738547389011501</v>
      </c>
      <c r="Q136">
        <v>20.922404253532399</v>
      </c>
      <c r="R136">
        <v>17.837559181691802</v>
      </c>
      <c r="S136">
        <v>158.203420013081</v>
      </c>
      <c r="T136">
        <v>45.631452028168702</v>
      </c>
      <c r="U136">
        <v>9.0743779546799992</v>
      </c>
      <c r="V136">
        <v>11.757311575573601</v>
      </c>
      <c r="W136">
        <v>7.3844177157877802</v>
      </c>
      <c r="X136">
        <v>20.352387335972701</v>
      </c>
    </row>
    <row r="137" spans="1:24" s="2" customFormat="1" x14ac:dyDescent="0.45">
      <c r="A137" s="2" t="s">
        <v>18</v>
      </c>
      <c r="B137" s="2" t="s">
        <v>62</v>
      </c>
      <c r="C137" s="2" t="s">
        <v>64</v>
      </c>
      <c r="D137" s="2">
        <v>1000</v>
      </c>
      <c r="E137" s="2">
        <v>2</v>
      </c>
      <c r="F137" s="2" t="s">
        <v>21</v>
      </c>
      <c r="G137" s="2">
        <f t="shared" si="16"/>
        <v>0</v>
      </c>
      <c r="H137" s="2">
        <v>26</v>
      </c>
      <c r="I137" s="3">
        <f t="shared" si="14"/>
        <v>0.25294776854328505</v>
      </c>
      <c r="J137" s="3">
        <f t="shared" si="15"/>
        <v>22.236461388963388</v>
      </c>
      <c r="K137" s="3">
        <f t="shared" si="17"/>
        <v>1</v>
      </c>
      <c r="L137" s="3">
        <f t="shared" si="13"/>
        <v>0.84551996119428718</v>
      </c>
      <c r="M137" s="3">
        <f t="shared" si="18"/>
        <v>0.84551996119428718</v>
      </c>
      <c r="N137" s="2">
        <v>13.559999847412101</v>
      </c>
      <c r="O137" s="2">
        <v>850</v>
      </c>
      <c r="P137" s="2">
        <v>23.453495511942901</v>
      </c>
      <c r="Q137" s="2">
        <v>20.922404253532399</v>
      </c>
      <c r="R137" s="2">
        <v>18.743443700186202</v>
      </c>
      <c r="S137" s="2">
        <v>158.203420013081</v>
      </c>
      <c r="T137" s="2">
        <v>45.631452028168603</v>
      </c>
      <c r="U137" s="2">
        <v>9.0743779546799903</v>
      </c>
      <c r="V137" s="2">
        <v>11.7573115755738</v>
      </c>
      <c r="W137" s="2">
        <v>7.3844177157878104</v>
      </c>
      <c r="X137" s="2">
        <v>20.352387335972502</v>
      </c>
    </row>
    <row r="138" spans="1:24" x14ac:dyDescent="0.45">
      <c r="A138" t="s">
        <v>18</v>
      </c>
      <c r="B138" t="s">
        <v>62</v>
      </c>
      <c r="C138" t="s">
        <v>269</v>
      </c>
      <c r="D138">
        <v>1000</v>
      </c>
      <c r="E138">
        <v>1</v>
      </c>
      <c r="F138" t="s">
        <v>194</v>
      </c>
      <c r="G138">
        <f t="shared" si="16"/>
        <v>3</v>
      </c>
      <c r="H138">
        <v>29</v>
      </c>
      <c r="I138" s="3">
        <f t="shared" si="14"/>
        <v>0.22805662975730404</v>
      </c>
      <c r="J138" s="3">
        <f t="shared" si="15"/>
        <v>22.236461388963388</v>
      </c>
      <c r="K138" s="3">
        <f t="shared" si="17"/>
        <v>1</v>
      </c>
      <c r="L138" s="3">
        <f t="shared" si="13"/>
        <v>0.84551996119428718</v>
      </c>
      <c r="M138" s="3">
        <f t="shared" si="18"/>
        <v>0.59186397283600101</v>
      </c>
      <c r="N138">
        <v>15.039999961853001</v>
      </c>
      <c r="O138">
        <v>850</v>
      </c>
      <c r="P138">
        <v>27.841498933724701</v>
      </c>
      <c r="Q138">
        <v>22.9241797645122</v>
      </c>
      <c r="R138">
        <v>20.421700518903101</v>
      </c>
      <c r="S138">
        <v>203.466817595409</v>
      </c>
      <c r="T138">
        <v>60.383301759019403</v>
      </c>
      <c r="U138">
        <v>11.2374182712466</v>
      </c>
      <c r="V138">
        <v>14.966062646225399</v>
      </c>
      <c r="W138">
        <v>8.4512336401377706</v>
      </c>
      <c r="X138">
        <v>26.192477296863</v>
      </c>
    </row>
    <row r="139" spans="1:24" x14ac:dyDescent="0.45">
      <c r="A139" t="s">
        <v>18</v>
      </c>
      <c r="B139" t="s">
        <v>65</v>
      </c>
      <c r="C139" t="s">
        <v>66</v>
      </c>
      <c r="D139">
        <v>1000</v>
      </c>
      <c r="E139">
        <v>1</v>
      </c>
      <c r="F139" t="s">
        <v>194</v>
      </c>
      <c r="G139">
        <f t="shared" si="16"/>
        <v>0</v>
      </c>
      <c r="H139">
        <v>21</v>
      </c>
      <c r="I139" s="3">
        <f t="shared" si="14"/>
        <v>0.25866861361671223</v>
      </c>
      <c r="J139" s="3">
        <f t="shared" si="15"/>
        <v>21.146982667082781</v>
      </c>
      <c r="K139" s="3">
        <f t="shared" si="17"/>
        <v>1</v>
      </c>
      <c r="L139" s="3">
        <f t="shared" si="13"/>
        <v>0.84551996119428718</v>
      </c>
      <c r="M139" s="3">
        <f t="shared" si="18"/>
        <v>0.84551996119428718</v>
      </c>
      <c r="N139">
        <v>9.7880001068115199</v>
      </c>
      <c r="O139">
        <v>1560</v>
      </c>
      <c r="P139">
        <v>23.768221845387899</v>
      </c>
      <c r="Q139">
        <v>18.513156951024701</v>
      </c>
      <c r="R139">
        <v>13.9280753087079</v>
      </c>
      <c r="S139">
        <v>100.37026848198001</v>
      </c>
      <c r="T139">
        <v>28.882209711304</v>
      </c>
      <c r="U139">
        <v>7.3821326753260799</v>
      </c>
      <c r="V139">
        <v>8.9744714960001808</v>
      </c>
      <c r="W139">
        <v>7.9560732853759504</v>
      </c>
      <c r="X139">
        <v>14.660510903502599</v>
      </c>
    </row>
    <row r="140" spans="1:24" s="2" customFormat="1" x14ac:dyDescent="0.45">
      <c r="A140" s="2" t="s">
        <v>18</v>
      </c>
      <c r="B140" s="2" t="s">
        <v>65</v>
      </c>
      <c r="C140" s="2" t="s">
        <v>66</v>
      </c>
      <c r="D140" s="2">
        <v>1000</v>
      </c>
      <c r="E140" s="2">
        <v>2</v>
      </c>
      <c r="F140" s="2" t="s">
        <v>21</v>
      </c>
      <c r="G140" s="2">
        <f t="shared" si="16"/>
        <v>0</v>
      </c>
      <c r="H140" s="2">
        <v>21</v>
      </c>
      <c r="I140" s="3">
        <f t="shared" si="14"/>
        <v>0.29370635896088293</v>
      </c>
      <c r="J140" s="3">
        <f t="shared" si="15"/>
        <v>21.146982667082781</v>
      </c>
      <c r="K140" s="3">
        <f t="shared" si="17"/>
        <v>1</v>
      </c>
      <c r="L140" s="3">
        <f t="shared" ref="L140:L203" si="19">IF(E140=2,P140/P139,L139)</f>
        <v>0.86901018992212331</v>
      </c>
      <c r="M140" s="3">
        <f t="shared" si="18"/>
        <v>0.86901018992212331</v>
      </c>
      <c r="N140" s="2">
        <v>9.7880001068115199</v>
      </c>
      <c r="O140" s="2">
        <v>1210</v>
      </c>
      <c r="P140" s="2">
        <v>20.654826979971698</v>
      </c>
      <c r="Q140" s="2">
        <v>18.513156951024701</v>
      </c>
      <c r="R140" s="2">
        <v>14.742568516066999</v>
      </c>
      <c r="S140" s="2">
        <v>100.370268481978</v>
      </c>
      <c r="T140" s="2">
        <v>28.8822097113041</v>
      </c>
      <c r="U140" s="2">
        <v>7.3821326753260497</v>
      </c>
      <c r="V140" s="2">
        <v>8.9744714960002199</v>
      </c>
      <c r="W140" s="2">
        <v>7.9560732853759601</v>
      </c>
      <c r="X140" s="2">
        <v>14.660510903502001</v>
      </c>
    </row>
    <row r="141" spans="1:24" x14ac:dyDescent="0.45">
      <c r="A141" t="s">
        <v>18</v>
      </c>
      <c r="B141" t="s">
        <v>65</v>
      </c>
      <c r="C141" t="s">
        <v>270</v>
      </c>
      <c r="D141">
        <v>1000</v>
      </c>
      <c r="E141">
        <v>1</v>
      </c>
      <c r="F141" t="s">
        <v>194</v>
      </c>
      <c r="G141">
        <f t="shared" si="16"/>
        <v>1</v>
      </c>
      <c r="H141">
        <v>22</v>
      </c>
      <c r="I141" s="3">
        <f t="shared" si="14"/>
        <v>0.26229907964452653</v>
      </c>
      <c r="J141" s="3">
        <f t="shared" si="15"/>
        <v>21.146982667082781</v>
      </c>
      <c r="K141" s="3">
        <f t="shared" si="17"/>
        <v>1</v>
      </c>
      <c r="L141" s="3">
        <f t="shared" si="19"/>
        <v>0.86901018992212331</v>
      </c>
      <c r="M141" s="3">
        <f t="shared" si="18"/>
        <v>0.78210917092991095</v>
      </c>
      <c r="N141">
        <v>10.959999847412099</v>
      </c>
      <c r="O141">
        <v>1210</v>
      </c>
      <c r="P141">
        <v>22.3209963620845</v>
      </c>
      <c r="Q141">
        <v>19.6089267594982</v>
      </c>
      <c r="R141">
        <v>15.325659153202199</v>
      </c>
      <c r="S141">
        <v>122.25947556733399</v>
      </c>
      <c r="T141">
        <v>34.663057689313099</v>
      </c>
      <c r="U141">
        <v>8.1189580534923493</v>
      </c>
      <c r="V141">
        <v>10.0174439679364</v>
      </c>
      <c r="W141">
        <v>7.9318866720694698</v>
      </c>
      <c r="X141">
        <v>16.7375590631029</v>
      </c>
    </row>
    <row r="142" spans="1:24" x14ac:dyDescent="0.45">
      <c r="A142" t="s">
        <v>18</v>
      </c>
      <c r="B142" t="s">
        <v>65</v>
      </c>
      <c r="C142" t="s">
        <v>271</v>
      </c>
      <c r="D142">
        <v>1000</v>
      </c>
      <c r="E142">
        <v>1</v>
      </c>
      <c r="F142" t="s">
        <v>194</v>
      </c>
      <c r="G142">
        <f t="shared" si="16"/>
        <v>2</v>
      </c>
      <c r="H142">
        <v>23</v>
      </c>
      <c r="I142" s="3">
        <f t="shared" si="14"/>
        <v>0.25440689140534023</v>
      </c>
      <c r="J142" s="3">
        <f t="shared" si="15"/>
        <v>21.146982667082781</v>
      </c>
      <c r="K142" s="3">
        <f t="shared" si="17"/>
        <v>1</v>
      </c>
      <c r="L142" s="3">
        <f t="shared" si="19"/>
        <v>0.86901018992212331</v>
      </c>
      <c r="M142" s="3">
        <f t="shared" si="18"/>
        <v>0.69520815193769869</v>
      </c>
      <c r="N142">
        <v>11.3</v>
      </c>
      <c r="O142">
        <v>1210</v>
      </c>
      <c r="P142">
        <v>22.785621949731599</v>
      </c>
      <c r="Q142">
        <v>19.742771126782799</v>
      </c>
      <c r="R142">
        <v>15.484344244297199</v>
      </c>
      <c r="S142">
        <v>125.335232529659</v>
      </c>
      <c r="T142">
        <v>36.438359393528799</v>
      </c>
      <c r="U142">
        <v>8.46217926930224</v>
      </c>
      <c r="V142">
        <v>10.3019678312679</v>
      </c>
      <c r="W142">
        <v>8.0828413582189906</v>
      </c>
      <c r="X142">
        <v>17.441441868099002</v>
      </c>
    </row>
    <row r="143" spans="1:24" x14ac:dyDescent="0.45">
      <c r="A143" t="s">
        <v>18</v>
      </c>
      <c r="B143" t="s">
        <v>65</v>
      </c>
      <c r="C143" t="s">
        <v>272</v>
      </c>
      <c r="D143">
        <v>1000</v>
      </c>
      <c r="E143">
        <v>1</v>
      </c>
      <c r="F143" t="s">
        <v>194</v>
      </c>
      <c r="G143">
        <f t="shared" si="16"/>
        <v>3</v>
      </c>
      <c r="H143">
        <v>24</v>
      </c>
      <c r="I143" s="3">
        <f t="shared" si="14"/>
        <v>0.24528991929745905</v>
      </c>
      <c r="J143" s="3">
        <f t="shared" si="15"/>
        <v>21.146982667082781</v>
      </c>
      <c r="K143" s="3">
        <f t="shared" si="17"/>
        <v>1</v>
      </c>
      <c r="L143" s="3">
        <f t="shared" si="19"/>
        <v>0.86901018992212331</v>
      </c>
      <c r="M143" s="3">
        <f t="shared" si="18"/>
        <v>0.60830713294548633</v>
      </c>
      <c r="N143">
        <v>11.7200000762939</v>
      </c>
      <c r="O143">
        <v>1210</v>
      </c>
      <c r="P143">
        <v>24.412595843074602</v>
      </c>
      <c r="Q143">
        <v>20.518345144032601</v>
      </c>
      <c r="R143">
        <v>16.027631723159299</v>
      </c>
      <c r="S143">
        <v>140.43356721540701</v>
      </c>
      <c r="T143">
        <v>41.142064593557102</v>
      </c>
      <c r="U143">
        <v>9.2158390878963505</v>
      </c>
      <c r="V143">
        <v>11.3470804147862</v>
      </c>
      <c r="W143">
        <v>8.4465654387868003</v>
      </c>
      <c r="X143">
        <v>19.3337670518534</v>
      </c>
    </row>
    <row r="144" spans="1:24" x14ac:dyDescent="0.45">
      <c r="A144" t="s">
        <v>18</v>
      </c>
      <c r="B144" t="s">
        <v>65</v>
      </c>
      <c r="C144" t="s">
        <v>273</v>
      </c>
      <c r="D144">
        <v>1000</v>
      </c>
      <c r="E144">
        <v>1</v>
      </c>
      <c r="F144" t="s">
        <v>194</v>
      </c>
      <c r="G144">
        <f t="shared" si="16"/>
        <v>4</v>
      </c>
      <c r="H144">
        <v>25</v>
      </c>
      <c r="I144" s="3">
        <f t="shared" si="14"/>
        <v>0.236026099416067</v>
      </c>
      <c r="J144" s="3">
        <f t="shared" si="15"/>
        <v>21.146982667082781</v>
      </c>
      <c r="K144" s="3">
        <f t="shared" si="17"/>
        <v>1</v>
      </c>
      <c r="L144" s="3">
        <f t="shared" si="19"/>
        <v>0.86901018992212331</v>
      </c>
      <c r="M144" s="3">
        <f t="shared" si="18"/>
        <v>0.52140611395327396</v>
      </c>
      <c r="N144">
        <v>12.179999923706101</v>
      </c>
      <c r="O144">
        <v>1210</v>
      </c>
      <c r="P144">
        <v>25.539677707468201</v>
      </c>
      <c r="Q144">
        <v>21.269978522759299</v>
      </c>
      <c r="R144">
        <v>16.393439429794601</v>
      </c>
      <c r="S144">
        <v>149.085225747241</v>
      </c>
      <c r="T144">
        <v>44.403549223628303</v>
      </c>
      <c r="U144">
        <v>9.8059860477171394</v>
      </c>
      <c r="V144">
        <v>12.1099072302246</v>
      </c>
      <c r="W144">
        <v>8.7975327432510895</v>
      </c>
      <c r="X144">
        <v>20.702238377472799</v>
      </c>
    </row>
    <row r="145" spans="1:24" x14ac:dyDescent="0.45">
      <c r="A145" t="s">
        <v>18</v>
      </c>
      <c r="B145" t="s">
        <v>65</v>
      </c>
      <c r="C145" t="s">
        <v>67</v>
      </c>
      <c r="D145">
        <v>1000</v>
      </c>
      <c r="E145">
        <v>1</v>
      </c>
      <c r="F145" t="s">
        <v>194</v>
      </c>
      <c r="G145">
        <f t="shared" si="16"/>
        <v>5</v>
      </c>
      <c r="H145">
        <v>26</v>
      </c>
      <c r="I145" s="3">
        <f t="shared" si="14"/>
        <v>0.22494506181864482</v>
      </c>
      <c r="J145" s="3">
        <f t="shared" si="15"/>
        <v>21.146982667082781</v>
      </c>
      <c r="K145" s="3">
        <f t="shared" si="17"/>
        <v>1</v>
      </c>
      <c r="L145" s="3">
        <f t="shared" si="19"/>
        <v>0.86901018992212331</v>
      </c>
      <c r="M145" s="3">
        <f t="shared" si="18"/>
        <v>0.43450509496106166</v>
      </c>
      <c r="N145">
        <v>12.7799999237061</v>
      </c>
      <c r="O145">
        <v>1210</v>
      </c>
      <c r="P145">
        <v>26.577296413843101</v>
      </c>
      <c r="Q145">
        <v>21.615527133165902</v>
      </c>
      <c r="R145">
        <v>16.723138023138301</v>
      </c>
      <c r="S145">
        <v>138.003199898242</v>
      </c>
      <c r="T145">
        <v>40.566222648848999</v>
      </c>
      <c r="U145">
        <v>8.4470657690474802</v>
      </c>
      <c r="V145">
        <v>10.937711881458499</v>
      </c>
      <c r="W145">
        <v>7.2239848988577098</v>
      </c>
      <c r="X145">
        <v>18.513425920627402</v>
      </c>
    </row>
    <row r="146" spans="1:24" s="2" customFormat="1" x14ac:dyDescent="0.45">
      <c r="A146" s="2" t="s">
        <v>18</v>
      </c>
      <c r="B146" s="2" t="s">
        <v>65</v>
      </c>
      <c r="C146" s="2" t="s">
        <v>67</v>
      </c>
      <c r="D146" s="2">
        <v>1000</v>
      </c>
      <c r="E146" s="2">
        <v>2</v>
      </c>
      <c r="F146" s="2" t="s">
        <v>21</v>
      </c>
      <c r="G146">
        <f t="shared" si="16"/>
        <v>0</v>
      </c>
      <c r="H146" s="2">
        <v>26</v>
      </c>
      <c r="I146" s="3">
        <f t="shared" si="14"/>
        <v>0.27160021073744567</v>
      </c>
      <c r="J146" s="3">
        <f t="shared" si="15"/>
        <v>21.146982667082781</v>
      </c>
      <c r="K146" s="3">
        <f t="shared" si="17"/>
        <v>1</v>
      </c>
      <c r="L146" s="3">
        <f t="shared" si="19"/>
        <v>0.82076804975675499</v>
      </c>
      <c r="M146" s="3">
        <f t="shared" si="18"/>
        <v>0.82076804975675499</v>
      </c>
      <c r="N146" s="2">
        <v>12.7799999237061</v>
      </c>
      <c r="O146" s="2">
        <v>830</v>
      </c>
      <c r="P146" s="2">
        <v>21.813795745397201</v>
      </c>
      <c r="Q146" s="2">
        <v>21.615527133165902</v>
      </c>
      <c r="R146" s="2">
        <v>18.2928609960132</v>
      </c>
      <c r="S146" s="2">
        <v>138.00319989824499</v>
      </c>
      <c r="T146" s="2">
        <v>40.566222648848601</v>
      </c>
      <c r="U146" s="2">
        <v>8.4470657690474606</v>
      </c>
      <c r="V146" s="2">
        <v>10.9377118814587</v>
      </c>
      <c r="W146" s="2">
        <v>7.2239848988577302</v>
      </c>
      <c r="X146" s="2">
        <v>18.5134259206277</v>
      </c>
    </row>
    <row r="147" spans="1:24" x14ac:dyDescent="0.45">
      <c r="A147" t="s">
        <v>18</v>
      </c>
      <c r="B147" t="s">
        <v>65</v>
      </c>
      <c r="C147" t="s">
        <v>274</v>
      </c>
      <c r="D147">
        <v>1000</v>
      </c>
      <c r="E147">
        <v>1</v>
      </c>
      <c r="F147" t="s">
        <v>194</v>
      </c>
      <c r="G147">
        <f t="shared" si="16"/>
        <v>3</v>
      </c>
      <c r="H147">
        <v>29</v>
      </c>
      <c r="I147" s="3">
        <f t="shared" si="14"/>
        <v>0.24547741738807238</v>
      </c>
      <c r="J147" s="3">
        <f t="shared" si="15"/>
        <v>21.146982667082781</v>
      </c>
      <c r="K147" s="3">
        <f t="shared" si="17"/>
        <v>1</v>
      </c>
      <c r="L147" s="3">
        <f t="shared" si="19"/>
        <v>0.82076804975675499</v>
      </c>
      <c r="M147" s="3">
        <f t="shared" si="18"/>
        <v>0.57453763482972842</v>
      </c>
      <c r="N147">
        <v>14.139999961853</v>
      </c>
      <c r="O147">
        <v>830</v>
      </c>
      <c r="P147">
        <v>25.9609809100285</v>
      </c>
      <c r="Q147">
        <v>24.015328362225699</v>
      </c>
      <c r="R147">
        <v>19.956140919998301</v>
      </c>
      <c r="S147">
        <v>179.43686306591201</v>
      </c>
      <c r="T147">
        <v>54.138349142988702</v>
      </c>
      <c r="U147">
        <v>10.484239240866501</v>
      </c>
      <c r="V147">
        <v>13.9799423253419</v>
      </c>
      <c r="W147">
        <v>8.2261120196661093</v>
      </c>
      <c r="X147">
        <v>23.929973936074902</v>
      </c>
    </row>
    <row r="148" spans="1:24" x14ac:dyDescent="0.45">
      <c r="A148" t="s">
        <v>18</v>
      </c>
      <c r="B148" t="s">
        <v>68</v>
      </c>
      <c r="C148" t="s">
        <v>69</v>
      </c>
      <c r="D148">
        <v>1000</v>
      </c>
      <c r="E148">
        <v>1</v>
      </c>
      <c r="F148" t="s">
        <v>194</v>
      </c>
      <c r="G148">
        <f t="shared" si="16"/>
        <v>0</v>
      </c>
      <c r="H148">
        <v>21</v>
      </c>
      <c r="I148" s="3">
        <f t="shared" si="14"/>
        <v>0.27928886860564833</v>
      </c>
      <c r="J148" s="3">
        <f t="shared" si="15"/>
        <v>21.122628189099551</v>
      </c>
      <c r="K148" s="3">
        <f t="shared" si="17"/>
        <v>1</v>
      </c>
      <c r="L148" s="3">
        <f t="shared" si="19"/>
        <v>0.82076804975675499</v>
      </c>
      <c r="M148" s="3">
        <f t="shared" si="18"/>
        <v>0.82076804975675499</v>
      </c>
      <c r="N148">
        <v>10.1679998397827</v>
      </c>
      <c r="O148">
        <v>1240</v>
      </c>
      <c r="P148">
        <v>23.8144916410543</v>
      </c>
      <c r="Q148">
        <v>20.536844782160902</v>
      </c>
      <c r="R148">
        <v>15.637411843220001</v>
      </c>
      <c r="S148">
        <v>107.657676267645</v>
      </c>
      <c r="T148">
        <v>30.172758084402101</v>
      </c>
      <c r="U148">
        <v>7.4782558540101904</v>
      </c>
      <c r="V148">
        <v>9.6230017789375903</v>
      </c>
      <c r="W148">
        <v>7.9963257281654903</v>
      </c>
      <c r="X148">
        <v>15.232506102384001</v>
      </c>
    </row>
    <row r="149" spans="1:24" s="2" customFormat="1" x14ac:dyDescent="0.45">
      <c r="A149" s="2" t="s">
        <v>18</v>
      </c>
      <c r="B149" s="2" t="s">
        <v>68</v>
      </c>
      <c r="C149" s="2" t="s">
        <v>69</v>
      </c>
      <c r="D149" s="2">
        <v>1000</v>
      </c>
      <c r="E149" s="2">
        <v>2</v>
      </c>
      <c r="F149" s="2" t="s">
        <v>21</v>
      </c>
      <c r="G149">
        <f t="shared" si="16"/>
        <v>0</v>
      </c>
      <c r="H149" s="2">
        <v>21</v>
      </c>
      <c r="I149" s="3">
        <f t="shared" si="14"/>
        <v>0.30793877898926703</v>
      </c>
      <c r="J149" s="3">
        <f t="shared" si="15"/>
        <v>21.122628189099551</v>
      </c>
      <c r="K149" s="3">
        <f t="shared" si="17"/>
        <v>1</v>
      </c>
      <c r="L149" s="3">
        <f t="shared" si="19"/>
        <v>0.88716581946048467</v>
      </c>
      <c r="M149" s="3">
        <f t="shared" si="18"/>
        <v>0.88716581946048467</v>
      </c>
      <c r="N149" s="2">
        <v>10.1679998397827</v>
      </c>
      <c r="O149" s="2">
        <v>1020</v>
      </c>
      <c r="P149" s="2">
        <v>21.127402991770801</v>
      </c>
      <c r="Q149" s="2">
        <v>20.536844782160902</v>
      </c>
      <c r="R149" s="2">
        <v>16.239701100395401</v>
      </c>
      <c r="S149" s="2">
        <v>107.657676267646</v>
      </c>
      <c r="T149" s="2">
        <v>30.172758084401401</v>
      </c>
      <c r="U149" s="2">
        <v>7.47825585401021</v>
      </c>
      <c r="V149" s="2">
        <v>9.6230017789375104</v>
      </c>
      <c r="W149" s="2">
        <v>7.9963257281654396</v>
      </c>
      <c r="X149" s="2">
        <v>15.232506102383899</v>
      </c>
    </row>
    <row r="150" spans="1:24" x14ac:dyDescent="0.45">
      <c r="A150" t="s">
        <v>18</v>
      </c>
      <c r="B150" t="s">
        <v>68</v>
      </c>
      <c r="C150" t="s">
        <v>275</v>
      </c>
      <c r="D150">
        <v>1000</v>
      </c>
      <c r="E150">
        <v>1</v>
      </c>
      <c r="F150" t="s">
        <v>194</v>
      </c>
      <c r="G150">
        <f t="shared" si="16"/>
        <v>1</v>
      </c>
      <c r="H150">
        <v>22</v>
      </c>
      <c r="I150" s="3">
        <f t="shared" si="14"/>
        <v>0.27660083342074127</v>
      </c>
      <c r="J150" s="3">
        <f t="shared" si="15"/>
        <v>21.122628189099551</v>
      </c>
      <c r="K150" s="3">
        <f t="shared" si="17"/>
        <v>1</v>
      </c>
      <c r="L150" s="3">
        <f t="shared" si="19"/>
        <v>0.88716581946048467</v>
      </c>
      <c r="M150" s="3">
        <f t="shared" si="18"/>
        <v>0.79844923751443619</v>
      </c>
      <c r="N150">
        <v>11.320000076293899</v>
      </c>
      <c r="O150">
        <v>1020</v>
      </c>
      <c r="P150">
        <v>22.4240012353028</v>
      </c>
      <c r="Q150">
        <v>21.389156253432802</v>
      </c>
      <c r="R150">
        <v>16.730600449820901</v>
      </c>
      <c r="S150">
        <v>123.96660043892901</v>
      </c>
      <c r="T150">
        <v>34.714702580121603</v>
      </c>
      <c r="U150">
        <v>8.0895827459283201</v>
      </c>
      <c r="V150">
        <v>10.4602361892919</v>
      </c>
      <c r="W150">
        <v>8.0438514355436492</v>
      </c>
      <c r="X150">
        <v>16.8965875852636</v>
      </c>
    </row>
    <row r="151" spans="1:24" x14ac:dyDescent="0.45">
      <c r="A151" t="s">
        <v>18</v>
      </c>
      <c r="B151" t="s">
        <v>68</v>
      </c>
      <c r="C151" t="s">
        <v>276</v>
      </c>
      <c r="D151">
        <v>1000</v>
      </c>
      <c r="E151">
        <v>1</v>
      </c>
      <c r="F151" t="s">
        <v>194</v>
      </c>
      <c r="G151">
        <f t="shared" si="16"/>
        <v>2</v>
      </c>
      <c r="H151">
        <v>23</v>
      </c>
      <c r="I151" s="3">
        <f t="shared" si="14"/>
        <v>0.26589006872792142</v>
      </c>
      <c r="J151" s="3">
        <f t="shared" si="15"/>
        <v>21.122628189099551</v>
      </c>
      <c r="K151" s="3">
        <f t="shared" si="17"/>
        <v>1</v>
      </c>
      <c r="L151" s="3">
        <f t="shared" si="19"/>
        <v>0.88716581946048467</v>
      </c>
      <c r="M151" s="3">
        <f t="shared" si="18"/>
        <v>0.70973265556838783</v>
      </c>
      <c r="N151">
        <v>11.7760000228882</v>
      </c>
      <c r="O151">
        <v>1020</v>
      </c>
      <c r="P151">
        <v>22.739703537312501</v>
      </c>
      <c r="Q151">
        <v>21.637826044456901</v>
      </c>
      <c r="R151">
        <v>16.847961935061999</v>
      </c>
      <c r="S151">
        <v>129.900116639337</v>
      </c>
      <c r="T151">
        <v>36.992010975264002</v>
      </c>
      <c r="U151">
        <v>8.3784012229915401</v>
      </c>
      <c r="V151">
        <v>10.6718604389484</v>
      </c>
      <c r="W151">
        <v>7.9611440735745003</v>
      </c>
      <c r="X151">
        <v>17.6393416454905</v>
      </c>
    </row>
    <row r="152" spans="1:24" x14ac:dyDescent="0.45">
      <c r="A152" t="s">
        <v>18</v>
      </c>
      <c r="B152" t="s">
        <v>68</v>
      </c>
      <c r="C152" t="s">
        <v>277</v>
      </c>
      <c r="D152">
        <v>1000</v>
      </c>
      <c r="E152">
        <v>1</v>
      </c>
      <c r="F152" t="s">
        <v>194</v>
      </c>
      <c r="G152">
        <f t="shared" si="16"/>
        <v>3</v>
      </c>
      <c r="H152">
        <v>24</v>
      </c>
      <c r="I152" s="3">
        <f t="shared" si="14"/>
        <v>0.25877037229605693</v>
      </c>
      <c r="J152" s="3">
        <f t="shared" si="15"/>
        <v>21.122628189099551</v>
      </c>
      <c r="K152" s="3">
        <f t="shared" si="17"/>
        <v>1</v>
      </c>
      <c r="L152" s="3">
        <f t="shared" si="19"/>
        <v>0.88716581946048467</v>
      </c>
      <c r="M152" s="3">
        <f t="shared" si="18"/>
        <v>0.62101607362233924</v>
      </c>
      <c r="N152">
        <v>12.0999998092651</v>
      </c>
      <c r="O152">
        <v>1020</v>
      </c>
      <c r="P152">
        <v>24.435317555745002</v>
      </c>
      <c r="Q152">
        <v>22.2719893456932</v>
      </c>
      <c r="R152">
        <v>17.464814095027801</v>
      </c>
      <c r="S152">
        <v>143.62577683358501</v>
      </c>
      <c r="T152">
        <v>41.406936226615699</v>
      </c>
      <c r="U152">
        <v>9.1529576912883694</v>
      </c>
      <c r="V152">
        <v>11.7708133655794</v>
      </c>
      <c r="W152">
        <v>8.4480124035104307</v>
      </c>
      <c r="X152">
        <v>19.506615145735701</v>
      </c>
    </row>
    <row r="153" spans="1:24" x14ac:dyDescent="0.45">
      <c r="A153" t="s">
        <v>18</v>
      </c>
      <c r="B153" t="s">
        <v>68</v>
      </c>
      <c r="C153" t="s">
        <v>278</v>
      </c>
      <c r="D153">
        <v>1000</v>
      </c>
      <c r="E153">
        <v>1</v>
      </c>
      <c r="F153" t="s">
        <v>194</v>
      </c>
      <c r="G153">
        <f t="shared" si="16"/>
        <v>4</v>
      </c>
      <c r="H153">
        <v>25</v>
      </c>
      <c r="I153" s="3">
        <f t="shared" si="14"/>
        <v>0.25161695933686457</v>
      </c>
      <c r="J153" s="3">
        <f t="shared" si="15"/>
        <v>21.122628189099551</v>
      </c>
      <c r="K153" s="3">
        <f t="shared" si="17"/>
        <v>1</v>
      </c>
      <c r="L153" s="3">
        <f t="shared" si="19"/>
        <v>0.88716581946048467</v>
      </c>
      <c r="M153" s="3">
        <f t="shared" si="18"/>
        <v>0.53229949167629076</v>
      </c>
      <c r="N153">
        <v>12.4440000534058</v>
      </c>
      <c r="O153">
        <v>1020</v>
      </c>
      <c r="P153">
        <v>25.355686243869201</v>
      </c>
      <c r="Q153">
        <v>22.710999522047999</v>
      </c>
      <c r="R153">
        <v>17.790684500490599</v>
      </c>
      <c r="S153">
        <v>152.899876023404</v>
      </c>
      <c r="T153">
        <v>44.733606907147099</v>
      </c>
      <c r="U153">
        <v>9.66777878151977</v>
      </c>
      <c r="V153">
        <v>12.3952155736894</v>
      </c>
      <c r="W153">
        <v>8.6310799453642595</v>
      </c>
      <c r="X153">
        <v>20.787868940847702</v>
      </c>
    </row>
    <row r="154" spans="1:24" x14ac:dyDescent="0.45">
      <c r="A154" t="s">
        <v>18</v>
      </c>
      <c r="B154" t="s">
        <v>68</v>
      </c>
      <c r="C154" t="s">
        <v>70</v>
      </c>
      <c r="D154">
        <v>1000</v>
      </c>
      <c r="E154">
        <v>1</v>
      </c>
      <c r="F154" t="s">
        <v>194</v>
      </c>
      <c r="G154">
        <f t="shared" si="16"/>
        <v>5</v>
      </c>
      <c r="H154">
        <v>26</v>
      </c>
      <c r="I154" s="3">
        <f t="shared" si="14"/>
        <v>0.2450016766343924</v>
      </c>
      <c r="J154" s="3">
        <f t="shared" si="15"/>
        <v>21.122628189099551</v>
      </c>
      <c r="K154" s="3">
        <f t="shared" si="17"/>
        <v>1</v>
      </c>
      <c r="L154" s="3">
        <f t="shared" si="19"/>
        <v>0.88716581946048467</v>
      </c>
      <c r="M154" s="3">
        <f t="shared" si="18"/>
        <v>0.44358290973024234</v>
      </c>
      <c r="N154">
        <v>12.780000114440901</v>
      </c>
      <c r="O154">
        <v>1020</v>
      </c>
      <c r="P154">
        <v>26.3156353287206</v>
      </c>
      <c r="Q154">
        <v>23.139554807160501</v>
      </c>
      <c r="R154">
        <v>18.124327586000899</v>
      </c>
      <c r="S154">
        <v>137.11432062541101</v>
      </c>
      <c r="T154">
        <v>40.372811390784598</v>
      </c>
      <c r="U154">
        <v>8.5557403544959101</v>
      </c>
      <c r="V154">
        <v>11.326630915480701</v>
      </c>
      <c r="W154">
        <v>7.5608624562011704</v>
      </c>
      <c r="X154">
        <v>18.690102034234901</v>
      </c>
    </row>
    <row r="155" spans="1:24" s="2" customFormat="1" x14ac:dyDescent="0.45">
      <c r="A155" s="2" t="s">
        <v>18</v>
      </c>
      <c r="B155" s="2" t="s">
        <v>68</v>
      </c>
      <c r="C155" s="2" t="s">
        <v>70</v>
      </c>
      <c r="D155" s="2">
        <v>1000</v>
      </c>
      <c r="E155" s="2">
        <v>2</v>
      </c>
      <c r="F155" s="2" t="s">
        <v>21</v>
      </c>
      <c r="G155">
        <f t="shared" si="16"/>
        <v>0</v>
      </c>
      <c r="H155" s="2">
        <v>26</v>
      </c>
      <c r="I155" s="3">
        <f t="shared" si="14"/>
        <v>0.28383264617120463</v>
      </c>
      <c r="J155" s="3">
        <f t="shared" si="15"/>
        <v>21.122628189099551</v>
      </c>
      <c r="K155" s="3">
        <f t="shared" si="17"/>
        <v>1</v>
      </c>
      <c r="L155" s="3">
        <f t="shared" si="19"/>
        <v>0.84328334873288413</v>
      </c>
      <c r="M155" s="3">
        <f t="shared" si="18"/>
        <v>0.84328334873288413</v>
      </c>
      <c r="N155" s="2">
        <v>12.780000114440901</v>
      </c>
      <c r="O155" s="2">
        <v>760</v>
      </c>
      <c r="P155" s="2">
        <v>22.191537084036899</v>
      </c>
      <c r="Q155" s="2">
        <v>23.139554807160501</v>
      </c>
      <c r="R155" s="2">
        <v>19.281550553864101</v>
      </c>
      <c r="S155" s="2">
        <v>137.11432062540899</v>
      </c>
      <c r="T155" s="2">
        <v>40.372811390784399</v>
      </c>
      <c r="U155" s="2">
        <v>8.5557403544959101</v>
      </c>
      <c r="V155" s="2">
        <v>11.3266309154808</v>
      </c>
      <c r="W155" s="2">
        <v>7.5608624562011801</v>
      </c>
      <c r="X155" s="2">
        <v>18.690102034234499</v>
      </c>
    </row>
    <row r="156" spans="1:24" x14ac:dyDescent="0.45">
      <c r="A156" t="s">
        <v>18</v>
      </c>
      <c r="B156" t="s">
        <v>68</v>
      </c>
      <c r="C156" t="s">
        <v>279</v>
      </c>
      <c r="D156">
        <v>1000</v>
      </c>
      <c r="E156">
        <v>1</v>
      </c>
      <c r="F156" t="s">
        <v>194</v>
      </c>
      <c r="G156">
        <f t="shared" si="16"/>
        <v>3</v>
      </c>
      <c r="H156">
        <v>29</v>
      </c>
      <c r="I156" s="3">
        <f t="shared" si="14"/>
        <v>0.25689669121455716</v>
      </c>
      <c r="J156" s="3">
        <f t="shared" si="15"/>
        <v>21.122628189099551</v>
      </c>
      <c r="K156" s="3">
        <f t="shared" si="17"/>
        <v>1</v>
      </c>
      <c r="L156" s="3">
        <f t="shared" si="19"/>
        <v>0.84328334873288413</v>
      </c>
      <c r="M156" s="3">
        <f t="shared" si="18"/>
        <v>0.59029834411301885</v>
      </c>
      <c r="N156">
        <v>14.1199998855591</v>
      </c>
      <c r="O156">
        <v>760</v>
      </c>
      <c r="P156">
        <v>26.373868549756299</v>
      </c>
      <c r="Q156">
        <v>24.8312200586507</v>
      </c>
      <c r="R156">
        <v>21.0201195553453</v>
      </c>
      <c r="S156">
        <v>181.19167706002401</v>
      </c>
      <c r="T156">
        <v>54.5234495215701</v>
      </c>
      <c r="U156">
        <v>10.6103543710295</v>
      </c>
      <c r="V156">
        <v>14.398494318891601</v>
      </c>
      <c r="W156">
        <v>8.4624531440116897</v>
      </c>
      <c r="X156">
        <v>24.2513534735767</v>
      </c>
    </row>
    <row r="157" spans="1:24" x14ac:dyDescent="0.45">
      <c r="A157" t="s">
        <v>18</v>
      </c>
      <c r="B157" t="s">
        <v>71</v>
      </c>
      <c r="C157" t="s">
        <v>72</v>
      </c>
      <c r="D157">
        <v>1000</v>
      </c>
      <c r="E157">
        <v>1</v>
      </c>
      <c r="F157" t="s">
        <v>194</v>
      </c>
      <c r="G157">
        <f t="shared" si="16"/>
        <v>0</v>
      </c>
      <c r="H157">
        <v>21</v>
      </c>
      <c r="I157" s="3">
        <f t="shared" si="14"/>
        <v>0.18794882787276784</v>
      </c>
      <c r="J157" s="3">
        <f t="shared" si="15"/>
        <v>22.768414615227101</v>
      </c>
      <c r="K157" s="3">
        <f t="shared" si="17"/>
        <v>1</v>
      </c>
      <c r="L157" s="3">
        <f t="shared" si="19"/>
        <v>0.84328334873288413</v>
      </c>
      <c r="M157" s="3">
        <f t="shared" si="18"/>
        <v>0.84328334873288413</v>
      </c>
      <c r="N157">
        <v>11.780000114440901</v>
      </c>
      <c r="O157">
        <v>2040</v>
      </c>
      <c r="P157">
        <v>31.446574739309401</v>
      </c>
      <c r="Q157">
        <v>18.327165320102001</v>
      </c>
      <c r="R157">
        <v>14.009629479739999</v>
      </c>
      <c r="S157">
        <v>118.509499640819</v>
      </c>
      <c r="T157">
        <v>33.058473175666499</v>
      </c>
      <c r="U157">
        <v>7.7118911615555703</v>
      </c>
      <c r="V157">
        <v>9.0641291928390899</v>
      </c>
      <c r="W157">
        <v>7.4246545258854999</v>
      </c>
      <c r="X157">
        <v>15.7806212042184</v>
      </c>
    </row>
    <row r="158" spans="1:24" s="2" customFormat="1" x14ac:dyDescent="0.45">
      <c r="A158" s="2" t="s">
        <v>18</v>
      </c>
      <c r="B158" s="2" t="s">
        <v>71</v>
      </c>
      <c r="C158" s="2" t="s">
        <v>72</v>
      </c>
      <c r="D158" s="2">
        <v>1000</v>
      </c>
      <c r="E158" s="2">
        <v>2</v>
      </c>
      <c r="F158" s="2" t="s">
        <v>21</v>
      </c>
      <c r="G158">
        <f t="shared" si="16"/>
        <v>0</v>
      </c>
      <c r="H158" s="2">
        <v>21</v>
      </c>
      <c r="I158" s="3">
        <f t="shared" si="14"/>
        <v>0.24404056408761654</v>
      </c>
      <c r="J158" s="3">
        <f t="shared" si="15"/>
        <v>22.768414615227101</v>
      </c>
      <c r="K158" s="3">
        <f t="shared" si="17"/>
        <v>1</v>
      </c>
      <c r="L158" s="3">
        <f t="shared" si="19"/>
        <v>0.68403649313691817</v>
      </c>
      <c r="M158" s="3">
        <f t="shared" si="18"/>
        <v>0.68403649313691817</v>
      </c>
      <c r="N158" s="2">
        <v>11.780000114440901</v>
      </c>
      <c r="O158" s="2">
        <v>1210</v>
      </c>
      <c r="P158" s="2">
        <v>21.5106047058452</v>
      </c>
      <c r="Q158" s="2">
        <v>18.327165320102001</v>
      </c>
      <c r="R158" s="2">
        <v>15.044878468138601</v>
      </c>
      <c r="S158" s="2">
        <v>118.509499640817</v>
      </c>
      <c r="T158" s="2">
        <v>33.058473175666997</v>
      </c>
      <c r="U158" s="2">
        <v>7.71189116155562</v>
      </c>
      <c r="V158" s="2">
        <v>9.0641291928390402</v>
      </c>
      <c r="W158" s="2">
        <v>7.4246545258855097</v>
      </c>
      <c r="X158" s="2">
        <v>15.780621204219299</v>
      </c>
    </row>
    <row r="159" spans="1:24" x14ac:dyDescent="0.45">
      <c r="A159" t="s">
        <v>18</v>
      </c>
      <c r="B159" t="s">
        <v>71</v>
      </c>
      <c r="C159" t="s">
        <v>280</v>
      </c>
      <c r="D159">
        <v>1000</v>
      </c>
      <c r="E159">
        <v>1</v>
      </c>
      <c r="F159" t="s">
        <v>194</v>
      </c>
      <c r="G159">
        <f t="shared" si="16"/>
        <v>1</v>
      </c>
      <c r="H159">
        <v>22</v>
      </c>
      <c r="I159" s="3">
        <f t="shared" si="14"/>
        <v>0.23877058442249521</v>
      </c>
      <c r="J159" s="3">
        <f t="shared" si="15"/>
        <v>22.768414615227101</v>
      </c>
      <c r="K159" s="3">
        <f t="shared" si="17"/>
        <v>1</v>
      </c>
      <c r="L159" s="3">
        <f t="shared" si="19"/>
        <v>0.68403649313691817</v>
      </c>
      <c r="M159" s="3">
        <f t="shared" si="18"/>
        <v>0.61563284382322636</v>
      </c>
      <c r="N159">
        <v>12.040000152587901</v>
      </c>
      <c r="O159">
        <v>1210</v>
      </c>
      <c r="P159">
        <v>23.3086224411418</v>
      </c>
      <c r="Q159">
        <v>19.228910605111999</v>
      </c>
      <c r="R159">
        <v>15.6610428458494</v>
      </c>
      <c r="S159">
        <v>134.172248330066</v>
      </c>
      <c r="T159">
        <v>37.727587248147699</v>
      </c>
      <c r="U159">
        <v>8.5034491844856408</v>
      </c>
      <c r="V159">
        <v>10.154841746469099</v>
      </c>
      <c r="W159">
        <v>7.8819288733705797</v>
      </c>
      <c r="X159">
        <v>17.7122076236612</v>
      </c>
    </row>
    <row r="160" spans="1:24" x14ac:dyDescent="0.45">
      <c r="A160" t="s">
        <v>18</v>
      </c>
      <c r="B160" t="s">
        <v>71</v>
      </c>
      <c r="C160" t="s">
        <v>281</v>
      </c>
      <c r="D160">
        <v>1000</v>
      </c>
      <c r="E160">
        <v>1</v>
      </c>
      <c r="F160" t="s">
        <v>194</v>
      </c>
      <c r="G160">
        <f t="shared" si="16"/>
        <v>2</v>
      </c>
      <c r="H160">
        <v>23</v>
      </c>
      <c r="I160" s="3">
        <f t="shared" si="14"/>
        <v>0.22689801543562829</v>
      </c>
      <c r="J160" s="3">
        <f t="shared" si="15"/>
        <v>22.768414615227101</v>
      </c>
      <c r="K160" s="3">
        <f t="shared" si="17"/>
        <v>1</v>
      </c>
      <c r="L160" s="3">
        <f t="shared" si="19"/>
        <v>0.68403649313691817</v>
      </c>
      <c r="M160" s="3">
        <f t="shared" si="18"/>
        <v>0.54722919450953456</v>
      </c>
      <c r="N160">
        <v>12.670000076293899</v>
      </c>
      <c r="O160">
        <v>1210</v>
      </c>
      <c r="P160">
        <v>23.294854609533999</v>
      </c>
      <c r="Q160">
        <v>19.189606484557402</v>
      </c>
      <c r="R160">
        <v>15.656416865682401</v>
      </c>
      <c r="S160">
        <v>136.735863673322</v>
      </c>
      <c r="T160">
        <v>39.314599052590602</v>
      </c>
      <c r="U160">
        <v>8.6883425283666007</v>
      </c>
      <c r="V160">
        <v>10.1515262494653</v>
      </c>
      <c r="W160">
        <v>7.7491691864371504</v>
      </c>
      <c r="X160">
        <v>18.163042361846401</v>
      </c>
    </row>
    <row r="161" spans="1:24" x14ac:dyDescent="0.45">
      <c r="A161" t="s">
        <v>18</v>
      </c>
      <c r="B161" t="s">
        <v>71</v>
      </c>
      <c r="C161" t="s">
        <v>282</v>
      </c>
      <c r="D161">
        <v>1000</v>
      </c>
      <c r="E161">
        <v>1</v>
      </c>
      <c r="F161" t="s">
        <v>194</v>
      </c>
      <c r="G161">
        <f t="shared" si="16"/>
        <v>3</v>
      </c>
      <c r="H161">
        <v>24</v>
      </c>
      <c r="I161" s="3">
        <f t="shared" si="14"/>
        <v>0.22045995699699561</v>
      </c>
      <c r="J161" s="3">
        <f t="shared" si="15"/>
        <v>22.768414615227101</v>
      </c>
      <c r="K161" s="3">
        <f t="shared" si="17"/>
        <v>1</v>
      </c>
      <c r="L161" s="3">
        <f t="shared" si="19"/>
        <v>0.68403649313691817</v>
      </c>
      <c r="M161" s="3">
        <f t="shared" si="18"/>
        <v>0.47882554519584269</v>
      </c>
      <c r="N161">
        <v>13.040000152587901</v>
      </c>
      <c r="O161">
        <v>1210</v>
      </c>
      <c r="P161">
        <v>25.779259393157002</v>
      </c>
      <c r="Q161">
        <v>20.188647117879299</v>
      </c>
      <c r="R161">
        <v>16.470151437519199</v>
      </c>
      <c r="S161">
        <v>159.15559244968</v>
      </c>
      <c r="T161">
        <v>45.8742131551722</v>
      </c>
      <c r="U161">
        <v>9.7521265620201394</v>
      </c>
      <c r="V161">
        <v>11.6972176879723</v>
      </c>
      <c r="W161">
        <v>8.3727058239316303</v>
      </c>
      <c r="X161">
        <v>20.861890145939199</v>
      </c>
    </row>
    <row r="162" spans="1:24" x14ac:dyDescent="0.45">
      <c r="A162" t="s">
        <v>18</v>
      </c>
      <c r="B162" t="s">
        <v>71</v>
      </c>
      <c r="C162" t="s">
        <v>283</v>
      </c>
      <c r="D162">
        <v>1000</v>
      </c>
      <c r="E162">
        <v>1</v>
      </c>
      <c r="F162" t="s">
        <v>194</v>
      </c>
      <c r="G162">
        <f t="shared" si="16"/>
        <v>4</v>
      </c>
      <c r="H162">
        <v>25</v>
      </c>
      <c r="I162" s="3">
        <f t="shared" si="14"/>
        <v>0.21373961880151263</v>
      </c>
      <c r="J162" s="3">
        <f t="shared" si="15"/>
        <v>22.768414615227101</v>
      </c>
      <c r="K162" s="3">
        <f t="shared" si="17"/>
        <v>1</v>
      </c>
      <c r="L162" s="3">
        <f t="shared" si="19"/>
        <v>0.68403649313691817</v>
      </c>
      <c r="M162" s="3">
        <f t="shared" si="18"/>
        <v>0.41042189588215089</v>
      </c>
      <c r="N162">
        <v>13.45</v>
      </c>
      <c r="O162">
        <v>1210</v>
      </c>
      <c r="P162">
        <v>27.310208501715302</v>
      </c>
      <c r="Q162">
        <v>21.032866988939301</v>
      </c>
      <c r="R162">
        <v>16.952153728292298</v>
      </c>
      <c r="S162">
        <v>170.75958590441499</v>
      </c>
      <c r="T162">
        <v>50.0235049857734</v>
      </c>
      <c r="U162">
        <v>10.499761120657899</v>
      </c>
      <c r="V162">
        <v>12.695038301061301</v>
      </c>
      <c r="W162">
        <v>8.8567297038446693</v>
      </c>
      <c r="X162">
        <v>22.6198794010845</v>
      </c>
    </row>
    <row r="163" spans="1:24" x14ac:dyDescent="0.45">
      <c r="A163" t="s">
        <v>18</v>
      </c>
      <c r="B163" t="s">
        <v>71</v>
      </c>
      <c r="C163" t="s">
        <v>73</v>
      </c>
      <c r="D163">
        <v>1000</v>
      </c>
      <c r="E163">
        <v>1</v>
      </c>
      <c r="F163" t="s">
        <v>194</v>
      </c>
      <c r="G163">
        <f t="shared" si="16"/>
        <v>5</v>
      </c>
      <c r="H163">
        <v>26</v>
      </c>
      <c r="I163" s="3">
        <f t="shared" si="14"/>
        <v>0.20504977304751426</v>
      </c>
      <c r="J163" s="3">
        <f t="shared" si="15"/>
        <v>22.768414615227101</v>
      </c>
      <c r="K163" s="3">
        <f t="shared" si="17"/>
        <v>1</v>
      </c>
      <c r="L163" s="3">
        <f t="shared" si="19"/>
        <v>0.68403649313691817</v>
      </c>
      <c r="M163" s="3">
        <f t="shared" si="18"/>
        <v>0.34201824656845908</v>
      </c>
      <c r="N163">
        <v>14.0200002670288</v>
      </c>
      <c r="O163">
        <v>1210</v>
      </c>
      <c r="P163">
        <v>28.998468763332799</v>
      </c>
      <c r="Q163">
        <v>21.472808014062601</v>
      </c>
      <c r="R163">
        <v>17.468270448109202</v>
      </c>
      <c r="S163">
        <v>138.86366965402101</v>
      </c>
      <c r="T163">
        <v>40.187309917970197</v>
      </c>
      <c r="U163">
        <v>8.0045556706631302</v>
      </c>
      <c r="V163">
        <v>10.248034170090801</v>
      </c>
      <c r="W163">
        <v>6.4957925870589204</v>
      </c>
      <c r="X163">
        <v>17.8962768104976</v>
      </c>
    </row>
    <row r="164" spans="1:24" s="2" customFormat="1" x14ac:dyDescent="0.45">
      <c r="A164" s="2" t="s">
        <v>18</v>
      </c>
      <c r="B164" s="2" t="s">
        <v>71</v>
      </c>
      <c r="C164" s="2" t="s">
        <v>73</v>
      </c>
      <c r="D164" s="2">
        <v>1000</v>
      </c>
      <c r="E164" s="2">
        <v>2</v>
      </c>
      <c r="F164" s="2" t="s">
        <v>21</v>
      </c>
      <c r="G164">
        <f t="shared" si="16"/>
        <v>0</v>
      </c>
      <c r="H164" s="2">
        <v>26</v>
      </c>
      <c r="I164" s="3">
        <f t="shared" si="14"/>
        <v>0.26044819166575883</v>
      </c>
      <c r="J164" s="3">
        <f t="shared" si="15"/>
        <v>22.768414615227101</v>
      </c>
      <c r="K164" s="3">
        <f t="shared" si="17"/>
        <v>1</v>
      </c>
      <c r="L164" s="3">
        <f t="shared" si="19"/>
        <v>0.71258271646309523</v>
      </c>
      <c r="M164" s="3">
        <f t="shared" si="18"/>
        <v>0.71258271646309523</v>
      </c>
      <c r="N164" s="2">
        <v>14.0200002670288</v>
      </c>
      <c r="O164" s="2">
        <v>750</v>
      </c>
      <c r="P164" s="2">
        <v>20.6638076446459</v>
      </c>
      <c r="Q164" s="2">
        <v>21.472808014062601</v>
      </c>
      <c r="R164" s="2">
        <v>18.729647456359601</v>
      </c>
      <c r="S164" s="2">
        <v>138.86366965401999</v>
      </c>
      <c r="T164" s="2">
        <v>40.187309917969898</v>
      </c>
      <c r="U164" s="2">
        <v>8.0045556706631196</v>
      </c>
      <c r="V164" s="2">
        <v>10.248034170090801</v>
      </c>
      <c r="W164" s="2">
        <v>6.4957925870589097</v>
      </c>
      <c r="X164" s="2">
        <v>17.896276810497501</v>
      </c>
    </row>
    <row r="165" spans="1:24" x14ac:dyDescent="0.45">
      <c r="A165" t="s">
        <v>18</v>
      </c>
      <c r="B165" t="s">
        <v>71</v>
      </c>
      <c r="C165" t="s">
        <v>284</v>
      </c>
      <c r="D165">
        <v>1000</v>
      </c>
      <c r="E165">
        <v>1</v>
      </c>
      <c r="F165" t="s">
        <v>194</v>
      </c>
      <c r="G165">
        <f t="shared" si="16"/>
        <v>4</v>
      </c>
      <c r="H165">
        <v>30</v>
      </c>
      <c r="I165" s="3">
        <f t="shared" si="14"/>
        <v>0.23090911110613416</v>
      </c>
      <c r="J165" s="3">
        <f t="shared" si="15"/>
        <v>22.768414615227101</v>
      </c>
      <c r="K165" s="3">
        <f t="shared" si="17"/>
        <v>1</v>
      </c>
      <c r="L165" s="3">
        <f t="shared" si="19"/>
        <v>0.71258271646309523</v>
      </c>
      <c r="M165" s="3">
        <f t="shared" si="18"/>
        <v>0.42754962987785711</v>
      </c>
      <c r="N165">
        <v>15.920000267028801</v>
      </c>
      <c r="O165">
        <v>740</v>
      </c>
      <c r="P165">
        <v>27.2776773963285</v>
      </c>
      <c r="Q165">
        <v>25.099960237296798</v>
      </c>
      <c r="R165">
        <v>21.664211847969501</v>
      </c>
      <c r="S165">
        <v>209.59262364945101</v>
      </c>
      <c r="T165">
        <v>62.049864723487403</v>
      </c>
      <c r="U165">
        <v>11.119339533759801</v>
      </c>
      <c r="V165">
        <v>15.2016953776007</v>
      </c>
      <c r="W165">
        <v>8.0650393010133694</v>
      </c>
      <c r="X165">
        <v>26.577744770723399</v>
      </c>
    </row>
    <row r="166" spans="1:24" x14ac:dyDescent="0.45">
      <c r="A166" t="s">
        <v>18</v>
      </c>
      <c r="B166" t="s">
        <v>74</v>
      </c>
      <c r="C166" t="s">
        <v>75</v>
      </c>
      <c r="D166">
        <v>1000</v>
      </c>
      <c r="E166">
        <v>1</v>
      </c>
      <c r="F166" t="s">
        <v>194</v>
      </c>
      <c r="G166">
        <f t="shared" si="16"/>
        <v>0</v>
      </c>
      <c r="H166">
        <v>21</v>
      </c>
      <c r="I166" s="3">
        <f t="shared" si="14"/>
        <v>0.19754693294543679</v>
      </c>
      <c r="J166" s="3">
        <f t="shared" si="15"/>
        <v>23.385301103629729</v>
      </c>
      <c r="K166" s="3">
        <f t="shared" si="17"/>
        <v>1</v>
      </c>
      <c r="L166" s="3">
        <f t="shared" si="19"/>
        <v>0.71258271646309523</v>
      </c>
      <c r="M166" s="3">
        <f t="shared" si="18"/>
        <v>0.71258271646309523</v>
      </c>
      <c r="N166">
        <v>12.4619997024536</v>
      </c>
      <c r="O166">
        <v>1650</v>
      </c>
      <c r="P166">
        <v>34.404623815722701</v>
      </c>
      <c r="Q166">
        <v>20.147332111875201</v>
      </c>
      <c r="R166">
        <v>16.293766713706798</v>
      </c>
      <c r="S166">
        <v>154.361466145984</v>
      </c>
      <c r="T166">
        <v>40.233846238400901</v>
      </c>
      <c r="U166">
        <v>8.8283245493572498</v>
      </c>
      <c r="V166">
        <v>12.481234108909</v>
      </c>
      <c r="W166">
        <v>8.5596269679155501</v>
      </c>
      <c r="X166">
        <v>19.3203955818786</v>
      </c>
    </row>
    <row r="167" spans="1:24" s="2" customFormat="1" x14ac:dyDescent="0.45">
      <c r="A167" s="2" t="s">
        <v>18</v>
      </c>
      <c r="B167" s="2" t="s">
        <v>74</v>
      </c>
      <c r="C167" s="2" t="s">
        <v>75</v>
      </c>
      <c r="D167" s="2">
        <v>1000</v>
      </c>
      <c r="E167" s="2">
        <v>2</v>
      </c>
      <c r="F167" s="2" t="s">
        <v>21</v>
      </c>
      <c r="G167">
        <f t="shared" si="16"/>
        <v>0</v>
      </c>
      <c r="H167" s="2">
        <v>21</v>
      </c>
      <c r="I167" s="3">
        <f t="shared" si="14"/>
        <v>0.25764777499613595</v>
      </c>
      <c r="J167" s="3">
        <f t="shared" si="15"/>
        <v>23.385301103629729</v>
      </c>
      <c r="K167" s="3">
        <f t="shared" si="17"/>
        <v>1</v>
      </c>
      <c r="L167" s="3">
        <f t="shared" si="19"/>
        <v>0.73538909159459831</v>
      </c>
      <c r="M167" s="3">
        <f t="shared" si="18"/>
        <v>0.73538909159459831</v>
      </c>
      <c r="N167" s="2">
        <v>12.4619997024536</v>
      </c>
      <c r="O167" s="2">
        <v>970</v>
      </c>
      <c r="P167" s="2">
        <v>25.300785054498199</v>
      </c>
      <c r="Q167" s="2">
        <v>20.147332111875201</v>
      </c>
      <c r="R167" s="2">
        <v>18.223684612842799</v>
      </c>
      <c r="S167" s="2">
        <v>154.36146614598499</v>
      </c>
      <c r="T167" s="2">
        <v>40.233846238400503</v>
      </c>
      <c r="U167" s="2">
        <v>8.8283245493572693</v>
      </c>
      <c r="V167" s="2">
        <v>12.481234108909399</v>
      </c>
      <c r="W167" s="2">
        <v>8.5596269679155803</v>
      </c>
      <c r="X167" s="2">
        <v>19.320395581878799</v>
      </c>
    </row>
    <row r="168" spans="1:24" x14ac:dyDescent="0.45">
      <c r="A168" t="s">
        <v>18</v>
      </c>
      <c r="B168" t="s">
        <v>74</v>
      </c>
      <c r="C168" t="s">
        <v>285</v>
      </c>
      <c r="D168">
        <v>1000</v>
      </c>
      <c r="E168">
        <v>1</v>
      </c>
      <c r="F168" t="s">
        <v>194</v>
      </c>
      <c r="G168">
        <f t="shared" si="16"/>
        <v>1</v>
      </c>
      <c r="H168">
        <v>22</v>
      </c>
      <c r="I168" s="3">
        <f t="shared" si="14"/>
        <v>0.24877116269602129</v>
      </c>
      <c r="J168" s="3">
        <f t="shared" si="15"/>
        <v>23.385301103629729</v>
      </c>
      <c r="K168" s="3">
        <f t="shared" si="17"/>
        <v>1</v>
      </c>
      <c r="L168" s="3">
        <f t="shared" si="19"/>
        <v>0.73538909159459831</v>
      </c>
      <c r="M168" s="3">
        <f t="shared" si="18"/>
        <v>0.66185018243513849</v>
      </c>
      <c r="N168">
        <v>12.9066667556763</v>
      </c>
      <c r="O168">
        <v>970</v>
      </c>
      <c r="P168">
        <v>26.868620347480899</v>
      </c>
      <c r="Q168">
        <v>21.208924914769799</v>
      </c>
      <c r="R168">
        <v>18.779839469601601</v>
      </c>
      <c r="S168">
        <v>169.38266010217299</v>
      </c>
      <c r="T168">
        <v>44.766235116653199</v>
      </c>
      <c r="U168">
        <v>9.5556340144437097</v>
      </c>
      <c r="V168">
        <v>13.5682913828339</v>
      </c>
      <c r="W168">
        <v>8.9481607749495797</v>
      </c>
      <c r="X168">
        <v>21.176641347215199</v>
      </c>
    </row>
    <row r="169" spans="1:24" x14ac:dyDescent="0.45">
      <c r="A169" t="s">
        <v>18</v>
      </c>
      <c r="B169" t="s">
        <v>74</v>
      </c>
      <c r="C169" t="s">
        <v>286</v>
      </c>
      <c r="D169">
        <v>1000</v>
      </c>
      <c r="E169">
        <v>1</v>
      </c>
      <c r="F169" t="s">
        <v>194</v>
      </c>
      <c r="G169">
        <f t="shared" si="16"/>
        <v>2</v>
      </c>
      <c r="H169">
        <v>23</v>
      </c>
      <c r="I169" s="3">
        <f t="shared" si="14"/>
        <v>0.24547450055407916</v>
      </c>
      <c r="J169" s="3">
        <f t="shared" si="15"/>
        <v>23.385301103629729</v>
      </c>
      <c r="K169" s="3">
        <f t="shared" si="17"/>
        <v>1</v>
      </c>
      <c r="L169" s="3">
        <f t="shared" si="19"/>
        <v>0.73538909159459831</v>
      </c>
      <c r="M169" s="3">
        <f t="shared" si="18"/>
        <v>0.58831127327567867</v>
      </c>
      <c r="N169">
        <v>13.080000114440899</v>
      </c>
      <c r="O169">
        <v>970</v>
      </c>
      <c r="P169">
        <v>27.507571330471901</v>
      </c>
      <c r="Q169">
        <v>21.313880416062201</v>
      </c>
      <c r="R169">
        <v>19.0018250880299</v>
      </c>
      <c r="S169">
        <v>174.541803224886</v>
      </c>
      <c r="T169">
        <v>47.226957549175403</v>
      </c>
      <c r="U169">
        <v>9.9835136016591299</v>
      </c>
      <c r="V169">
        <v>14.0458986935508</v>
      </c>
      <c r="W169">
        <v>9.1492726216644904</v>
      </c>
      <c r="X169">
        <v>22.159795063642999</v>
      </c>
    </row>
    <row r="170" spans="1:24" x14ac:dyDescent="0.45">
      <c r="A170" t="s">
        <v>18</v>
      </c>
      <c r="B170" t="s">
        <v>74</v>
      </c>
      <c r="C170" t="s">
        <v>287</v>
      </c>
      <c r="D170">
        <v>1000</v>
      </c>
      <c r="E170">
        <v>1</v>
      </c>
      <c r="F170" t="s">
        <v>194</v>
      </c>
      <c r="G170">
        <f t="shared" si="16"/>
        <v>3</v>
      </c>
      <c r="H170">
        <v>24</v>
      </c>
      <c r="I170" s="3">
        <f t="shared" si="14"/>
        <v>0.23470807845368949</v>
      </c>
      <c r="J170" s="3">
        <f t="shared" si="15"/>
        <v>23.385301103629729</v>
      </c>
      <c r="K170" s="3">
        <f t="shared" si="17"/>
        <v>1</v>
      </c>
      <c r="L170" s="3">
        <f t="shared" si="19"/>
        <v>0.73538909159459831</v>
      </c>
      <c r="M170" s="3">
        <f t="shared" si="18"/>
        <v>0.51477236411621874</v>
      </c>
      <c r="N170">
        <v>13.679999923706101</v>
      </c>
      <c r="O170">
        <v>970</v>
      </c>
      <c r="P170">
        <v>29.5027298913426</v>
      </c>
      <c r="Q170">
        <v>22.184544093477299</v>
      </c>
      <c r="R170">
        <v>19.678876208195899</v>
      </c>
      <c r="S170">
        <v>195.60281904515901</v>
      </c>
      <c r="T170">
        <v>53.351620210876803</v>
      </c>
      <c r="U170">
        <v>10.8877452009629</v>
      </c>
      <c r="V170">
        <v>15.443466756516001</v>
      </c>
      <c r="W170">
        <v>9.5695102967755492</v>
      </c>
      <c r="X170">
        <v>24.597945583390199</v>
      </c>
    </row>
    <row r="171" spans="1:24" x14ac:dyDescent="0.45">
      <c r="A171" t="s">
        <v>18</v>
      </c>
      <c r="B171" t="s">
        <v>74</v>
      </c>
      <c r="C171" t="s">
        <v>288</v>
      </c>
      <c r="D171">
        <v>1000</v>
      </c>
      <c r="E171">
        <v>1</v>
      </c>
      <c r="F171" t="s">
        <v>194</v>
      </c>
      <c r="G171">
        <f t="shared" si="16"/>
        <v>4</v>
      </c>
      <c r="H171">
        <v>25</v>
      </c>
      <c r="I171" s="3">
        <f t="shared" si="14"/>
        <v>0.2285271526932155</v>
      </c>
      <c r="J171" s="3">
        <f t="shared" si="15"/>
        <v>23.385301103629729</v>
      </c>
      <c r="K171" s="3">
        <f t="shared" si="17"/>
        <v>1</v>
      </c>
      <c r="L171" s="3">
        <f t="shared" si="19"/>
        <v>0.73538909159459831</v>
      </c>
      <c r="M171" s="3">
        <f t="shared" si="18"/>
        <v>0.44123345495675897</v>
      </c>
      <c r="N171">
        <v>14.05</v>
      </c>
      <c r="O171">
        <v>970</v>
      </c>
      <c r="P171">
        <v>30.8817791347788</v>
      </c>
      <c r="Q171">
        <v>22.676882423736298</v>
      </c>
      <c r="R171">
        <v>20.133549578263299</v>
      </c>
      <c r="S171">
        <v>209.263046859578</v>
      </c>
      <c r="T171">
        <v>57.940597820911997</v>
      </c>
      <c r="U171">
        <v>11.5937615559875</v>
      </c>
      <c r="V171">
        <v>16.4633567196252</v>
      </c>
      <c r="W171">
        <v>9.9076378108245304</v>
      </c>
      <c r="X171">
        <v>26.4315155368656</v>
      </c>
    </row>
    <row r="172" spans="1:24" x14ac:dyDescent="0.45">
      <c r="A172" t="s">
        <v>18</v>
      </c>
      <c r="B172" t="s">
        <v>74</v>
      </c>
      <c r="C172" t="s">
        <v>76</v>
      </c>
      <c r="D172">
        <v>1000</v>
      </c>
      <c r="E172">
        <v>1</v>
      </c>
      <c r="F172" t="s">
        <v>194</v>
      </c>
      <c r="G172">
        <f t="shared" si="16"/>
        <v>5</v>
      </c>
      <c r="H172">
        <v>26</v>
      </c>
      <c r="I172" s="3">
        <f t="shared" si="14"/>
        <v>0.22143493653864804</v>
      </c>
      <c r="J172" s="3">
        <f t="shared" si="15"/>
        <v>23.385301103629729</v>
      </c>
      <c r="K172" s="3">
        <f t="shared" si="17"/>
        <v>1</v>
      </c>
      <c r="L172" s="3">
        <f t="shared" si="19"/>
        <v>0.73538909159459831</v>
      </c>
      <c r="M172" s="3">
        <f t="shared" si="18"/>
        <v>0.36769454579729915</v>
      </c>
      <c r="N172">
        <v>14.4999996185303</v>
      </c>
      <c r="O172">
        <v>970</v>
      </c>
      <c r="P172">
        <v>32.538052457264101</v>
      </c>
      <c r="Q172">
        <v>23.429255264533499</v>
      </c>
      <c r="R172">
        <v>20.6664066017143</v>
      </c>
      <c r="S172">
        <v>176.049007129562</v>
      </c>
      <c r="T172">
        <v>49.053380079138002</v>
      </c>
      <c r="U172">
        <v>9.4708739042562105</v>
      </c>
      <c r="V172">
        <v>13.515769041714901</v>
      </c>
      <c r="W172">
        <v>7.75873038832309</v>
      </c>
      <c r="X172">
        <v>21.992536440741901</v>
      </c>
    </row>
    <row r="173" spans="1:24" s="2" customFormat="1" x14ac:dyDescent="0.45">
      <c r="A173" s="2" t="s">
        <v>18</v>
      </c>
      <c r="B173" s="2" t="s">
        <v>74</v>
      </c>
      <c r="C173" s="2" t="s">
        <v>76</v>
      </c>
      <c r="D173" s="2">
        <v>1000</v>
      </c>
      <c r="E173" s="2">
        <v>2</v>
      </c>
      <c r="F173" s="2" t="s">
        <v>21</v>
      </c>
      <c r="G173">
        <f t="shared" si="16"/>
        <v>0</v>
      </c>
      <c r="H173" s="2">
        <v>26</v>
      </c>
      <c r="I173" s="3">
        <f t="shared" si="14"/>
        <v>0.25701931452032623</v>
      </c>
      <c r="J173" s="3">
        <f t="shared" si="15"/>
        <v>23.385301103629729</v>
      </c>
      <c r="K173" s="3">
        <f t="shared" si="17"/>
        <v>1</v>
      </c>
      <c r="L173" s="3">
        <f t="shared" si="19"/>
        <v>0.76342652019763069</v>
      </c>
      <c r="M173" s="3">
        <f t="shared" si="18"/>
        <v>0.76342652019763069</v>
      </c>
      <c r="N173" s="2">
        <v>14.4999996185303</v>
      </c>
      <c r="O173" s="2">
        <v>720</v>
      </c>
      <c r="P173" s="2">
        <v>24.840412161457099</v>
      </c>
      <c r="Q173" s="2">
        <v>23.429255264533499</v>
      </c>
      <c r="R173" s="2">
        <v>20.958886696302301</v>
      </c>
      <c r="S173" s="2">
        <v>176.04900712956001</v>
      </c>
      <c r="T173" s="2">
        <v>49.053380079138002</v>
      </c>
      <c r="U173" s="2">
        <v>9.4708739042561803</v>
      </c>
      <c r="V173" s="2">
        <v>13.5157690417146</v>
      </c>
      <c r="W173" s="2">
        <v>7.7587303883230598</v>
      </c>
      <c r="X173" s="2">
        <v>21.992536440741901</v>
      </c>
    </row>
    <row r="174" spans="1:24" x14ac:dyDescent="0.45">
      <c r="A174" t="s">
        <v>18</v>
      </c>
      <c r="B174" t="s">
        <v>74</v>
      </c>
      <c r="C174" t="s">
        <v>289</v>
      </c>
      <c r="D174">
        <v>1000</v>
      </c>
      <c r="E174">
        <v>1</v>
      </c>
      <c r="F174" t="s">
        <v>194</v>
      </c>
      <c r="G174">
        <f t="shared" si="16"/>
        <v>3</v>
      </c>
      <c r="H174">
        <v>29</v>
      </c>
      <c r="I174" s="3">
        <f t="shared" si="14"/>
        <v>0.23292374487956011</v>
      </c>
      <c r="J174" s="3">
        <f t="shared" si="15"/>
        <v>23.385301103629729</v>
      </c>
      <c r="K174" s="3">
        <f t="shared" si="17"/>
        <v>1</v>
      </c>
      <c r="L174" s="3">
        <f t="shared" si="19"/>
        <v>0.76342652019763069</v>
      </c>
      <c r="M174" s="3">
        <f t="shared" si="18"/>
        <v>0.53439856413834141</v>
      </c>
      <c r="N174">
        <v>16.000000190734902</v>
      </c>
      <c r="O174">
        <v>720</v>
      </c>
      <c r="P174">
        <v>30.1794840476582</v>
      </c>
      <c r="Q174">
        <v>26.0814014460218</v>
      </c>
      <c r="R174">
        <v>23.101741315195301</v>
      </c>
      <c r="S174">
        <v>232.05306034557799</v>
      </c>
      <c r="T174">
        <v>66.376979765113305</v>
      </c>
      <c r="U174">
        <v>11.9860968812926</v>
      </c>
      <c r="V174">
        <v>17.7469754694154</v>
      </c>
      <c r="W174">
        <v>9.1090503066899693</v>
      </c>
      <c r="X174">
        <v>28.998384627644299</v>
      </c>
    </row>
    <row r="175" spans="1:24" x14ac:dyDescent="0.45">
      <c r="A175" t="s">
        <v>18</v>
      </c>
      <c r="B175" t="s">
        <v>77</v>
      </c>
      <c r="C175" t="s">
        <v>78</v>
      </c>
      <c r="D175">
        <v>1000</v>
      </c>
      <c r="E175">
        <v>1</v>
      </c>
      <c r="F175" t="s">
        <v>194</v>
      </c>
      <c r="G175">
        <f t="shared" si="16"/>
        <v>0</v>
      </c>
      <c r="H175">
        <v>21</v>
      </c>
      <c r="I175" s="3">
        <f t="shared" si="14"/>
        <v>0.20983378188288121</v>
      </c>
      <c r="J175" s="3">
        <f t="shared" si="15"/>
        <v>22.812532617526259</v>
      </c>
      <c r="K175" s="3">
        <f t="shared" si="17"/>
        <v>1</v>
      </c>
      <c r="L175" s="3">
        <f t="shared" si="19"/>
        <v>0.76342652019763069</v>
      </c>
      <c r="M175" s="3">
        <f t="shared" si="18"/>
        <v>0.76342652019763069</v>
      </c>
      <c r="N175">
        <v>11.7680002212524</v>
      </c>
      <c r="O175">
        <v>1640</v>
      </c>
      <c r="P175">
        <v>31.6962330010731</v>
      </c>
      <c r="Q175">
        <v>19.614624548864899</v>
      </c>
      <c r="R175">
        <v>15.686893954109401</v>
      </c>
      <c r="S175">
        <v>139.45203710781101</v>
      </c>
      <c r="T175">
        <v>37.460833295479901</v>
      </c>
      <c r="U175">
        <v>8.56214178459755</v>
      </c>
      <c r="V175">
        <v>11.4397098042301</v>
      </c>
      <c r="W175">
        <v>8.4884413181237601</v>
      </c>
      <c r="X175">
        <v>18.176130381390401</v>
      </c>
    </row>
    <row r="176" spans="1:24" s="2" customFormat="1" x14ac:dyDescent="0.45">
      <c r="A176" s="2" t="s">
        <v>18</v>
      </c>
      <c r="B176" s="2" t="s">
        <v>77</v>
      </c>
      <c r="C176" s="2" t="s">
        <v>78</v>
      </c>
      <c r="D176" s="2">
        <v>1000</v>
      </c>
      <c r="E176" s="2">
        <v>2</v>
      </c>
      <c r="F176" s="2" t="s">
        <v>21</v>
      </c>
      <c r="G176">
        <f t="shared" si="16"/>
        <v>0</v>
      </c>
      <c r="H176" s="2">
        <v>21</v>
      </c>
      <c r="I176" s="3">
        <f t="shared" si="14"/>
        <v>0.26100233909095533</v>
      </c>
      <c r="J176" s="3">
        <f t="shared" si="15"/>
        <v>22.812532617526259</v>
      </c>
      <c r="K176" s="3">
        <f t="shared" si="17"/>
        <v>1</v>
      </c>
      <c r="L176" s="3">
        <f t="shared" si="19"/>
        <v>0.76758693989022619</v>
      </c>
      <c r="M176" s="3">
        <f t="shared" si="18"/>
        <v>0.76758693989022619</v>
      </c>
      <c r="N176" s="2">
        <v>11.7680002212524</v>
      </c>
      <c r="O176" s="2">
        <v>1060</v>
      </c>
      <c r="P176" s="2">
        <v>24.3296144953413</v>
      </c>
      <c r="Q176" s="2">
        <v>19.614624548864899</v>
      </c>
      <c r="R176" s="2">
        <v>17.095025008295501</v>
      </c>
      <c r="S176" s="2">
        <v>139.45203710780899</v>
      </c>
      <c r="T176" s="2">
        <v>37.460833295479901</v>
      </c>
      <c r="U176" s="2">
        <v>8.5621417845975305</v>
      </c>
      <c r="V176" s="2">
        <v>11.439709804230199</v>
      </c>
      <c r="W176" s="2">
        <v>8.4884413181237903</v>
      </c>
      <c r="X176" s="2">
        <v>18.176130381390401</v>
      </c>
    </row>
    <row r="177" spans="1:24" x14ac:dyDescent="0.45">
      <c r="A177" t="s">
        <v>18</v>
      </c>
      <c r="B177" t="s">
        <v>77</v>
      </c>
      <c r="C177" t="s">
        <v>290</v>
      </c>
      <c r="D177">
        <v>1000</v>
      </c>
      <c r="E177">
        <v>1</v>
      </c>
      <c r="F177" t="s">
        <v>194</v>
      </c>
      <c r="G177">
        <f t="shared" si="16"/>
        <v>1</v>
      </c>
      <c r="H177">
        <v>22</v>
      </c>
      <c r="I177" s="3">
        <f t="shared" si="14"/>
        <v>0.24245939191430987</v>
      </c>
      <c r="J177" s="3">
        <f t="shared" si="15"/>
        <v>22.812532617526259</v>
      </c>
      <c r="K177" s="3">
        <f t="shared" si="17"/>
        <v>1</v>
      </c>
      <c r="L177" s="3">
        <f t="shared" si="19"/>
        <v>0.76758693989022619</v>
      </c>
      <c r="M177" s="3">
        <f t="shared" si="18"/>
        <v>0.69082824590120362</v>
      </c>
      <c r="N177">
        <v>12.6680000305176</v>
      </c>
      <c r="O177">
        <v>1060</v>
      </c>
      <c r="P177">
        <v>26.002010209044101</v>
      </c>
      <c r="Q177">
        <v>20.601626221067502</v>
      </c>
      <c r="R177">
        <v>17.672809207656002</v>
      </c>
      <c r="S177">
        <v>160.05665587000101</v>
      </c>
      <c r="T177">
        <v>43.0588216321473</v>
      </c>
      <c r="U177">
        <v>9.3220157916484805</v>
      </c>
      <c r="V177">
        <v>12.5541250981807</v>
      </c>
      <c r="W177">
        <v>8.6682605778466595</v>
      </c>
      <c r="X177">
        <v>20.285048286312101</v>
      </c>
    </row>
    <row r="178" spans="1:24" x14ac:dyDescent="0.45">
      <c r="A178" t="s">
        <v>18</v>
      </c>
      <c r="B178" t="s">
        <v>77</v>
      </c>
      <c r="C178" t="s">
        <v>291</v>
      </c>
      <c r="D178">
        <v>1000</v>
      </c>
      <c r="E178">
        <v>1</v>
      </c>
      <c r="F178" t="s">
        <v>194</v>
      </c>
      <c r="G178">
        <f t="shared" si="16"/>
        <v>2</v>
      </c>
      <c r="H178">
        <v>23</v>
      </c>
      <c r="I178" s="3">
        <f t="shared" si="14"/>
        <v>0.24082449490789049</v>
      </c>
      <c r="J178" s="3">
        <f t="shared" si="15"/>
        <v>22.812532617526259</v>
      </c>
      <c r="K178" s="3">
        <f t="shared" si="17"/>
        <v>1</v>
      </c>
      <c r="L178" s="3">
        <f t="shared" si="19"/>
        <v>0.76758693989022619</v>
      </c>
      <c r="M178" s="3">
        <f t="shared" si="18"/>
        <v>0.61406955191218104</v>
      </c>
      <c r="N178">
        <v>12.753999900817901</v>
      </c>
      <c r="O178">
        <v>1060</v>
      </c>
      <c r="P178">
        <v>26.3049125852299</v>
      </c>
      <c r="Q178">
        <v>20.6705468299335</v>
      </c>
      <c r="R178">
        <v>17.775448120646001</v>
      </c>
      <c r="S178">
        <v>161.74351320167801</v>
      </c>
      <c r="T178">
        <v>44.714662570757397</v>
      </c>
      <c r="U178">
        <v>9.6330498081510108</v>
      </c>
      <c r="V178">
        <v>12.769192824998299</v>
      </c>
      <c r="W178">
        <v>8.7918818835780499</v>
      </c>
      <c r="X178">
        <v>20.920461721310598</v>
      </c>
    </row>
    <row r="179" spans="1:24" x14ac:dyDescent="0.45">
      <c r="A179" t="s">
        <v>18</v>
      </c>
      <c r="B179" t="s">
        <v>77</v>
      </c>
      <c r="C179" t="s">
        <v>292</v>
      </c>
      <c r="D179">
        <v>1000</v>
      </c>
      <c r="E179">
        <v>1</v>
      </c>
      <c r="F179" t="s">
        <v>194</v>
      </c>
      <c r="G179">
        <f t="shared" si="16"/>
        <v>3</v>
      </c>
      <c r="H179">
        <v>24</v>
      </c>
      <c r="I179" s="3">
        <f t="shared" si="14"/>
        <v>0.23554260683703984</v>
      </c>
      <c r="J179" s="3">
        <f t="shared" si="15"/>
        <v>22.812532617526259</v>
      </c>
      <c r="K179" s="3">
        <f t="shared" si="17"/>
        <v>1</v>
      </c>
      <c r="L179" s="3">
        <f t="shared" si="19"/>
        <v>0.76758693989022619</v>
      </c>
      <c r="M179" s="3">
        <f t="shared" si="18"/>
        <v>0.53731085792315825</v>
      </c>
      <c r="N179">
        <v>13.039999961853001</v>
      </c>
      <c r="O179">
        <v>1060</v>
      </c>
      <c r="P179">
        <v>29.046737517249699</v>
      </c>
      <c r="Q179">
        <v>21.517028427727201</v>
      </c>
      <c r="R179">
        <v>18.678878913801501</v>
      </c>
      <c r="S179">
        <v>186.556762175214</v>
      </c>
      <c r="T179">
        <v>51.822615245914399</v>
      </c>
      <c r="U179">
        <v>10.7905186967261</v>
      </c>
      <c r="V179">
        <v>14.6652744878412</v>
      </c>
      <c r="W179">
        <v>9.5246078887309</v>
      </c>
      <c r="X179">
        <v>23.9229112975747</v>
      </c>
    </row>
    <row r="180" spans="1:24" x14ac:dyDescent="0.45">
      <c r="A180" t="s">
        <v>18</v>
      </c>
      <c r="B180" t="s">
        <v>77</v>
      </c>
      <c r="C180" t="s">
        <v>293</v>
      </c>
      <c r="D180">
        <v>1000</v>
      </c>
      <c r="E180">
        <v>1</v>
      </c>
      <c r="F180" t="s">
        <v>194</v>
      </c>
      <c r="G180">
        <f t="shared" si="16"/>
        <v>4</v>
      </c>
      <c r="H180">
        <v>25</v>
      </c>
      <c r="I180" s="3">
        <f t="shared" si="14"/>
        <v>0.23106222009448199</v>
      </c>
      <c r="J180" s="3">
        <f t="shared" si="15"/>
        <v>22.812532617526259</v>
      </c>
      <c r="K180" s="3">
        <f t="shared" si="17"/>
        <v>1</v>
      </c>
      <c r="L180" s="3">
        <f t="shared" si="19"/>
        <v>0.76758693989022619</v>
      </c>
      <c r="M180" s="3">
        <f t="shared" si="18"/>
        <v>0.46055216393413567</v>
      </c>
      <c r="N180">
        <v>13.355999946594199</v>
      </c>
      <c r="O180">
        <v>1050</v>
      </c>
      <c r="P180">
        <v>30.4499477402826</v>
      </c>
      <c r="Q180">
        <v>22.253831073073599</v>
      </c>
      <c r="R180">
        <v>19.215588314363799</v>
      </c>
      <c r="S180">
        <v>197.466341451793</v>
      </c>
      <c r="T180">
        <v>55.831025019422</v>
      </c>
      <c r="U180">
        <v>11.4999554416337</v>
      </c>
      <c r="V180">
        <v>15.7094484516352</v>
      </c>
      <c r="W180">
        <v>9.9883080840767899</v>
      </c>
      <c r="X180">
        <v>25.6387199163091</v>
      </c>
    </row>
    <row r="181" spans="1:24" x14ac:dyDescent="0.45">
      <c r="A181" t="s">
        <v>18</v>
      </c>
      <c r="B181" t="s">
        <v>77</v>
      </c>
      <c r="C181" t="s">
        <v>79</v>
      </c>
      <c r="D181">
        <v>1000</v>
      </c>
      <c r="E181">
        <v>1</v>
      </c>
      <c r="F181" t="s">
        <v>194</v>
      </c>
      <c r="G181">
        <f t="shared" si="16"/>
        <v>5</v>
      </c>
      <c r="H181">
        <v>26</v>
      </c>
      <c r="I181" s="3">
        <f t="shared" si="14"/>
        <v>0.22035465719559108</v>
      </c>
      <c r="J181" s="3">
        <f t="shared" si="15"/>
        <v>22.812532617526259</v>
      </c>
      <c r="K181" s="3">
        <f t="shared" si="17"/>
        <v>1</v>
      </c>
      <c r="L181" s="3">
        <f t="shared" si="19"/>
        <v>0.76758693989022619</v>
      </c>
      <c r="M181" s="3">
        <f t="shared" si="18"/>
        <v>0.3837934699451131</v>
      </c>
      <c r="N181">
        <v>14.0050001144409</v>
      </c>
      <c r="O181">
        <v>1050</v>
      </c>
      <c r="P181">
        <v>32.154326437604503</v>
      </c>
      <c r="Q181">
        <v>23.1378798083391</v>
      </c>
      <c r="R181">
        <v>19.746044800989399</v>
      </c>
      <c r="S181">
        <v>151.89736574280201</v>
      </c>
      <c r="T181">
        <v>42.666839948956202</v>
      </c>
      <c r="U181">
        <v>8.3861269098077305</v>
      </c>
      <c r="V181">
        <v>11.9658384015694</v>
      </c>
      <c r="W181">
        <v>7.0060518188730097</v>
      </c>
      <c r="X181">
        <v>19.298850611029099</v>
      </c>
    </row>
    <row r="182" spans="1:24" s="2" customFormat="1" x14ac:dyDescent="0.45">
      <c r="A182" s="2" t="s">
        <v>18</v>
      </c>
      <c r="B182" s="2" t="s">
        <v>77</v>
      </c>
      <c r="C182" s="2" t="s">
        <v>79</v>
      </c>
      <c r="D182" s="2">
        <v>1000</v>
      </c>
      <c r="E182" s="2">
        <v>2</v>
      </c>
      <c r="F182" s="2" t="s">
        <v>21</v>
      </c>
      <c r="G182">
        <f t="shared" si="16"/>
        <v>0</v>
      </c>
      <c r="H182" s="2">
        <v>26</v>
      </c>
      <c r="I182" s="3">
        <f t="shared" si="14"/>
        <v>0.28006588152179146</v>
      </c>
      <c r="J182" s="3">
        <f t="shared" si="15"/>
        <v>22.812532617526259</v>
      </c>
      <c r="K182" s="3">
        <f t="shared" si="17"/>
        <v>1</v>
      </c>
      <c r="L182" s="3">
        <f t="shared" si="19"/>
        <v>0.68382268379480304</v>
      </c>
      <c r="M182" s="3">
        <f t="shared" si="18"/>
        <v>0.68382268379480304</v>
      </c>
      <c r="N182" s="2">
        <v>14.0050001144409</v>
      </c>
      <c r="O182" s="2">
        <v>650</v>
      </c>
      <c r="P182" s="2">
        <v>21.987857800176901</v>
      </c>
      <c r="Q182" s="2">
        <v>23.1378798083391</v>
      </c>
      <c r="R182" s="2">
        <v>20.753427911551899</v>
      </c>
      <c r="S182" s="2">
        <v>151.89736574280499</v>
      </c>
      <c r="T182" s="2">
        <v>42.666839948956003</v>
      </c>
      <c r="U182" s="2">
        <v>8.3861269098076896</v>
      </c>
      <c r="V182" s="2">
        <v>11.9658384015697</v>
      </c>
      <c r="W182" s="2">
        <v>7.0060518188729803</v>
      </c>
      <c r="X182" s="2">
        <v>19.298850611029099</v>
      </c>
    </row>
    <row r="183" spans="1:24" x14ac:dyDescent="0.45">
      <c r="A183" t="s">
        <v>18</v>
      </c>
      <c r="B183" t="s">
        <v>77</v>
      </c>
      <c r="C183" t="s">
        <v>294</v>
      </c>
      <c r="D183">
        <v>1000</v>
      </c>
      <c r="E183">
        <v>1</v>
      </c>
      <c r="F183" t="s">
        <v>194</v>
      </c>
      <c r="G183">
        <f t="shared" si="16"/>
        <v>3</v>
      </c>
      <c r="H183">
        <v>29</v>
      </c>
      <c r="I183" s="3">
        <f t="shared" si="14"/>
        <v>0.25469375359400087</v>
      </c>
      <c r="J183" s="3">
        <f t="shared" si="15"/>
        <v>22.812532617526259</v>
      </c>
      <c r="K183" s="3">
        <f t="shared" si="17"/>
        <v>1</v>
      </c>
      <c r="L183" s="3">
        <f t="shared" si="19"/>
        <v>0.68382268379480304</v>
      </c>
      <c r="M183" s="3">
        <f t="shared" si="18"/>
        <v>0.47867587865636207</v>
      </c>
      <c r="N183">
        <v>15.520000076293901</v>
      </c>
      <c r="O183">
        <v>640</v>
      </c>
      <c r="P183">
        <v>26.5804206458563</v>
      </c>
      <c r="Q183">
        <v>25.904005805756501</v>
      </c>
      <c r="R183">
        <v>22.995666263586202</v>
      </c>
      <c r="S183">
        <v>204.48451049653499</v>
      </c>
      <c r="T183">
        <v>58.440924046786897</v>
      </c>
      <c r="U183">
        <v>10.554037473659699</v>
      </c>
      <c r="V183">
        <v>15.685875193986099</v>
      </c>
      <c r="W183">
        <v>8.0261799790703297</v>
      </c>
      <c r="X183">
        <v>25.550053800729302</v>
      </c>
    </row>
    <row r="184" spans="1:24" x14ac:dyDescent="0.45">
      <c r="A184" t="s">
        <v>18</v>
      </c>
      <c r="B184" t="s">
        <v>80</v>
      </c>
      <c r="C184" t="s">
        <v>81</v>
      </c>
      <c r="D184">
        <v>1000</v>
      </c>
      <c r="E184">
        <v>1</v>
      </c>
      <c r="F184" t="s">
        <v>194</v>
      </c>
      <c r="G184">
        <f t="shared" si="16"/>
        <v>0</v>
      </c>
      <c r="H184">
        <v>21</v>
      </c>
      <c r="I184" s="3">
        <f t="shared" si="14"/>
        <v>0.20688461138240055</v>
      </c>
      <c r="J184" s="3">
        <f t="shared" si="15"/>
        <v>21.198915275738756</v>
      </c>
      <c r="K184" s="3">
        <f t="shared" si="17"/>
        <v>1</v>
      </c>
      <c r="L184" s="3">
        <f t="shared" si="19"/>
        <v>0.68382268379480304</v>
      </c>
      <c r="M184" s="3">
        <f t="shared" si="18"/>
        <v>0.68382268379480304</v>
      </c>
      <c r="N184">
        <v>11.060000038147001</v>
      </c>
      <c r="O184">
        <v>1910</v>
      </c>
      <c r="P184">
        <v>29.650082260412301</v>
      </c>
      <c r="Q184">
        <v>18.213387619936501</v>
      </c>
      <c r="R184">
        <v>14.0588995195042</v>
      </c>
      <c r="S184">
        <v>122.72495091320199</v>
      </c>
      <c r="T184">
        <v>34.343961842848998</v>
      </c>
      <c r="U184">
        <v>8.2178120490689004</v>
      </c>
      <c r="V184">
        <v>9.9980328293663305</v>
      </c>
      <c r="W184">
        <v>8.2490054004138997</v>
      </c>
      <c r="X184">
        <v>16.7589086207402</v>
      </c>
    </row>
    <row r="185" spans="1:24" s="2" customFormat="1" x14ac:dyDescent="0.45">
      <c r="A185" s="2" t="s">
        <v>18</v>
      </c>
      <c r="B185" s="2" t="s">
        <v>80</v>
      </c>
      <c r="C185" s="2" t="s">
        <v>81</v>
      </c>
      <c r="D185" s="2">
        <v>1000</v>
      </c>
      <c r="E185" s="2">
        <v>2</v>
      </c>
      <c r="F185" s="2" t="s">
        <v>21</v>
      </c>
      <c r="G185">
        <f t="shared" si="16"/>
        <v>0</v>
      </c>
      <c r="H185" s="2">
        <v>21</v>
      </c>
      <c r="I185" s="3">
        <f t="shared" si="14"/>
        <v>0.2578055816208405</v>
      </c>
      <c r="J185" s="3">
        <f t="shared" si="15"/>
        <v>21.198915275738756</v>
      </c>
      <c r="K185" s="3">
        <f t="shared" si="17"/>
        <v>1</v>
      </c>
      <c r="L185" s="3">
        <f t="shared" si="19"/>
        <v>0.77660947754808707</v>
      </c>
      <c r="M185" s="3">
        <f t="shared" si="18"/>
        <v>0.77660947754808707</v>
      </c>
      <c r="N185" s="2">
        <v>11.060000038147001</v>
      </c>
      <c r="O185" s="2">
        <v>1230</v>
      </c>
      <c r="P185" s="2">
        <v>23.026534893516601</v>
      </c>
      <c r="Q185" s="2">
        <v>18.213387619936501</v>
      </c>
      <c r="R185" s="2">
        <v>15.438915776796099</v>
      </c>
      <c r="S185" s="2">
        <v>122.72495091320199</v>
      </c>
      <c r="T185" s="2">
        <v>34.343961842848799</v>
      </c>
      <c r="U185" s="2">
        <v>8.2178120490688809</v>
      </c>
      <c r="V185" s="2">
        <v>9.9980328293662808</v>
      </c>
      <c r="W185" s="2">
        <v>8.24900540041385</v>
      </c>
      <c r="X185" s="2">
        <v>16.758908620739501</v>
      </c>
    </row>
    <row r="186" spans="1:24" x14ac:dyDescent="0.45">
      <c r="A186" t="s">
        <v>18</v>
      </c>
      <c r="B186" t="s">
        <v>80</v>
      </c>
      <c r="C186" t="s">
        <v>295</v>
      </c>
      <c r="D186">
        <v>1000</v>
      </c>
      <c r="E186">
        <v>1</v>
      </c>
      <c r="F186" t="s">
        <v>194</v>
      </c>
      <c r="G186">
        <f t="shared" si="16"/>
        <v>1</v>
      </c>
      <c r="H186">
        <v>22</v>
      </c>
      <c r="I186" s="3">
        <f t="shared" si="14"/>
        <v>0.24967861393471547</v>
      </c>
      <c r="J186" s="3">
        <f t="shared" si="15"/>
        <v>21.198915275738756</v>
      </c>
      <c r="K186" s="3">
        <f t="shared" si="17"/>
        <v>1</v>
      </c>
      <c r="L186" s="3">
        <f t="shared" si="19"/>
        <v>0.77660947754808707</v>
      </c>
      <c r="M186" s="3">
        <f t="shared" si="18"/>
        <v>0.69894852979327837</v>
      </c>
      <c r="N186">
        <v>11.419999885559101</v>
      </c>
      <c r="O186">
        <v>1230</v>
      </c>
      <c r="P186">
        <v>24.619829347499699</v>
      </c>
      <c r="Q186">
        <v>18.8225661908447</v>
      </c>
      <c r="R186">
        <v>15.964121436864501</v>
      </c>
      <c r="S186">
        <v>138.63053801758099</v>
      </c>
      <c r="T186">
        <v>39.011232923704398</v>
      </c>
      <c r="U186">
        <v>8.9485682305169707</v>
      </c>
      <c r="V186">
        <v>10.9976868444095</v>
      </c>
      <c r="W186">
        <v>8.5518202567842803</v>
      </c>
      <c r="X186">
        <v>18.605565355192699</v>
      </c>
    </row>
    <row r="187" spans="1:24" x14ac:dyDescent="0.45">
      <c r="A187" t="s">
        <v>18</v>
      </c>
      <c r="B187" t="s">
        <v>80</v>
      </c>
      <c r="C187" t="s">
        <v>296</v>
      </c>
      <c r="D187">
        <v>1000</v>
      </c>
      <c r="E187">
        <v>1</v>
      </c>
      <c r="F187" t="s">
        <v>194</v>
      </c>
      <c r="G187">
        <f t="shared" si="16"/>
        <v>2</v>
      </c>
      <c r="H187">
        <v>23</v>
      </c>
      <c r="I187" s="3">
        <f t="shared" si="14"/>
        <v>0.24412069873167169</v>
      </c>
      <c r="J187" s="3">
        <f t="shared" si="15"/>
        <v>21.198915275738756</v>
      </c>
      <c r="K187" s="3">
        <f t="shared" si="17"/>
        <v>1</v>
      </c>
      <c r="L187" s="3">
        <f t="shared" si="19"/>
        <v>0.77660947754808707</v>
      </c>
      <c r="M187" s="3">
        <f t="shared" si="18"/>
        <v>0.62128758203846968</v>
      </c>
      <c r="N187">
        <v>11.679999923706101</v>
      </c>
      <c r="O187">
        <v>1230</v>
      </c>
      <c r="P187">
        <v>25.031803736259501</v>
      </c>
      <c r="Q187">
        <v>19.018043844029901</v>
      </c>
      <c r="R187">
        <v>16.097134621819102</v>
      </c>
      <c r="S187">
        <v>141.234840248674</v>
      </c>
      <c r="T187">
        <v>40.7777976606273</v>
      </c>
      <c r="U187">
        <v>9.2900678252731499</v>
      </c>
      <c r="V187">
        <v>11.2690567284788</v>
      </c>
      <c r="W187">
        <v>8.6988066520216503</v>
      </c>
      <c r="X187">
        <v>19.301846875580502</v>
      </c>
    </row>
    <row r="188" spans="1:24" x14ac:dyDescent="0.45">
      <c r="A188" t="s">
        <v>18</v>
      </c>
      <c r="B188" t="s">
        <v>80</v>
      </c>
      <c r="C188" t="s">
        <v>297</v>
      </c>
      <c r="D188">
        <v>1000</v>
      </c>
      <c r="E188">
        <v>1</v>
      </c>
      <c r="F188" t="s">
        <v>194</v>
      </c>
      <c r="G188">
        <f t="shared" si="16"/>
        <v>3</v>
      </c>
      <c r="H188">
        <v>24</v>
      </c>
      <c r="I188" s="3">
        <f t="shared" si="14"/>
        <v>0.23603723183519917</v>
      </c>
      <c r="J188" s="3">
        <f t="shared" si="15"/>
        <v>21.198915275738756</v>
      </c>
      <c r="K188" s="3">
        <f t="shared" si="17"/>
        <v>1</v>
      </c>
      <c r="L188" s="3">
        <f t="shared" si="19"/>
        <v>0.77660947754808707</v>
      </c>
      <c r="M188" s="3">
        <f t="shared" si="18"/>
        <v>0.54362663428366087</v>
      </c>
      <c r="N188">
        <v>12.079999923706101</v>
      </c>
      <c r="O188">
        <v>1230</v>
      </c>
      <c r="P188">
        <v>26.548985187880099</v>
      </c>
      <c r="Q188">
        <v>19.286925161106002</v>
      </c>
      <c r="R188">
        <v>16.577783598999599</v>
      </c>
      <c r="S188">
        <v>158.84573924939201</v>
      </c>
      <c r="T188">
        <v>46.056802634722501</v>
      </c>
      <c r="U188">
        <v>10.0221123430715</v>
      </c>
      <c r="V188">
        <v>12.246197999589</v>
      </c>
      <c r="W188">
        <v>8.8897587611674798</v>
      </c>
      <c r="X188">
        <v>21.280418651144402</v>
      </c>
    </row>
    <row r="189" spans="1:24" x14ac:dyDescent="0.45">
      <c r="A189" t="s">
        <v>18</v>
      </c>
      <c r="B189" t="s">
        <v>80</v>
      </c>
      <c r="C189" t="s">
        <v>298</v>
      </c>
      <c r="D189">
        <v>1000</v>
      </c>
      <c r="E189">
        <v>1</v>
      </c>
      <c r="F189" t="s">
        <v>194</v>
      </c>
      <c r="G189">
        <f t="shared" si="16"/>
        <v>4</v>
      </c>
      <c r="H189">
        <v>25</v>
      </c>
      <c r="I189" s="3">
        <f t="shared" si="14"/>
        <v>0.22957566576762087</v>
      </c>
      <c r="J189" s="3">
        <f t="shared" si="15"/>
        <v>21.198915275738756</v>
      </c>
      <c r="K189" s="3">
        <f t="shared" si="17"/>
        <v>1</v>
      </c>
      <c r="L189" s="3">
        <f t="shared" si="19"/>
        <v>0.77660947754808707</v>
      </c>
      <c r="M189" s="3">
        <f t="shared" si="18"/>
        <v>0.46596568652885223</v>
      </c>
      <c r="N189">
        <v>12.419999885559101</v>
      </c>
      <c r="O189">
        <v>1230</v>
      </c>
      <c r="P189">
        <v>27.649050704734201</v>
      </c>
      <c r="Q189">
        <v>19.635299401969402</v>
      </c>
      <c r="R189">
        <v>16.917750511553798</v>
      </c>
      <c r="S189">
        <v>164.72250538196499</v>
      </c>
      <c r="T189">
        <v>48.8523260270156</v>
      </c>
      <c r="U189">
        <v>10.620574132635801</v>
      </c>
      <c r="V189">
        <v>12.971792868244499</v>
      </c>
      <c r="W189">
        <v>9.3464591611202597</v>
      </c>
      <c r="X189">
        <v>22.541641543293299</v>
      </c>
    </row>
    <row r="190" spans="1:24" x14ac:dyDescent="0.45">
      <c r="A190" t="s">
        <v>18</v>
      </c>
      <c r="B190" t="s">
        <v>80</v>
      </c>
      <c r="C190" t="s">
        <v>82</v>
      </c>
      <c r="D190">
        <v>1000</v>
      </c>
      <c r="E190">
        <v>1</v>
      </c>
      <c r="F190" t="s">
        <v>194</v>
      </c>
      <c r="G190">
        <f t="shared" si="16"/>
        <v>5</v>
      </c>
      <c r="H190">
        <v>26</v>
      </c>
      <c r="I190" s="3">
        <f t="shared" si="14"/>
        <v>0.22345844310632729</v>
      </c>
      <c r="J190" s="3">
        <f t="shared" si="15"/>
        <v>21.198915275738756</v>
      </c>
      <c r="K190" s="3">
        <f t="shared" si="17"/>
        <v>1</v>
      </c>
      <c r="L190" s="3">
        <f t="shared" si="19"/>
        <v>0.77660947754808707</v>
      </c>
      <c r="M190" s="3">
        <f t="shared" si="18"/>
        <v>0.38830473877404353</v>
      </c>
      <c r="N190">
        <v>12.760000038147</v>
      </c>
      <c r="O190">
        <v>1230</v>
      </c>
      <c r="P190">
        <v>28.788465505399198</v>
      </c>
      <c r="Q190">
        <v>19.909156160506601</v>
      </c>
      <c r="R190">
        <v>17.262820783763701</v>
      </c>
      <c r="S190">
        <v>155.095712404349</v>
      </c>
      <c r="T190">
        <v>45.653794847351101</v>
      </c>
      <c r="U190">
        <v>9.3701693571305995</v>
      </c>
      <c r="V190">
        <v>11.785612353220101</v>
      </c>
      <c r="W190">
        <v>7.8023847706781302</v>
      </c>
      <c r="X190">
        <v>20.563056542101599</v>
      </c>
    </row>
    <row r="191" spans="1:24" s="2" customFormat="1" x14ac:dyDescent="0.45">
      <c r="A191" s="2" t="s">
        <v>18</v>
      </c>
      <c r="B191" s="2" t="s">
        <v>80</v>
      </c>
      <c r="C191" s="2" t="s">
        <v>82</v>
      </c>
      <c r="D191" s="2">
        <v>1000</v>
      </c>
      <c r="E191" s="2">
        <v>2</v>
      </c>
      <c r="F191" s="2" t="s">
        <v>21</v>
      </c>
      <c r="G191">
        <f t="shared" si="16"/>
        <v>0</v>
      </c>
      <c r="H191" s="2">
        <v>26</v>
      </c>
      <c r="I191" s="3">
        <f t="shared" si="14"/>
        <v>0.25561444792447391</v>
      </c>
      <c r="J191" s="3">
        <f t="shared" si="15"/>
        <v>21.198915275738756</v>
      </c>
      <c r="K191" s="3">
        <f t="shared" si="17"/>
        <v>1</v>
      </c>
      <c r="L191" s="3">
        <f t="shared" si="19"/>
        <v>0.83740245437890393</v>
      </c>
      <c r="M191" s="3">
        <f t="shared" si="18"/>
        <v>0.83740245437890393</v>
      </c>
      <c r="N191" s="2">
        <v>12.760000038147</v>
      </c>
      <c r="O191" s="2">
        <v>940</v>
      </c>
      <c r="P191" s="2">
        <v>24.107531672023701</v>
      </c>
      <c r="Q191" s="2">
        <v>19.909156160506601</v>
      </c>
      <c r="R191" s="2">
        <v>18.070389159339001</v>
      </c>
      <c r="S191" s="2">
        <v>155.09571240435099</v>
      </c>
      <c r="T191" s="2">
        <v>45.6537948473512</v>
      </c>
      <c r="U191" s="2">
        <v>9.3701693571305693</v>
      </c>
      <c r="V191" s="2">
        <v>11.7856123532205</v>
      </c>
      <c r="W191" s="2">
        <v>7.8023847706781302</v>
      </c>
      <c r="X191" s="2">
        <v>20.563056542101801</v>
      </c>
    </row>
    <row r="192" spans="1:24" x14ac:dyDescent="0.45">
      <c r="A192" t="s">
        <v>18</v>
      </c>
      <c r="B192" t="s">
        <v>80</v>
      </c>
      <c r="C192" t="s">
        <v>299</v>
      </c>
      <c r="D192">
        <v>1000</v>
      </c>
      <c r="E192">
        <v>1</v>
      </c>
      <c r="F192" t="s">
        <v>194</v>
      </c>
      <c r="G192">
        <f t="shared" si="16"/>
        <v>4</v>
      </c>
      <c r="H192">
        <v>30</v>
      </c>
      <c r="I192" s="3">
        <f t="shared" si="14"/>
        <v>0.22340002501830214</v>
      </c>
      <c r="J192" s="3">
        <f t="shared" si="15"/>
        <v>21.198915275738756</v>
      </c>
      <c r="K192" s="3">
        <f t="shared" si="17"/>
        <v>1</v>
      </c>
      <c r="L192" s="3">
        <f t="shared" si="19"/>
        <v>0.83740245437890393</v>
      </c>
      <c r="M192" s="3">
        <f t="shared" si="18"/>
        <v>0.50244147262734229</v>
      </c>
      <c r="N192">
        <v>14.6</v>
      </c>
      <c r="O192">
        <v>940</v>
      </c>
      <c r="P192">
        <v>29.367313447748401</v>
      </c>
      <c r="Q192">
        <v>22.250224587667901</v>
      </c>
      <c r="R192">
        <v>19.944504070018901</v>
      </c>
      <c r="S192">
        <v>209.11272464921399</v>
      </c>
      <c r="T192">
        <v>64.139725481914098</v>
      </c>
      <c r="U192">
        <v>12.087515840935501</v>
      </c>
      <c r="V192">
        <v>15.5616240471929</v>
      </c>
      <c r="W192">
        <v>9.0406938536933801</v>
      </c>
      <c r="X192">
        <v>27.788626522061399</v>
      </c>
    </row>
    <row r="193" spans="1:24" x14ac:dyDescent="0.45">
      <c r="A193" t="s">
        <v>18</v>
      </c>
      <c r="B193" t="s">
        <v>83</v>
      </c>
      <c r="C193" t="s">
        <v>84</v>
      </c>
      <c r="D193">
        <v>1000</v>
      </c>
      <c r="E193">
        <v>1</v>
      </c>
      <c r="F193" t="s">
        <v>194</v>
      </c>
      <c r="G193">
        <f t="shared" si="16"/>
        <v>0</v>
      </c>
      <c r="H193">
        <v>21</v>
      </c>
      <c r="I193" s="3">
        <f t="shared" si="14"/>
        <v>0.25470750491007971</v>
      </c>
      <c r="J193" s="3">
        <f t="shared" si="15"/>
        <v>21.753789467354498</v>
      </c>
      <c r="K193" s="3">
        <f t="shared" si="17"/>
        <v>1</v>
      </c>
      <c r="L193" s="3">
        <f t="shared" si="19"/>
        <v>0.83740245437890393</v>
      </c>
      <c r="M193" s="3">
        <f t="shared" si="18"/>
        <v>0.83740245437890393</v>
      </c>
      <c r="N193">
        <v>10.275</v>
      </c>
      <c r="O193">
        <v>1460</v>
      </c>
      <c r="P193">
        <v>24.814095233064599</v>
      </c>
      <c r="Q193">
        <v>17.7459288092675</v>
      </c>
      <c r="R193">
        <v>14.7105142059168</v>
      </c>
      <c r="S193">
        <v>97.920959367755103</v>
      </c>
      <c r="T193">
        <v>27.667873333901198</v>
      </c>
      <c r="U193">
        <v>6.8223838938257897</v>
      </c>
      <c r="V193">
        <v>8.3826742408167494</v>
      </c>
      <c r="W193">
        <v>7.1121551403538099</v>
      </c>
      <c r="X193">
        <v>13.7758898694123</v>
      </c>
    </row>
    <row r="194" spans="1:24" s="2" customFormat="1" x14ac:dyDescent="0.45">
      <c r="A194" s="2" t="s">
        <v>18</v>
      </c>
      <c r="B194" s="2" t="s">
        <v>83</v>
      </c>
      <c r="C194" s="2" t="s">
        <v>84</v>
      </c>
      <c r="D194" s="2">
        <v>1000</v>
      </c>
      <c r="E194" s="2">
        <v>2</v>
      </c>
      <c r="F194" s="2" t="s">
        <v>21</v>
      </c>
      <c r="G194">
        <f t="shared" si="16"/>
        <v>0</v>
      </c>
      <c r="H194" s="2">
        <v>21</v>
      </c>
      <c r="I194" s="3">
        <f t="shared" si="14"/>
        <v>0.30623687373603531</v>
      </c>
      <c r="J194" s="3">
        <f t="shared" si="15"/>
        <v>21.753789467354498</v>
      </c>
      <c r="K194" s="3">
        <f t="shared" si="17"/>
        <v>1</v>
      </c>
      <c r="L194" s="3">
        <f t="shared" si="19"/>
        <v>0.77140163305698195</v>
      </c>
      <c r="M194" s="3">
        <f t="shared" si="18"/>
        <v>0.77140163305698195</v>
      </c>
      <c r="N194" s="2">
        <v>10.275</v>
      </c>
      <c r="O194" s="2">
        <v>1010</v>
      </c>
      <c r="P194" s="2">
        <v>19.141633585617502</v>
      </c>
      <c r="Q194" s="2">
        <v>17.7459288092675</v>
      </c>
      <c r="R194" s="2">
        <v>15.534020420233301</v>
      </c>
      <c r="S194" s="2">
        <v>97.920959367754406</v>
      </c>
      <c r="T194" s="2">
        <v>27.667873333901301</v>
      </c>
      <c r="U194" s="2">
        <v>6.8223838938258003</v>
      </c>
      <c r="V194" s="2">
        <v>8.3826742408167494</v>
      </c>
      <c r="W194" s="2">
        <v>7.1121551403538401</v>
      </c>
      <c r="X194" s="2">
        <v>13.775889869412399</v>
      </c>
    </row>
    <row r="195" spans="1:24" x14ac:dyDescent="0.45">
      <c r="A195" t="s">
        <v>18</v>
      </c>
      <c r="B195" t="s">
        <v>83</v>
      </c>
      <c r="C195" t="s">
        <v>300</v>
      </c>
      <c r="D195">
        <v>1000</v>
      </c>
      <c r="E195">
        <v>1</v>
      </c>
      <c r="F195" t="s">
        <v>194</v>
      </c>
      <c r="G195">
        <f t="shared" si="16"/>
        <v>1</v>
      </c>
      <c r="H195">
        <v>22</v>
      </c>
      <c r="I195" s="3">
        <f t="shared" si="14"/>
        <v>0.28657412563767037</v>
      </c>
      <c r="J195" s="3">
        <f t="shared" si="15"/>
        <v>21.753789467354498</v>
      </c>
      <c r="K195" s="3">
        <f t="shared" si="17"/>
        <v>1</v>
      </c>
      <c r="L195" s="3">
        <f t="shared" si="19"/>
        <v>0.77140163305698195</v>
      </c>
      <c r="M195" s="3">
        <f t="shared" si="18"/>
        <v>0.69426146975128378</v>
      </c>
      <c r="N195">
        <v>10.979999923706099</v>
      </c>
      <c r="O195">
        <v>1010</v>
      </c>
      <c r="P195">
        <v>21.110992226082001</v>
      </c>
      <c r="Q195">
        <v>18.582007275857599</v>
      </c>
      <c r="R195">
        <v>16.313558149996201</v>
      </c>
      <c r="S195">
        <v>117.142798897098</v>
      </c>
      <c r="T195">
        <v>32.9306624374751</v>
      </c>
      <c r="U195">
        <v>7.6469706763610503</v>
      </c>
      <c r="V195">
        <v>9.6279856495280001</v>
      </c>
      <c r="W195">
        <v>7.4833735054275099</v>
      </c>
      <c r="X195">
        <v>15.899086269279</v>
      </c>
    </row>
    <row r="196" spans="1:24" x14ac:dyDescent="0.45">
      <c r="A196" t="s">
        <v>18</v>
      </c>
      <c r="B196" t="s">
        <v>83</v>
      </c>
      <c r="C196" t="s">
        <v>301</v>
      </c>
      <c r="D196">
        <v>1000</v>
      </c>
      <c r="E196">
        <v>1</v>
      </c>
      <c r="F196" t="s">
        <v>194</v>
      </c>
      <c r="G196">
        <f t="shared" si="16"/>
        <v>2</v>
      </c>
      <c r="H196">
        <v>23</v>
      </c>
      <c r="I196" s="3">
        <f t="shared" ref="I196:I259" si="20">100/(N196*SQRT(O196))</f>
        <v>0.27207815719989004</v>
      </c>
      <c r="J196" s="3">
        <f t="shared" ref="J196:J259" si="21">VLOOKUP(B196,$AB$4:$AE$68,4,FALSE)</f>
        <v>21.753789467354498</v>
      </c>
      <c r="K196" s="3">
        <f t="shared" si="17"/>
        <v>1</v>
      </c>
      <c r="L196" s="3">
        <f t="shared" si="19"/>
        <v>0.77140163305698195</v>
      </c>
      <c r="M196" s="3">
        <f t="shared" si="18"/>
        <v>0.6171213064455856</v>
      </c>
      <c r="N196">
        <v>11.564999961852999</v>
      </c>
      <c r="O196">
        <v>1010</v>
      </c>
      <c r="P196">
        <v>21.193761154679699</v>
      </c>
      <c r="Q196">
        <v>18.863867141797702</v>
      </c>
      <c r="R196">
        <v>16.345506786788</v>
      </c>
      <c r="S196">
        <v>120.554097393866</v>
      </c>
      <c r="T196">
        <v>34.583025624312</v>
      </c>
      <c r="U196">
        <v>7.8477198491558697</v>
      </c>
      <c r="V196">
        <v>9.6681941731058494</v>
      </c>
      <c r="W196">
        <v>7.3680343139199502</v>
      </c>
      <c r="X196">
        <v>16.389098023511899</v>
      </c>
    </row>
    <row r="197" spans="1:24" x14ac:dyDescent="0.45">
      <c r="A197" t="s">
        <v>18</v>
      </c>
      <c r="B197" t="s">
        <v>83</v>
      </c>
      <c r="C197" t="s">
        <v>302</v>
      </c>
      <c r="D197">
        <v>1000</v>
      </c>
      <c r="E197">
        <v>1</v>
      </c>
      <c r="F197" t="s">
        <v>194</v>
      </c>
      <c r="G197">
        <f t="shared" ref="G197:G260" si="22">IF(B197&lt;&gt;B196,0,IF(H197-H196=0,0,G196+H197-H196))</f>
        <v>3</v>
      </c>
      <c r="H197">
        <v>24</v>
      </c>
      <c r="I197" s="3">
        <f t="shared" si="20"/>
        <v>0.25623646973239661</v>
      </c>
      <c r="J197" s="3">
        <f t="shared" si="21"/>
        <v>21.753789467354498</v>
      </c>
      <c r="K197" s="3">
        <f t="shared" ref="K197:K260" si="23">IF(G197&gt;5,0,1)</f>
        <v>1</v>
      </c>
      <c r="L197" s="3">
        <f t="shared" si="19"/>
        <v>0.77140163305698195</v>
      </c>
      <c r="M197" s="3">
        <f t="shared" si="18"/>
        <v>0.53998114313988732</v>
      </c>
      <c r="N197">
        <v>12.280000114440901</v>
      </c>
      <c r="O197">
        <v>1010</v>
      </c>
      <c r="P197">
        <v>22.796260139924101</v>
      </c>
      <c r="Q197">
        <v>19.303587832627802</v>
      </c>
      <c r="R197">
        <v>16.952204179889002</v>
      </c>
      <c r="S197">
        <v>137.394923036264</v>
      </c>
      <c r="T197">
        <v>39.558006245191699</v>
      </c>
      <c r="U197">
        <v>8.5773775211435002</v>
      </c>
      <c r="V197">
        <v>10.7182891327123</v>
      </c>
      <c r="W197">
        <v>7.6508684956417996</v>
      </c>
      <c r="X197">
        <v>18.3286516083766</v>
      </c>
    </row>
    <row r="198" spans="1:24" x14ac:dyDescent="0.45">
      <c r="A198" t="s">
        <v>18</v>
      </c>
      <c r="B198" t="s">
        <v>83</v>
      </c>
      <c r="C198" t="s">
        <v>303</v>
      </c>
      <c r="D198">
        <v>1000</v>
      </c>
      <c r="E198">
        <v>1</v>
      </c>
      <c r="F198" t="s">
        <v>194</v>
      </c>
      <c r="G198">
        <f t="shared" si="22"/>
        <v>4</v>
      </c>
      <c r="H198">
        <v>25</v>
      </c>
      <c r="I198" s="3">
        <f t="shared" si="20"/>
        <v>0.24844720408430523</v>
      </c>
      <c r="J198" s="3">
        <f t="shared" si="21"/>
        <v>21.753789467354498</v>
      </c>
      <c r="K198" s="3">
        <f t="shared" si="23"/>
        <v>1</v>
      </c>
      <c r="L198" s="3">
        <f t="shared" si="19"/>
        <v>0.77140163305698195</v>
      </c>
      <c r="M198" s="3">
        <f t="shared" ref="M198:M261" si="24">L198*(1-0.1*G198)</f>
        <v>0.46284097983418915</v>
      </c>
      <c r="N198">
        <v>12.665000152587901</v>
      </c>
      <c r="O198">
        <v>1010</v>
      </c>
      <c r="P198">
        <v>24.055779441290198</v>
      </c>
      <c r="Q198">
        <v>19.9055391182197</v>
      </c>
      <c r="R198">
        <v>17.4142224973982</v>
      </c>
      <c r="S198">
        <v>146.40769743342</v>
      </c>
      <c r="T198">
        <v>42.893894425979603</v>
      </c>
      <c r="U198">
        <v>9.2019632363710802</v>
      </c>
      <c r="V198">
        <v>11.563008781086101</v>
      </c>
      <c r="W198">
        <v>8.0723691271427604</v>
      </c>
      <c r="X198">
        <v>19.769128523251499</v>
      </c>
    </row>
    <row r="199" spans="1:24" x14ac:dyDescent="0.45">
      <c r="A199" t="s">
        <v>18</v>
      </c>
      <c r="B199" t="s">
        <v>83</v>
      </c>
      <c r="C199" t="s">
        <v>85</v>
      </c>
      <c r="D199">
        <v>1000</v>
      </c>
      <c r="E199">
        <v>1</v>
      </c>
      <c r="F199" t="s">
        <v>194</v>
      </c>
      <c r="G199">
        <f t="shared" si="22"/>
        <v>5</v>
      </c>
      <c r="H199">
        <v>26</v>
      </c>
      <c r="I199" s="3">
        <f t="shared" si="20"/>
        <v>0.23776523760664506</v>
      </c>
      <c r="J199" s="3">
        <f t="shared" si="21"/>
        <v>21.753789467354498</v>
      </c>
      <c r="K199" s="3">
        <f t="shared" si="23"/>
        <v>1</v>
      </c>
      <c r="L199" s="3">
        <f t="shared" si="19"/>
        <v>0.77140163305698195</v>
      </c>
      <c r="M199" s="3">
        <f t="shared" si="24"/>
        <v>0.38570081652849098</v>
      </c>
      <c r="N199">
        <v>13.3</v>
      </c>
      <c r="O199">
        <v>1000</v>
      </c>
      <c r="P199">
        <v>24.814311642625</v>
      </c>
      <c r="Q199">
        <v>20.374518466805799</v>
      </c>
      <c r="R199">
        <v>17.7748594533887</v>
      </c>
      <c r="S199">
        <v>131.350156176795</v>
      </c>
      <c r="T199">
        <v>38.266842688459597</v>
      </c>
      <c r="U199">
        <v>7.8068707801405504</v>
      </c>
      <c r="V199">
        <v>10.1419641456708</v>
      </c>
      <c r="W199">
        <v>6.5354878664797003</v>
      </c>
      <c r="X199">
        <v>17.294221206495099</v>
      </c>
    </row>
    <row r="200" spans="1:24" s="2" customFormat="1" x14ac:dyDescent="0.45">
      <c r="A200" s="2" t="s">
        <v>18</v>
      </c>
      <c r="B200" s="2" t="s">
        <v>83</v>
      </c>
      <c r="C200" s="2" t="s">
        <v>85</v>
      </c>
      <c r="D200" s="2">
        <v>1000</v>
      </c>
      <c r="E200" s="2">
        <v>2</v>
      </c>
      <c r="F200" s="2" t="s">
        <v>21</v>
      </c>
      <c r="G200">
        <f t="shared" si="22"/>
        <v>0</v>
      </c>
      <c r="H200" s="2">
        <v>26</v>
      </c>
      <c r="I200" s="3">
        <f t="shared" si="20"/>
        <v>0.27639647447135629</v>
      </c>
      <c r="J200" s="3">
        <f t="shared" si="21"/>
        <v>21.753789467354498</v>
      </c>
      <c r="K200" s="3">
        <f t="shared" si="23"/>
        <v>1</v>
      </c>
      <c r="L200" s="3">
        <f t="shared" si="19"/>
        <v>0.81323400319429773</v>
      </c>
      <c r="M200" s="3">
        <f t="shared" si="24"/>
        <v>0.81323400319429773</v>
      </c>
      <c r="N200" s="2">
        <v>13.3</v>
      </c>
      <c r="O200" s="2">
        <v>740</v>
      </c>
      <c r="P200" s="2">
        <v>20.1798419936428</v>
      </c>
      <c r="Q200" s="2">
        <v>20.374518466805799</v>
      </c>
      <c r="R200" s="2">
        <v>18.633656280756298</v>
      </c>
      <c r="S200" s="2">
        <v>131.35015617679201</v>
      </c>
      <c r="T200" s="2">
        <v>38.266842688459803</v>
      </c>
      <c r="U200" s="2">
        <v>7.8068707801405504</v>
      </c>
      <c r="V200" s="2">
        <v>10.1419641456707</v>
      </c>
      <c r="W200" s="2">
        <v>6.5354878664796496</v>
      </c>
      <c r="X200" s="2">
        <v>17.294221206495099</v>
      </c>
    </row>
    <row r="201" spans="1:24" x14ac:dyDescent="0.45">
      <c r="A201" t="s">
        <v>18</v>
      </c>
      <c r="B201" t="s">
        <v>83</v>
      </c>
      <c r="C201" t="s">
        <v>304</v>
      </c>
      <c r="D201">
        <v>1000</v>
      </c>
      <c r="E201">
        <v>1</v>
      </c>
      <c r="F201" t="s">
        <v>194</v>
      </c>
      <c r="G201">
        <f t="shared" si="22"/>
        <v>3</v>
      </c>
      <c r="H201">
        <v>29</v>
      </c>
      <c r="I201" s="3">
        <f t="shared" si="20"/>
        <v>0.24941828081080086</v>
      </c>
      <c r="J201" s="3">
        <f t="shared" si="21"/>
        <v>21.753789467354498</v>
      </c>
      <c r="K201" s="3">
        <f t="shared" si="23"/>
        <v>1</v>
      </c>
      <c r="L201" s="3">
        <f t="shared" si="19"/>
        <v>0.81323400319429773</v>
      </c>
      <c r="M201" s="3">
        <f t="shared" si="24"/>
        <v>0.56926380223600836</v>
      </c>
      <c r="N201">
        <v>14.6400003433228</v>
      </c>
      <c r="O201">
        <v>750</v>
      </c>
      <c r="P201">
        <v>24.778018014957699</v>
      </c>
      <c r="Q201">
        <v>22.732213224613499</v>
      </c>
      <c r="R201">
        <v>20.509624529897899</v>
      </c>
      <c r="S201">
        <v>177.21143127879</v>
      </c>
      <c r="T201">
        <v>52.808003826280697</v>
      </c>
      <c r="U201">
        <v>9.9873862113387109</v>
      </c>
      <c r="V201">
        <v>13.440803248253401</v>
      </c>
      <c r="W201">
        <v>7.6736805247172697</v>
      </c>
      <c r="X201">
        <v>23.125561222198399</v>
      </c>
    </row>
    <row r="202" spans="1:24" x14ac:dyDescent="0.45">
      <c r="A202" t="s">
        <v>18</v>
      </c>
      <c r="B202" t="s">
        <v>86</v>
      </c>
      <c r="C202" t="s">
        <v>87</v>
      </c>
      <c r="D202">
        <v>1000</v>
      </c>
      <c r="E202">
        <v>1</v>
      </c>
      <c r="F202" t="s">
        <v>194</v>
      </c>
      <c r="G202">
        <f t="shared" si="22"/>
        <v>0</v>
      </c>
      <c r="H202">
        <v>21</v>
      </c>
      <c r="I202" s="3">
        <f t="shared" si="20"/>
        <v>0.21422056005026013</v>
      </c>
      <c r="J202" s="3">
        <f t="shared" si="21"/>
        <v>21.653192219439582</v>
      </c>
      <c r="K202" s="3">
        <f t="shared" si="23"/>
        <v>1</v>
      </c>
      <c r="L202" s="3">
        <f t="shared" si="19"/>
        <v>0.81323400319429773</v>
      </c>
      <c r="M202" s="3">
        <f t="shared" si="24"/>
        <v>0.81323400319429773</v>
      </c>
      <c r="N202">
        <v>10.653400039672899</v>
      </c>
      <c r="O202">
        <v>1920</v>
      </c>
      <c r="P202">
        <v>25.500653024440599</v>
      </c>
      <c r="Q202">
        <v>16.8577282745551</v>
      </c>
      <c r="R202">
        <v>13.0040938760822</v>
      </c>
      <c r="S202">
        <v>93.015579112382895</v>
      </c>
      <c r="T202">
        <v>26.6180917107711</v>
      </c>
      <c r="U202">
        <v>6.5241626596076996</v>
      </c>
      <c r="V202">
        <v>7.4955898435819499</v>
      </c>
      <c r="W202">
        <v>6.5572652288541597</v>
      </c>
      <c r="X202">
        <v>13.006972162439601</v>
      </c>
    </row>
    <row r="203" spans="1:24" s="2" customFormat="1" x14ac:dyDescent="0.45">
      <c r="A203" s="2" t="s">
        <v>18</v>
      </c>
      <c r="B203" s="2" t="s">
        <v>86</v>
      </c>
      <c r="C203" s="2" t="s">
        <v>87</v>
      </c>
      <c r="D203" s="2">
        <v>1000</v>
      </c>
      <c r="E203" s="2">
        <v>2</v>
      </c>
      <c r="F203" s="2" t="s">
        <v>21</v>
      </c>
      <c r="G203">
        <f t="shared" si="22"/>
        <v>0</v>
      </c>
      <c r="H203" s="2">
        <v>21</v>
      </c>
      <c r="I203" s="3">
        <f t="shared" si="20"/>
        <v>0.2780093094942484</v>
      </c>
      <c r="J203" s="3">
        <f t="shared" si="21"/>
        <v>21.653192219439582</v>
      </c>
      <c r="K203" s="3">
        <f t="shared" si="23"/>
        <v>1</v>
      </c>
      <c r="L203" s="3">
        <f t="shared" si="19"/>
        <v>0.71028373944624246</v>
      </c>
      <c r="M203" s="3">
        <f t="shared" si="24"/>
        <v>0.71028373944624246</v>
      </c>
      <c r="N203" s="2">
        <v>10.653400039672899</v>
      </c>
      <c r="O203" s="2">
        <v>1140</v>
      </c>
      <c r="P203" s="2">
        <v>18.1126991885208</v>
      </c>
      <c r="Q203" s="2">
        <v>16.8577282745551</v>
      </c>
      <c r="R203" s="2">
        <v>14.223098605301001</v>
      </c>
      <c r="S203" s="2">
        <v>93.015579112382795</v>
      </c>
      <c r="T203" s="2">
        <v>26.618091710771299</v>
      </c>
      <c r="U203" s="2">
        <v>6.52416265960772</v>
      </c>
      <c r="V203" s="2">
        <v>7.4955898435819703</v>
      </c>
      <c r="W203" s="2">
        <v>6.5572652288541704</v>
      </c>
      <c r="X203" s="2">
        <v>13.0069721624401</v>
      </c>
    </row>
    <row r="204" spans="1:24" x14ac:dyDescent="0.45">
      <c r="A204" t="s">
        <v>18</v>
      </c>
      <c r="B204" t="s">
        <v>86</v>
      </c>
      <c r="C204" t="s">
        <v>305</v>
      </c>
      <c r="D204">
        <v>1000</v>
      </c>
      <c r="E204">
        <v>1</v>
      </c>
      <c r="F204" t="s">
        <v>194</v>
      </c>
      <c r="G204">
        <f t="shared" si="22"/>
        <v>1</v>
      </c>
      <c r="H204">
        <v>22</v>
      </c>
      <c r="I204" s="3">
        <f t="shared" si="20"/>
        <v>0.265708323554885</v>
      </c>
      <c r="J204" s="3">
        <f t="shared" si="21"/>
        <v>21.653192219439582</v>
      </c>
      <c r="K204" s="3">
        <f t="shared" si="23"/>
        <v>1</v>
      </c>
      <c r="L204" s="3">
        <f t="shared" ref="L204:L267" si="25">IF(E204=2,P204/P203,L203)</f>
        <v>0.71028373944624246</v>
      </c>
      <c r="M204" s="3">
        <f t="shared" si="24"/>
        <v>0.63925536550161821</v>
      </c>
      <c r="N204">
        <v>11.1465999603271</v>
      </c>
      <c r="O204">
        <v>1140</v>
      </c>
      <c r="P204">
        <v>20.005075012418001</v>
      </c>
      <c r="Q204">
        <v>18.1697689612338</v>
      </c>
      <c r="R204">
        <v>14.947643304596101</v>
      </c>
      <c r="S204">
        <v>109.640511638894</v>
      </c>
      <c r="T204">
        <v>31.414960647147801</v>
      </c>
      <c r="U204">
        <v>7.3267670913476399</v>
      </c>
      <c r="V204">
        <v>8.5837614895723409</v>
      </c>
      <c r="W204">
        <v>6.9849518376550197</v>
      </c>
      <c r="X204">
        <v>14.967957557713399</v>
      </c>
    </row>
    <row r="205" spans="1:24" x14ac:dyDescent="0.45">
      <c r="A205" t="s">
        <v>18</v>
      </c>
      <c r="B205" t="s">
        <v>86</v>
      </c>
      <c r="C205" t="s">
        <v>306</v>
      </c>
      <c r="D205">
        <v>1000</v>
      </c>
      <c r="E205">
        <v>1</v>
      </c>
      <c r="F205" t="s">
        <v>194</v>
      </c>
      <c r="G205">
        <f t="shared" si="22"/>
        <v>2</v>
      </c>
      <c r="H205">
        <v>23</v>
      </c>
      <c r="I205" s="3">
        <f t="shared" si="20"/>
        <v>0.25444539506029124</v>
      </c>
      <c r="J205" s="3">
        <f t="shared" si="21"/>
        <v>21.653192219439582</v>
      </c>
      <c r="K205" s="3">
        <f t="shared" si="23"/>
        <v>1</v>
      </c>
      <c r="L205" s="3">
        <f t="shared" si="25"/>
        <v>0.71028373944624246</v>
      </c>
      <c r="M205" s="3">
        <f t="shared" si="24"/>
        <v>0.56822699155699397</v>
      </c>
      <c r="N205">
        <v>11.639999961853</v>
      </c>
      <c r="O205">
        <v>1140</v>
      </c>
      <c r="P205">
        <v>20.4640009691527</v>
      </c>
      <c r="Q205">
        <v>18.301461764462001</v>
      </c>
      <c r="R205">
        <v>15.1181241518959</v>
      </c>
      <c r="S205">
        <v>113.342708183594</v>
      </c>
      <c r="T205">
        <v>33.198103729744901</v>
      </c>
      <c r="U205">
        <v>7.6480036398801703</v>
      </c>
      <c r="V205">
        <v>8.8822542457451696</v>
      </c>
      <c r="W205">
        <v>7.1122177998333402</v>
      </c>
      <c r="X205">
        <v>15.665263686830301</v>
      </c>
    </row>
    <row r="206" spans="1:24" x14ac:dyDescent="0.45">
      <c r="A206" t="s">
        <v>18</v>
      </c>
      <c r="B206" t="s">
        <v>86</v>
      </c>
      <c r="C206" t="s">
        <v>307</v>
      </c>
      <c r="D206">
        <v>1000</v>
      </c>
      <c r="E206">
        <v>1</v>
      </c>
      <c r="F206" t="s">
        <v>194</v>
      </c>
      <c r="G206">
        <f t="shared" si="22"/>
        <v>3</v>
      </c>
      <c r="H206">
        <v>24</v>
      </c>
      <c r="I206" s="3">
        <f t="shared" si="20"/>
        <v>0.24463985009961939</v>
      </c>
      <c r="J206" s="3">
        <f t="shared" si="21"/>
        <v>21.653192219439582</v>
      </c>
      <c r="K206" s="3">
        <f t="shared" si="23"/>
        <v>1</v>
      </c>
      <c r="L206" s="3">
        <f t="shared" si="25"/>
        <v>0.71028373944624246</v>
      </c>
      <c r="M206" s="3">
        <f t="shared" si="24"/>
        <v>0.49719861761236966</v>
      </c>
      <c r="N206">
        <v>12.160000038147</v>
      </c>
      <c r="O206">
        <v>1130</v>
      </c>
      <c r="P206">
        <v>21.878473468260601</v>
      </c>
      <c r="Q206">
        <v>19.139553144813199</v>
      </c>
      <c r="R206">
        <v>15.700892708465</v>
      </c>
      <c r="S206">
        <v>127.569410020858</v>
      </c>
      <c r="T206">
        <v>37.567015395921402</v>
      </c>
      <c r="U206">
        <v>8.3109303058056199</v>
      </c>
      <c r="V206">
        <v>9.7583033379080408</v>
      </c>
      <c r="W206">
        <v>7.3772132559592096</v>
      </c>
      <c r="X206">
        <v>17.366510208665598</v>
      </c>
    </row>
    <row r="207" spans="1:24" x14ac:dyDescent="0.45">
      <c r="A207" t="s">
        <v>18</v>
      </c>
      <c r="B207" t="s">
        <v>86</v>
      </c>
      <c r="C207" t="s">
        <v>308</v>
      </c>
      <c r="D207">
        <v>1000</v>
      </c>
      <c r="E207">
        <v>1</v>
      </c>
      <c r="F207" t="s">
        <v>194</v>
      </c>
      <c r="G207">
        <f t="shared" si="22"/>
        <v>4</v>
      </c>
      <c r="H207">
        <v>25</v>
      </c>
      <c r="I207" s="3">
        <f t="shared" si="20"/>
        <v>0.23553607319981107</v>
      </c>
      <c r="J207" s="3">
        <f t="shared" si="21"/>
        <v>21.653192219439582</v>
      </c>
      <c r="K207" s="3">
        <f t="shared" si="23"/>
        <v>1</v>
      </c>
      <c r="L207" s="3">
        <f t="shared" si="25"/>
        <v>0.71028373944624246</v>
      </c>
      <c r="M207" s="3">
        <f t="shared" si="24"/>
        <v>0.42617024366774547</v>
      </c>
      <c r="N207">
        <v>12.6299999237061</v>
      </c>
      <c r="O207">
        <v>1130</v>
      </c>
      <c r="P207">
        <v>23.337906122503199</v>
      </c>
      <c r="Q207">
        <v>19.937189087933799</v>
      </c>
      <c r="R207">
        <v>16.216113740233101</v>
      </c>
      <c r="S207">
        <v>138.547678182075</v>
      </c>
      <c r="T207">
        <v>41.392268624331997</v>
      </c>
      <c r="U207">
        <v>9.0072088643275894</v>
      </c>
      <c r="V207">
        <v>10.6748092854837</v>
      </c>
      <c r="W207">
        <v>7.8294964143516896</v>
      </c>
      <c r="X207">
        <v>18.989882646749599</v>
      </c>
    </row>
    <row r="208" spans="1:24" x14ac:dyDescent="0.45">
      <c r="A208" t="s">
        <v>18</v>
      </c>
      <c r="B208" t="s">
        <v>86</v>
      </c>
      <c r="C208" t="s">
        <v>88</v>
      </c>
      <c r="D208">
        <v>1000</v>
      </c>
      <c r="E208">
        <v>1</v>
      </c>
      <c r="F208" t="s">
        <v>194</v>
      </c>
      <c r="G208">
        <f t="shared" si="22"/>
        <v>5</v>
      </c>
      <c r="H208">
        <v>26</v>
      </c>
      <c r="I208" s="3">
        <f t="shared" si="20"/>
        <v>0.22643305856811333</v>
      </c>
      <c r="J208" s="3">
        <f t="shared" si="21"/>
        <v>21.653192219439582</v>
      </c>
      <c r="K208" s="3">
        <f t="shared" si="23"/>
        <v>1</v>
      </c>
      <c r="L208" s="3">
        <f t="shared" si="25"/>
        <v>0.71028373944624246</v>
      </c>
      <c r="M208" s="3">
        <f t="shared" si="24"/>
        <v>0.35514186972312123</v>
      </c>
      <c r="N208">
        <v>13.079999923706101</v>
      </c>
      <c r="O208">
        <v>1140</v>
      </c>
      <c r="P208">
        <v>25.174377212222101</v>
      </c>
      <c r="Q208">
        <v>20.8412092660128</v>
      </c>
      <c r="R208">
        <v>16.7680284179004</v>
      </c>
      <c r="S208">
        <v>111.318903820318</v>
      </c>
      <c r="T208">
        <v>32.613153780010002</v>
      </c>
      <c r="U208">
        <v>6.6428482779360403</v>
      </c>
      <c r="V208">
        <v>8.4063158434443395</v>
      </c>
      <c r="W208">
        <v>5.4935300853143199</v>
      </c>
      <c r="X208">
        <v>14.649751705136</v>
      </c>
    </row>
    <row r="209" spans="1:24" s="2" customFormat="1" x14ac:dyDescent="0.45">
      <c r="A209" s="2" t="s">
        <v>18</v>
      </c>
      <c r="B209" s="2" t="s">
        <v>86</v>
      </c>
      <c r="C209" s="2" t="s">
        <v>88</v>
      </c>
      <c r="D209" s="2">
        <v>1000</v>
      </c>
      <c r="E209" s="2">
        <v>2</v>
      </c>
      <c r="F209" s="2" t="s">
        <v>21</v>
      </c>
      <c r="G209">
        <f t="shared" si="22"/>
        <v>0</v>
      </c>
      <c r="H209" s="2">
        <v>26</v>
      </c>
      <c r="I209" s="3">
        <f t="shared" si="20"/>
        <v>0.29759134124709619</v>
      </c>
      <c r="J209" s="3">
        <f t="shared" si="21"/>
        <v>21.653192219439582</v>
      </c>
      <c r="K209" s="3">
        <f t="shared" si="23"/>
        <v>1</v>
      </c>
      <c r="L209" s="3">
        <f t="shared" si="25"/>
        <v>0.67952942021349882</v>
      </c>
      <c r="M209" s="3">
        <f t="shared" si="24"/>
        <v>0.67952942021349882</v>
      </c>
      <c r="N209" s="2">
        <v>13.079999923706101</v>
      </c>
      <c r="O209" s="2">
        <v>660</v>
      </c>
      <c r="P209" s="2">
        <v>17.106729951257201</v>
      </c>
      <c r="Q209" s="2">
        <v>20.8412092660128</v>
      </c>
      <c r="R209" s="2">
        <v>18.166304578701499</v>
      </c>
      <c r="S209" s="2">
        <v>111.318903820317</v>
      </c>
      <c r="T209" s="2">
        <v>32.613153780009903</v>
      </c>
      <c r="U209" s="2">
        <v>6.6428482779360696</v>
      </c>
      <c r="V209" s="2">
        <v>8.4063158434443395</v>
      </c>
      <c r="W209" s="2">
        <v>5.4935300853143501</v>
      </c>
      <c r="X209" s="2">
        <v>14.6497517051356</v>
      </c>
    </row>
    <row r="210" spans="1:24" x14ac:dyDescent="0.45">
      <c r="A210" t="s">
        <v>18</v>
      </c>
      <c r="B210" t="s">
        <v>86</v>
      </c>
      <c r="C210" t="s">
        <v>309</v>
      </c>
      <c r="D210">
        <v>1000</v>
      </c>
      <c r="E210">
        <v>1</v>
      </c>
      <c r="F210" t="s">
        <v>194</v>
      </c>
      <c r="G210">
        <f t="shared" si="22"/>
        <v>4</v>
      </c>
      <c r="H210">
        <v>30</v>
      </c>
      <c r="I210" s="3">
        <f t="shared" si="20"/>
        <v>0.2598461042395776</v>
      </c>
      <c r="J210" s="3">
        <f t="shared" si="21"/>
        <v>21.653192219439582</v>
      </c>
      <c r="K210" s="3">
        <f t="shared" si="23"/>
        <v>1</v>
      </c>
      <c r="L210" s="3">
        <f t="shared" si="25"/>
        <v>0.67952942021349882</v>
      </c>
      <c r="M210" s="3">
        <f t="shared" si="24"/>
        <v>0.40771765212809929</v>
      </c>
      <c r="N210">
        <v>14.9800003051758</v>
      </c>
      <c r="O210">
        <v>660</v>
      </c>
      <c r="P210">
        <v>22.894085452986999</v>
      </c>
      <c r="Q210">
        <v>24.896345273101002</v>
      </c>
      <c r="R210">
        <v>21.01574263437</v>
      </c>
      <c r="S210">
        <v>165.12480605099501</v>
      </c>
      <c r="T210">
        <v>49.956978484257</v>
      </c>
      <c r="U210">
        <v>9.3559779212059802</v>
      </c>
      <c r="V210">
        <v>12.629399444621001</v>
      </c>
      <c r="W210">
        <v>7.0837670419677998</v>
      </c>
      <c r="X210">
        <v>21.779599469049501</v>
      </c>
    </row>
    <row r="211" spans="1:24" x14ac:dyDescent="0.45">
      <c r="A211" t="s">
        <v>18</v>
      </c>
      <c r="B211" t="s">
        <v>89</v>
      </c>
      <c r="C211" t="s">
        <v>90</v>
      </c>
      <c r="D211">
        <v>1000</v>
      </c>
      <c r="E211">
        <v>1</v>
      </c>
      <c r="F211" t="s">
        <v>194</v>
      </c>
      <c r="G211">
        <f t="shared" si="22"/>
        <v>0</v>
      </c>
      <c r="H211">
        <v>21</v>
      </c>
      <c r="I211" s="3">
        <f t="shared" si="20"/>
        <v>0.20665206989458867</v>
      </c>
      <c r="J211" s="3">
        <f t="shared" si="21"/>
        <v>21.915271252944081</v>
      </c>
      <c r="K211" s="3">
        <f t="shared" si="23"/>
        <v>1</v>
      </c>
      <c r="L211" s="3">
        <f t="shared" si="25"/>
        <v>0.67952942021349882</v>
      </c>
      <c r="M211" s="3">
        <f t="shared" si="24"/>
        <v>0.67952942021349882</v>
      </c>
      <c r="N211">
        <v>12.059999847412101</v>
      </c>
      <c r="O211">
        <v>1610</v>
      </c>
      <c r="P211">
        <v>25.847679196396601</v>
      </c>
      <c r="Q211">
        <v>18.2429164949863</v>
      </c>
      <c r="R211">
        <v>14.2972627559804</v>
      </c>
      <c r="S211">
        <v>120.281851798369</v>
      </c>
      <c r="T211">
        <v>33.127350525576603</v>
      </c>
      <c r="U211">
        <v>7.6242677594708796</v>
      </c>
      <c r="V211">
        <v>9.2389112926599193</v>
      </c>
      <c r="W211">
        <v>7.3078701928238203</v>
      </c>
      <c r="X211">
        <v>15.7914389767581</v>
      </c>
    </row>
    <row r="212" spans="1:24" s="2" customFormat="1" x14ac:dyDescent="0.45">
      <c r="A212" s="2" t="s">
        <v>18</v>
      </c>
      <c r="B212" s="2" t="s">
        <v>89</v>
      </c>
      <c r="C212" s="2" t="s">
        <v>90</v>
      </c>
      <c r="D212" s="2">
        <v>1000</v>
      </c>
      <c r="E212" s="2">
        <v>2</v>
      </c>
      <c r="F212" s="2" t="s">
        <v>21</v>
      </c>
      <c r="G212">
        <f t="shared" si="22"/>
        <v>0</v>
      </c>
      <c r="H212" s="2">
        <v>21</v>
      </c>
      <c r="I212" s="3">
        <f t="shared" si="20"/>
        <v>0.24241515489328769</v>
      </c>
      <c r="J212" s="3">
        <f t="shared" si="21"/>
        <v>21.915271252944081</v>
      </c>
      <c r="K212" s="3">
        <f t="shared" si="23"/>
        <v>1</v>
      </c>
      <c r="L212" s="3">
        <f t="shared" si="25"/>
        <v>0.82578684799995261</v>
      </c>
      <c r="M212" s="3">
        <f t="shared" si="24"/>
        <v>0.82578684799995261</v>
      </c>
      <c r="N212" s="2">
        <v>12.059999847412101</v>
      </c>
      <c r="O212" s="2">
        <v>1170</v>
      </c>
      <c r="P212" s="2">
        <v>21.344673531706299</v>
      </c>
      <c r="Q212" s="2">
        <v>18.2429164949863</v>
      </c>
      <c r="R212" s="2">
        <v>15.2407692141695</v>
      </c>
      <c r="S212" s="2">
        <v>120.281851798369</v>
      </c>
      <c r="T212" s="2">
        <v>33.127350525577</v>
      </c>
      <c r="U212" s="2">
        <v>7.6242677594708699</v>
      </c>
      <c r="V212" s="2">
        <v>9.2389112926599193</v>
      </c>
      <c r="W212" s="2">
        <v>7.3078701928237697</v>
      </c>
      <c r="X212" s="2">
        <v>15.791438976758201</v>
      </c>
    </row>
    <row r="213" spans="1:24" x14ac:dyDescent="0.45">
      <c r="A213" t="s">
        <v>18</v>
      </c>
      <c r="B213" t="s">
        <v>89</v>
      </c>
      <c r="C213" t="s">
        <v>310</v>
      </c>
      <c r="D213">
        <v>1000</v>
      </c>
      <c r="E213">
        <v>1</v>
      </c>
      <c r="F213" t="s">
        <v>194</v>
      </c>
      <c r="G213">
        <f t="shared" si="22"/>
        <v>1</v>
      </c>
      <c r="H213">
        <v>22</v>
      </c>
      <c r="I213" s="3">
        <f t="shared" si="20"/>
        <v>0.23463296324822527</v>
      </c>
      <c r="J213" s="3">
        <f t="shared" si="21"/>
        <v>21.915271252944081</v>
      </c>
      <c r="K213" s="3">
        <f t="shared" si="23"/>
        <v>1</v>
      </c>
      <c r="L213" s="3">
        <f t="shared" si="25"/>
        <v>0.82578684799995261</v>
      </c>
      <c r="M213" s="3">
        <f t="shared" si="24"/>
        <v>0.74320816319995742</v>
      </c>
      <c r="N213">
        <v>12.460000038146999</v>
      </c>
      <c r="O213">
        <v>1170</v>
      </c>
      <c r="P213">
        <v>23.3119291306798</v>
      </c>
      <c r="Q213">
        <v>19.2059885729083</v>
      </c>
      <c r="R213">
        <v>15.927632826745899</v>
      </c>
      <c r="S213">
        <v>136.36412402801</v>
      </c>
      <c r="T213">
        <v>37.918500361846597</v>
      </c>
      <c r="U213">
        <v>8.4687389568890996</v>
      </c>
      <c r="V213">
        <v>10.467025089786</v>
      </c>
      <c r="W213">
        <v>7.8707512805149102</v>
      </c>
      <c r="X213">
        <v>17.8382143238982</v>
      </c>
    </row>
    <row r="214" spans="1:24" x14ac:dyDescent="0.45">
      <c r="A214" t="s">
        <v>18</v>
      </c>
      <c r="B214" t="s">
        <v>89</v>
      </c>
      <c r="C214" t="s">
        <v>311</v>
      </c>
      <c r="D214">
        <v>1000</v>
      </c>
      <c r="E214">
        <v>1</v>
      </c>
      <c r="F214" t="s">
        <v>194</v>
      </c>
      <c r="G214">
        <f t="shared" si="22"/>
        <v>2</v>
      </c>
      <c r="H214">
        <v>23</v>
      </c>
      <c r="I214" s="3">
        <f t="shared" si="20"/>
        <v>0.22804420543097104</v>
      </c>
      <c r="J214" s="3">
        <f t="shared" si="21"/>
        <v>21.915271252944081</v>
      </c>
      <c r="K214" s="3">
        <f t="shared" si="23"/>
        <v>1</v>
      </c>
      <c r="L214" s="3">
        <f t="shared" si="25"/>
        <v>0.82578684799995261</v>
      </c>
      <c r="M214" s="3">
        <f t="shared" si="24"/>
        <v>0.66062947839996211</v>
      </c>
      <c r="N214">
        <v>12.820000076293899</v>
      </c>
      <c r="O214">
        <v>1170</v>
      </c>
      <c r="P214">
        <v>23.521155315958399</v>
      </c>
      <c r="Q214">
        <v>19.257141473991599</v>
      </c>
      <c r="R214">
        <v>15.9989489735286</v>
      </c>
      <c r="S214">
        <v>139.655069005727</v>
      </c>
      <c r="T214">
        <v>39.726970647276602</v>
      </c>
      <c r="U214">
        <v>8.7307547809045492</v>
      </c>
      <c r="V214">
        <v>10.5973667817061</v>
      </c>
      <c r="W214">
        <v>7.8508923654732197</v>
      </c>
      <c r="X214">
        <v>18.439289348969702</v>
      </c>
    </row>
    <row r="215" spans="1:24" x14ac:dyDescent="0.45">
      <c r="A215" t="s">
        <v>18</v>
      </c>
      <c r="B215" t="s">
        <v>89</v>
      </c>
      <c r="C215" t="s">
        <v>312</v>
      </c>
      <c r="D215">
        <v>1000</v>
      </c>
      <c r="E215">
        <v>1</v>
      </c>
      <c r="F215" t="s">
        <v>194</v>
      </c>
      <c r="G215">
        <f t="shared" si="22"/>
        <v>3</v>
      </c>
      <c r="H215">
        <v>24</v>
      </c>
      <c r="I215" s="3">
        <f t="shared" si="20"/>
        <v>0.22114423270282721</v>
      </c>
      <c r="J215" s="3">
        <f t="shared" si="21"/>
        <v>21.915271252944081</v>
      </c>
      <c r="K215" s="3">
        <f t="shared" si="23"/>
        <v>1</v>
      </c>
      <c r="L215" s="3">
        <f t="shared" si="25"/>
        <v>0.82578684799995261</v>
      </c>
      <c r="M215" s="3">
        <f t="shared" si="24"/>
        <v>0.57805079359996681</v>
      </c>
      <c r="N215">
        <v>13.219999885559099</v>
      </c>
      <c r="O215">
        <v>1170</v>
      </c>
      <c r="P215">
        <v>25.130983528146899</v>
      </c>
      <c r="Q215">
        <v>19.961775526875499</v>
      </c>
      <c r="R215">
        <v>16.537386296583598</v>
      </c>
      <c r="S215">
        <v>157.26983199271001</v>
      </c>
      <c r="T215">
        <v>44.966404537093702</v>
      </c>
      <c r="U215">
        <v>9.4851943782689396</v>
      </c>
      <c r="V215">
        <v>11.616537912911401</v>
      </c>
      <c r="W215">
        <v>8.1311364840115807</v>
      </c>
      <c r="X215">
        <v>20.449319724866101</v>
      </c>
    </row>
    <row r="216" spans="1:24" x14ac:dyDescent="0.45">
      <c r="A216" t="s">
        <v>18</v>
      </c>
      <c r="B216" t="s">
        <v>89</v>
      </c>
      <c r="C216" t="s">
        <v>313</v>
      </c>
      <c r="D216">
        <v>1000</v>
      </c>
      <c r="E216">
        <v>1</v>
      </c>
      <c r="F216" t="s">
        <v>194</v>
      </c>
      <c r="G216">
        <f t="shared" si="22"/>
        <v>4</v>
      </c>
      <c r="H216">
        <v>25</v>
      </c>
      <c r="I216" s="3">
        <f t="shared" si="20"/>
        <v>0.21528178986644983</v>
      </c>
      <c r="J216" s="3">
        <f t="shared" si="21"/>
        <v>21.915271252944081</v>
      </c>
      <c r="K216" s="3">
        <f t="shared" si="23"/>
        <v>1</v>
      </c>
      <c r="L216" s="3">
        <f t="shared" si="25"/>
        <v>0.82578684799995261</v>
      </c>
      <c r="M216" s="3">
        <f t="shared" si="24"/>
        <v>0.49547210879997156</v>
      </c>
      <c r="N216">
        <v>13.580000114440899</v>
      </c>
      <c r="O216">
        <v>1170</v>
      </c>
      <c r="P216">
        <v>26.530890069776898</v>
      </c>
      <c r="Q216">
        <v>20.553393548478599</v>
      </c>
      <c r="R216">
        <v>16.991747215981299</v>
      </c>
      <c r="S216">
        <v>168.386131840714</v>
      </c>
      <c r="T216">
        <v>48.920379605594803</v>
      </c>
      <c r="U216">
        <v>10.179331548373799</v>
      </c>
      <c r="V216">
        <v>12.546008346445801</v>
      </c>
      <c r="W216">
        <v>8.5544246375018993</v>
      </c>
      <c r="X216">
        <v>22.103159724409501</v>
      </c>
    </row>
    <row r="217" spans="1:24" x14ac:dyDescent="0.45">
      <c r="A217" t="s">
        <v>18</v>
      </c>
      <c r="B217" t="s">
        <v>89</v>
      </c>
      <c r="C217" t="s">
        <v>91</v>
      </c>
      <c r="D217">
        <v>1000</v>
      </c>
      <c r="E217">
        <v>1</v>
      </c>
      <c r="F217" t="s">
        <v>194</v>
      </c>
      <c r="G217">
        <f t="shared" si="22"/>
        <v>5</v>
      </c>
      <c r="H217">
        <v>26</v>
      </c>
      <c r="I217" s="3">
        <f t="shared" si="20"/>
        <v>0.20942168789245316</v>
      </c>
      <c r="J217" s="3">
        <f t="shared" si="21"/>
        <v>21.915271252944081</v>
      </c>
      <c r="K217" s="3">
        <f t="shared" si="23"/>
        <v>1</v>
      </c>
      <c r="L217" s="3">
        <f t="shared" si="25"/>
        <v>0.82578684799995261</v>
      </c>
      <c r="M217" s="3">
        <f t="shared" si="24"/>
        <v>0.41289342399997631</v>
      </c>
      <c r="N217">
        <v>13.959999847412099</v>
      </c>
      <c r="O217">
        <v>1170</v>
      </c>
      <c r="P217">
        <v>27.629547362620499</v>
      </c>
      <c r="Q217">
        <v>21.090033196847799</v>
      </c>
      <c r="R217">
        <v>17.339996822035999</v>
      </c>
      <c r="S217">
        <v>141.718978537032</v>
      </c>
      <c r="T217">
        <v>41.455092002172997</v>
      </c>
      <c r="U217">
        <v>8.3348827817434792</v>
      </c>
      <c r="V217">
        <v>10.3692407873219</v>
      </c>
      <c r="W217">
        <v>6.7445566470755596</v>
      </c>
      <c r="X217">
        <v>18.438679623367499</v>
      </c>
    </row>
    <row r="218" spans="1:24" s="2" customFormat="1" x14ac:dyDescent="0.45">
      <c r="A218" s="2" t="s">
        <v>18</v>
      </c>
      <c r="B218" s="2" t="s">
        <v>89</v>
      </c>
      <c r="C218" s="2" t="s">
        <v>91</v>
      </c>
      <c r="D218" s="2">
        <v>1000</v>
      </c>
      <c r="E218" s="2">
        <v>2</v>
      </c>
      <c r="F218" s="2" t="s">
        <v>21</v>
      </c>
      <c r="G218">
        <f t="shared" si="22"/>
        <v>0</v>
      </c>
      <c r="H218" s="2">
        <v>26</v>
      </c>
      <c r="I218" s="3">
        <f t="shared" si="20"/>
        <v>0.24285942372216773</v>
      </c>
      <c r="J218" s="3">
        <f t="shared" si="21"/>
        <v>21.915271252944081</v>
      </c>
      <c r="K218" s="3">
        <f t="shared" si="23"/>
        <v>1</v>
      </c>
      <c r="L218" s="3">
        <f t="shared" si="25"/>
        <v>0.77461439856885594</v>
      </c>
      <c r="M218" s="3">
        <f t="shared" si="24"/>
        <v>0.77461439856885594</v>
      </c>
      <c r="N218" s="2">
        <v>13.959999847412099</v>
      </c>
      <c r="O218" s="2">
        <v>870</v>
      </c>
      <c r="P218" s="2">
        <v>21.402245213025999</v>
      </c>
      <c r="Q218" s="2">
        <v>21.090033196847799</v>
      </c>
      <c r="R218" s="2">
        <v>17.698037085567101</v>
      </c>
      <c r="S218" s="2">
        <v>141.718978537033</v>
      </c>
      <c r="T218" s="2">
        <v>41.455092002172997</v>
      </c>
      <c r="U218" s="2">
        <v>8.3348827817434703</v>
      </c>
      <c r="V218" s="2">
        <v>10.369240787321999</v>
      </c>
      <c r="W218" s="2">
        <v>6.74455664707554</v>
      </c>
      <c r="X218" s="2">
        <v>18.4386796233673</v>
      </c>
    </row>
    <row r="219" spans="1:24" x14ac:dyDescent="0.45">
      <c r="A219" t="s">
        <v>18</v>
      </c>
      <c r="B219" t="s">
        <v>89</v>
      </c>
      <c r="C219" t="s">
        <v>314</v>
      </c>
      <c r="D219">
        <v>1000</v>
      </c>
      <c r="E219">
        <v>1</v>
      </c>
      <c r="F219" t="s">
        <v>194</v>
      </c>
      <c r="G219">
        <f t="shared" si="22"/>
        <v>4</v>
      </c>
      <c r="H219">
        <v>30</v>
      </c>
      <c r="I219" s="3">
        <f t="shared" si="20"/>
        <v>0.22304720793729862</v>
      </c>
      <c r="J219" s="3">
        <f t="shared" si="21"/>
        <v>21.915271252944081</v>
      </c>
      <c r="K219" s="3">
        <f t="shared" si="23"/>
        <v>1</v>
      </c>
      <c r="L219" s="3">
        <f t="shared" si="25"/>
        <v>0.77461439856885594</v>
      </c>
      <c r="M219" s="3">
        <f t="shared" si="24"/>
        <v>0.46476863914131356</v>
      </c>
      <c r="N219">
        <v>15.199999809265099</v>
      </c>
      <c r="O219">
        <v>870</v>
      </c>
      <c r="P219">
        <v>27.3432584419036</v>
      </c>
      <c r="Q219">
        <v>23.8668076247132</v>
      </c>
      <c r="R219">
        <v>20.004171383996098</v>
      </c>
      <c r="S219">
        <v>198.54674573627901</v>
      </c>
      <c r="T219">
        <v>60.370466953761202</v>
      </c>
      <c r="U219">
        <v>11.236875142129101</v>
      </c>
      <c r="V219">
        <v>14.6652947869499</v>
      </c>
      <c r="W219">
        <v>8.3236080122669698</v>
      </c>
      <c r="X219">
        <v>26.070725093091799</v>
      </c>
    </row>
    <row r="220" spans="1:24" x14ac:dyDescent="0.45">
      <c r="A220" t="s">
        <v>18</v>
      </c>
      <c r="B220" t="s">
        <v>92</v>
      </c>
      <c r="C220" t="s">
        <v>93</v>
      </c>
      <c r="D220">
        <v>1000</v>
      </c>
      <c r="E220">
        <v>1</v>
      </c>
      <c r="F220" t="s">
        <v>194</v>
      </c>
      <c r="G220">
        <f t="shared" si="22"/>
        <v>0</v>
      </c>
      <c r="H220">
        <v>21</v>
      </c>
      <c r="I220" s="3">
        <f t="shared" si="20"/>
        <v>0.2563492995891461</v>
      </c>
      <c r="J220" s="3">
        <f t="shared" si="21"/>
        <v>20.429101326971239</v>
      </c>
      <c r="K220" s="3">
        <f t="shared" si="23"/>
        <v>1</v>
      </c>
      <c r="L220" s="3">
        <f t="shared" si="25"/>
        <v>0.77461439856885594</v>
      </c>
      <c r="M220" s="3">
        <f t="shared" si="24"/>
        <v>0.77461439856885594</v>
      </c>
      <c r="N220">
        <v>9.3249999999999993</v>
      </c>
      <c r="O220">
        <v>1750</v>
      </c>
      <c r="P220">
        <v>21.161214528238499</v>
      </c>
      <c r="Q220">
        <v>15.349478770424501</v>
      </c>
      <c r="R220">
        <v>12.4081298583924</v>
      </c>
      <c r="S220">
        <v>76.851829565798099</v>
      </c>
      <c r="T220">
        <v>23.2963057157422</v>
      </c>
      <c r="U220">
        <v>6.2068031465023497</v>
      </c>
      <c r="V220">
        <v>6.47278942842639</v>
      </c>
      <c r="W220">
        <v>6.5978060634567104</v>
      </c>
      <c r="X220">
        <v>11.7333129199975</v>
      </c>
    </row>
    <row r="221" spans="1:24" s="2" customFormat="1" x14ac:dyDescent="0.45">
      <c r="A221" s="2" t="s">
        <v>18</v>
      </c>
      <c r="B221" s="2" t="s">
        <v>92</v>
      </c>
      <c r="C221" s="2" t="s">
        <v>93</v>
      </c>
      <c r="D221" s="2">
        <v>1000</v>
      </c>
      <c r="E221" s="2">
        <v>2</v>
      </c>
      <c r="F221" s="2" t="s">
        <v>21</v>
      </c>
      <c r="G221">
        <f t="shared" si="22"/>
        <v>0</v>
      </c>
      <c r="H221" s="2">
        <v>21</v>
      </c>
      <c r="I221" s="3">
        <f t="shared" si="20"/>
        <v>0.30091878459319776</v>
      </c>
      <c r="J221" s="3">
        <f t="shared" si="21"/>
        <v>20.429101326971239</v>
      </c>
      <c r="K221" s="3">
        <f t="shared" si="23"/>
        <v>1</v>
      </c>
      <c r="L221" s="3">
        <f t="shared" si="25"/>
        <v>0.80326209309002483</v>
      </c>
      <c r="M221" s="3">
        <f t="shared" si="24"/>
        <v>0.80326209309002483</v>
      </c>
      <c r="N221" s="2">
        <v>9.3249999999999993</v>
      </c>
      <c r="O221" s="2">
        <v>1270</v>
      </c>
      <c r="P221" s="2">
        <v>16.998001474279899</v>
      </c>
      <c r="Q221" s="2">
        <v>15.349478770424501</v>
      </c>
      <c r="R221" s="2">
        <v>13.0542561492561</v>
      </c>
      <c r="S221" s="2">
        <v>76.851829565798198</v>
      </c>
      <c r="T221" s="2">
        <v>23.2963057157422</v>
      </c>
      <c r="U221" s="2">
        <v>6.2068031465023399</v>
      </c>
      <c r="V221" s="2">
        <v>6.4727894284263998</v>
      </c>
      <c r="W221" s="2">
        <v>6.5978060634566997</v>
      </c>
      <c r="X221" s="2">
        <v>11.7333129199975</v>
      </c>
    </row>
    <row r="222" spans="1:24" x14ac:dyDescent="0.45">
      <c r="A222" t="s">
        <v>18</v>
      </c>
      <c r="B222" t="s">
        <v>92</v>
      </c>
      <c r="C222" t="s">
        <v>315</v>
      </c>
      <c r="D222">
        <v>1000</v>
      </c>
      <c r="E222">
        <v>1</v>
      </c>
      <c r="F222" t="s">
        <v>194</v>
      </c>
      <c r="G222">
        <f t="shared" si="22"/>
        <v>1</v>
      </c>
      <c r="H222">
        <v>22</v>
      </c>
      <c r="I222" s="3">
        <f t="shared" si="20"/>
        <v>0.28230057113686924</v>
      </c>
      <c r="J222" s="3">
        <f t="shared" si="21"/>
        <v>20.429101326971239</v>
      </c>
      <c r="K222" s="3">
        <f t="shared" si="23"/>
        <v>1</v>
      </c>
      <c r="L222" s="3">
        <f t="shared" si="25"/>
        <v>0.80326209309002483</v>
      </c>
      <c r="M222" s="3">
        <f t="shared" si="24"/>
        <v>0.72293588378102236</v>
      </c>
      <c r="N222">
        <v>9.9399999618530295</v>
      </c>
      <c r="O222">
        <v>1270</v>
      </c>
      <c r="P222">
        <v>19.117694830828601</v>
      </c>
      <c r="Q222">
        <v>16.355840172594799</v>
      </c>
      <c r="R222">
        <v>13.844298710791399</v>
      </c>
      <c r="S222">
        <v>96.881094571177798</v>
      </c>
      <c r="T222">
        <v>28.879220452277298</v>
      </c>
      <c r="U222">
        <v>7.0866339096787998</v>
      </c>
      <c r="V222">
        <v>7.6265157156722498</v>
      </c>
      <c r="W222">
        <v>6.9255817297000499</v>
      </c>
      <c r="X222">
        <v>13.9227475180996</v>
      </c>
    </row>
    <row r="223" spans="1:24" x14ac:dyDescent="0.45">
      <c r="A223" t="s">
        <v>18</v>
      </c>
      <c r="B223" t="s">
        <v>92</v>
      </c>
      <c r="C223" t="s">
        <v>316</v>
      </c>
      <c r="D223">
        <v>1000</v>
      </c>
      <c r="E223">
        <v>1</v>
      </c>
      <c r="F223" t="s">
        <v>194</v>
      </c>
      <c r="G223">
        <f t="shared" si="22"/>
        <v>2</v>
      </c>
      <c r="H223">
        <v>23</v>
      </c>
      <c r="I223" s="3">
        <f t="shared" si="20"/>
        <v>0.2637281603467897</v>
      </c>
      <c r="J223" s="3">
        <f t="shared" si="21"/>
        <v>20.429101326971239</v>
      </c>
      <c r="K223" s="3">
        <f t="shared" si="23"/>
        <v>1</v>
      </c>
      <c r="L223" s="3">
        <f t="shared" si="25"/>
        <v>0.80326209309002483</v>
      </c>
      <c r="M223" s="3">
        <f t="shared" si="24"/>
        <v>0.64260967447201989</v>
      </c>
      <c r="N223">
        <v>10.6400001525879</v>
      </c>
      <c r="O223">
        <v>1270</v>
      </c>
      <c r="P223">
        <v>19.278326282127299</v>
      </c>
      <c r="Q223">
        <v>16.454908078683701</v>
      </c>
      <c r="R223">
        <v>13.902338606508399</v>
      </c>
      <c r="S223">
        <v>98.357807960645403</v>
      </c>
      <c r="T223">
        <v>30.080210250837499</v>
      </c>
      <c r="U223">
        <v>7.3022475615029903</v>
      </c>
      <c r="V223">
        <v>7.7122401406373697</v>
      </c>
      <c r="W223">
        <v>6.93883430672585</v>
      </c>
      <c r="X223">
        <v>14.3404414907745</v>
      </c>
    </row>
    <row r="224" spans="1:24" x14ac:dyDescent="0.45">
      <c r="A224" t="s">
        <v>18</v>
      </c>
      <c r="B224" t="s">
        <v>92</v>
      </c>
      <c r="C224" t="s">
        <v>317</v>
      </c>
      <c r="D224">
        <v>1000</v>
      </c>
      <c r="E224">
        <v>1</v>
      </c>
      <c r="F224" t="s">
        <v>194</v>
      </c>
      <c r="G224">
        <f t="shared" si="22"/>
        <v>3</v>
      </c>
      <c r="H224">
        <v>24</v>
      </c>
      <c r="I224" s="3">
        <f t="shared" si="20"/>
        <v>0.24744864449505288</v>
      </c>
      <c r="J224" s="3">
        <f t="shared" si="21"/>
        <v>20.429101326971239</v>
      </c>
      <c r="K224" s="3">
        <f t="shared" si="23"/>
        <v>1</v>
      </c>
      <c r="L224" s="3">
        <f t="shared" si="25"/>
        <v>0.80326209309002483</v>
      </c>
      <c r="M224" s="3">
        <f t="shared" si="24"/>
        <v>0.5622834651630173</v>
      </c>
      <c r="N224">
        <v>11.3400001525879</v>
      </c>
      <c r="O224">
        <v>1270</v>
      </c>
      <c r="P224">
        <v>21.1611614553346</v>
      </c>
      <c r="Q224">
        <v>17.407555702095198</v>
      </c>
      <c r="R224">
        <v>14.565417887849801</v>
      </c>
      <c r="S224">
        <v>115.982689388951</v>
      </c>
      <c r="T224">
        <v>35.368204078318797</v>
      </c>
      <c r="U224">
        <v>8.13463735082982</v>
      </c>
      <c r="V224">
        <v>8.7823713059059898</v>
      </c>
      <c r="W224">
        <v>7.3025911011483098</v>
      </c>
      <c r="X224">
        <v>16.422398737257499</v>
      </c>
    </row>
    <row r="225" spans="1:24" x14ac:dyDescent="0.45">
      <c r="A225" t="s">
        <v>18</v>
      </c>
      <c r="B225" t="s">
        <v>92</v>
      </c>
      <c r="C225" t="s">
        <v>318</v>
      </c>
      <c r="D225">
        <v>1000</v>
      </c>
      <c r="E225">
        <v>1</v>
      </c>
      <c r="F225" t="s">
        <v>194</v>
      </c>
      <c r="G225">
        <f t="shared" si="22"/>
        <v>4</v>
      </c>
      <c r="H225">
        <v>25</v>
      </c>
      <c r="I225" s="3">
        <f t="shared" si="20"/>
        <v>0.23699896288651334</v>
      </c>
      <c r="J225" s="3">
        <f t="shared" si="21"/>
        <v>20.429101326971239</v>
      </c>
      <c r="K225" s="3">
        <f t="shared" si="23"/>
        <v>1</v>
      </c>
      <c r="L225" s="3">
        <f t="shared" si="25"/>
        <v>0.80326209309002483</v>
      </c>
      <c r="M225" s="3">
        <f t="shared" si="24"/>
        <v>0.48195725585401489</v>
      </c>
      <c r="N225">
        <v>11.839999771118199</v>
      </c>
      <c r="O225">
        <v>1270</v>
      </c>
      <c r="P225">
        <v>22.745596028605402</v>
      </c>
      <c r="Q225">
        <v>18.256574018372302</v>
      </c>
      <c r="R225">
        <v>15.100866203499599</v>
      </c>
      <c r="S225">
        <v>126.109572119513</v>
      </c>
      <c r="T225">
        <v>39.060869754103003</v>
      </c>
      <c r="U225">
        <v>8.8769058227781592</v>
      </c>
      <c r="V225">
        <v>9.7317089715252596</v>
      </c>
      <c r="W225">
        <v>7.8538978952123104</v>
      </c>
      <c r="X225">
        <v>18.0582442014612</v>
      </c>
    </row>
    <row r="226" spans="1:24" x14ac:dyDescent="0.45">
      <c r="A226" t="s">
        <v>18</v>
      </c>
      <c r="B226" t="s">
        <v>92</v>
      </c>
      <c r="C226" t="s">
        <v>94</v>
      </c>
      <c r="D226">
        <v>1000</v>
      </c>
      <c r="E226">
        <v>1</v>
      </c>
      <c r="F226" t="s">
        <v>194</v>
      </c>
      <c r="G226">
        <f t="shared" si="22"/>
        <v>5</v>
      </c>
      <c r="H226">
        <v>26</v>
      </c>
      <c r="I226" s="3">
        <f t="shared" si="20"/>
        <v>0.22629577954286845</v>
      </c>
      <c r="J226" s="3">
        <f t="shared" si="21"/>
        <v>20.429101326971239</v>
      </c>
      <c r="K226" s="3">
        <f t="shared" si="23"/>
        <v>1</v>
      </c>
      <c r="L226" s="3">
        <f t="shared" si="25"/>
        <v>0.80326209309002483</v>
      </c>
      <c r="M226" s="3">
        <f t="shared" si="24"/>
        <v>0.40163104654501242</v>
      </c>
      <c r="N226">
        <v>12.4</v>
      </c>
      <c r="O226">
        <v>1270</v>
      </c>
      <c r="P226">
        <v>24.016118903684301</v>
      </c>
      <c r="Q226">
        <v>18.881763494050698</v>
      </c>
      <c r="R226">
        <v>15.516887498198599</v>
      </c>
      <c r="S226">
        <v>103.841139728127</v>
      </c>
      <c r="T226">
        <v>31.446408193866301</v>
      </c>
      <c r="U226">
        <v>6.6047913423168101</v>
      </c>
      <c r="V226">
        <v>7.6178021401181102</v>
      </c>
      <c r="W226">
        <v>5.4480880325109</v>
      </c>
      <c r="X226">
        <v>14.0878699237487</v>
      </c>
    </row>
    <row r="227" spans="1:24" s="2" customFormat="1" x14ac:dyDescent="0.45">
      <c r="A227" s="2" t="s">
        <v>18</v>
      </c>
      <c r="B227" s="2" t="s">
        <v>92</v>
      </c>
      <c r="C227" s="2" t="s">
        <v>94</v>
      </c>
      <c r="D227" s="2">
        <v>1000</v>
      </c>
      <c r="E227" s="2">
        <v>2</v>
      </c>
      <c r="F227" s="2" t="s">
        <v>21</v>
      </c>
      <c r="G227">
        <f t="shared" si="22"/>
        <v>0</v>
      </c>
      <c r="H227" s="2">
        <v>26</v>
      </c>
      <c r="I227" s="3">
        <f t="shared" si="20"/>
        <v>0.28875599759654552</v>
      </c>
      <c r="J227" s="3">
        <f t="shared" si="21"/>
        <v>20.429101326971239</v>
      </c>
      <c r="K227" s="3">
        <f t="shared" si="23"/>
        <v>1</v>
      </c>
      <c r="L227" s="3">
        <f t="shared" si="25"/>
        <v>0.69872586852707008</v>
      </c>
      <c r="M227" s="3">
        <f t="shared" si="24"/>
        <v>0.69872586852707008</v>
      </c>
      <c r="N227" s="2">
        <v>12.4</v>
      </c>
      <c r="O227" s="2">
        <v>780</v>
      </c>
      <c r="P227" s="2">
        <v>16.7806835396262</v>
      </c>
      <c r="Q227" s="2">
        <v>18.881763494050698</v>
      </c>
      <c r="R227" s="2">
        <v>16.550555754220799</v>
      </c>
      <c r="S227" s="2">
        <v>103.841139728127</v>
      </c>
      <c r="T227" s="2">
        <v>31.446408193866301</v>
      </c>
      <c r="U227" s="2">
        <v>6.6047913423168296</v>
      </c>
      <c r="V227" s="2">
        <v>7.6178021401180596</v>
      </c>
      <c r="W227" s="2">
        <v>5.4480880325109098</v>
      </c>
      <c r="X227" s="2">
        <v>14.087869923748601</v>
      </c>
    </row>
    <row r="228" spans="1:24" x14ac:dyDescent="0.45">
      <c r="A228" t="s">
        <v>18</v>
      </c>
      <c r="B228" t="s">
        <v>92</v>
      </c>
      <c r="C228" t="s">
        <v>319</v>
      </c>
      <c r="D228">
        <v>1000</v>
      </c>
      <c r="E228">
        <v>1</v>
      </c>
      <c r="F228" t="s">
        <v>194</v>
      </c>
      <c r="G228">
        <f t="shared" si="22"/>
        <v>4</v>
      </c>
      <c r="H228">
        <v>30</v>
      </c>
      <c r="I228" s="3">
        <f t="shared" si="20"/>
        <v>0.25814826940792651</v>
      </c>
      <c r="J228" s="3">
        <f t="shared" si="21"/>
        <v>20.429101326971239</v>
      </c>
      <c r="K228" s="3">
        <f t="shared" si="23"/>
        <v>1</v>
      </c>
      <c r="L228" s="3">
        <f t="shared" si="25"/>
        <v>0.69872586852707008</v>
      </c>
      <c r="M228" s="3">
        <f t="shared" si="24"/>
        <v>0.41923552111624202</v>
      </c>
      <c r="N228">
        <v>13.960000038146999</v>
      </c>
      <c r="O228">
        <v>770</v>
      </c>
      <c r="P228">
        <v>22.3751003342174</v>
      </c>
      <c r="Q228">
        <v>22.534806872704699</v>
      </c>
      <c r="R228">
        <v>19.2350000803266</v>
      </c>
      <c r="S228">
        <v>153.91631744871401</v>
      </c>
      <c r="T228">
        <v>48.032746529937697</v>
      </c>
      <c r="U228">
        <v>9.2606558603948397</v>
      </c>
      <c r="V228">
        <v>11.460133134879699</v>
      </c>
      <c r="W228">
        <v>6.9990163550133104</v>
      </c>
      <c r="X228">
        <v>20.877403298190199</v>
      </c>
    </row>
    <row r="229" spans="1:24" x14ac:dyDescent="0.45">
      <c r="A229" t="s">
        <v>18</v>
      </c>
      <c r="B229" t="s">
        <v>95</v>
      </c>
      <c r="C229" t="s">
        <v>96</v>
      </c>
      <c r="D229">
        <v>1000</v>
      </c>
      <c r="E229">
        <v>1</v>
      </c>
      <c r="F229" t="s">
        <v>194</v>
      </c>
      <c r="G229">
        <f t="shared" si="22"/>
        <v>0</v>
      </c>
      <c r="H229">
        <v>21</v>
      </c>
      <c r="I229" s="3">
        <f t="shared" si="20"/>
        <v>0.2294430524541376</v>
      </c>
      <c r="J229" s="3">
        <f t="shared" si="21"/>
        <v>22.129207065037392</v>
      </c>
      <c r="K229" s="3">
        <f t="shared" si="23"/>
        <v>1</v>
      </c>
      <c r="L229" s="3">
        <f t="shared" si="25"/>
        <v>0.69872586852707008</v>
      </c>
      <c r="M229" s="3">
        <f t="shared" si="24"/>
        <v>0.69872586852707008</v>
      </c>
      <c r="N229">
        <v>10.272800064086899</v>
      </c>
      <c r="O229">
        <v>1800</v>
      </c>
      <c r="P229">
        <v>24.220318501206599</v>
      </c>
      <c r="Q229">
        <v>16.925217569099502</v>
      </c>
      <c r="R229">
        <v>13.0890682339239</v>
      </c>
      <c r="S229">
        <v>96.497227256392804</v>
      </c>
      <c r="T229">
        <v>28.344488676301001</v>
      </c>
      <c r="U229">
        <v>7.1692989624859704</v>
      </c>
      <c r="V229">
        <v>7.8075384816878701</v>
      </c>
      <c r="W229">
        <v>7.3131266989826198</v>
      </c>
      <c r="X229">
        <v>13.954855197042701</v>
      </c>
    </row>
    <row r="230" spans="1:24" s="2" customFormat="1" x14ac:dyDescent="0.45">
      <c r="A230" s="2" t="s">
        <v>18</v>
      </c>
      <c r="B230" s="2" t="s">
        <v>95</v>
      </c>
      <c r="C230" s="2" t="s">
        <v>96</v>
      </c>
      <c r="D230" s="2">
        <v>1000</v>
      </c>
      <c r="E230" s="2">
        <v>2</v>
      </c>
      <c r="F230" s="2" t="s">
        <v>21</v>
      </c>
      <c r="G230">
        <f t="shared" si="22"/>
        <v>0</v>
      </c>
      <c r="H230" s="2">
        <v>21</v>
      </c>
      <c r="I230" s="3">
        <f t="shared" si="20"/>
        <v>0.26493801619617152</v>
      </c>
      <c r="J230" s="3">
        <f t="shared" si="21"/>
        <v>22.129207065037392</v>
      </c>
      <c r="K230" s="3">
        <f t="shared" si="23"/>
        <v>1</v>
      </c>
      <c r="L230" s="3">
        <f t="shared" si="25"/>
        <v>0.81577223714010572</v>
      </c>
      <c r="M230" s="3">
        <f t="shared" si="24"/>
        <v>0.81577223714010572</v>
      </c>
      <c r="N230" s="2">
        <v>10.272800064086899</v>
      </c>
      <c r="O230" s="2">
        <v>1350</v>
      </c>
      <c r="P230" s="2">
        <v>19.7582634079752</v>
      </c>
      <c r="Q230" s="2">
        <v>16.925217569099502</v>
      </c>
      <c r="R230" s="2">
        <v>13.650940086018201</v>
      </c>
      <c r="S230" s="2">
        <v>96.497227256392605</v>
      </c>
      <c r="T230" s="2">
        <v>28.3444886763005</v>
      </c>
      <c r="U230" s="2">
        <v>7.1692989624859402</v>
      </c>
      <c r="V230" s="2">
        <v>7.8075384816878604</v>
      </c>
      <c r="W230" s="2">
        <v>7.3131266989826296</v>
      </c>
      <c r="X230" s="2">
        <v>13.9548551970429</v>
      </c>
    </row>
    <row r="231" spans="1:24" x14ac:dyDescent="0.45">
      <c r="A231" t="s">
        <v>18</v>
      </c>
      <c r="B231" t="s">
        <v>95</v>
      </c>
      <c r="C231" t="s">
        <v>320</v>
      </c>
      <c r="D231">
        <v>1000</v>
      </c>
      <c r="E231">
        <v>1</v>
      </c>
      <c r="F231" t="s">
        <v>194</v>
      </c>
      <c r="G231">
        <f t="shared" si="22"/>
        <v>1</v>
      </c>
      <c r="H231">
        <v>22</v>
      </c>
      <c r="I231" s="3">
        <f t="shared" si="20"/>
        <v>0.24697416497486682</v>
      </c>
      <c r="J231" s="3">
        <f t="shared" si="21"/>
        <v>22.129207065037392</v>
      </c>
      <c r="K231" s="3">
        <f t="shared" si="23"/>
        <v>1</v>
      </c>
      <c r="L231" s="3">
        <f t="shared" si="25"/>
        <v>0.81577223714010572</v>
      </c>
      <c r="M231" s="3">
        <f t="shared" si="24"/>
        <v>0.73419501342609517</v>
      </c>
      <c r="N231">
        <v>11.0199998855591</v>
      </c>
      <c r="O231">
        <v>1350</v>
      </c>
      <c r="P231">
        <v>21.602932261874699</v>
      </c>
      <c r="Q231">
        <v>17.821700712151401</v>
      </c>
      <c r="R231">
        <v>14.2739616961831</v>
      </c>
      <c r="S231">
        <v>113.860271023487</v>
      </c>
      <c r="T231">
        <v>33.355236931403198</v>
      </c>
      <c r="U231">
        <v>7.9713974378010102</v>
      </c>
      <c r="V231">
        <v>8.8576013024212799</v>
      </c>
      <c r="W231">
        <v>7.6493228984802499</v>
      </c>
      <c r="X231">
        <v>15.9389287419213</v>
      </c>
    </row>
    <row r="232" spans="1:24" x14ac:dyDescent="0.45">
      <c r="A232" t="s">
        <v>18</v>
      </c>
      <c r="B232" t="s">
        <v>95</v>
      </c>
      <c r="C232" t="s">
        <v>321</v>
      </c>
      <c r="D232">
        <v>1000</v>
      </c>
      <c r="E232">
        <v>1</v>
      </c>
      <c r="F232" t="s">
        <v>194</v>
      </c>
      <c r="G232">
        <f t="shared" si="22"/>
        <v>2</v>
      </c>
      <c r="H232">
        <v>23</v>
      </c>
      <c r="I232" s="3">
        <f t="shared" si="20"/>
        <v>0.23559627083337489</v>
      </c>
      <c r="J232" s="3">
        <f t="shared" si="21"/>
        <v>22.129207065037392</v>
      </c>
      <c r="K232" s="3">
        <f t="shared" si="23"/>
        <v>1</v>
      </c>
      <c r="L232" s="3">
        <f t="shared" si="25"/>
        <v>0.81577223714010572</v>
      </c>
      <c r="M232" s="3">
        <f t="shared" si="24"/>
        <v>0.65261778971208462</v>
      </c>
      <c r="N232">
        <v>11.5522001266479</v>
      </c>
      <c r="O232">
        <v>1350</v>
      </c>
      <c r="P232">
        <v>21.8740319101647</v>
      </c>
      <c r="Q232">
        <v>17.8859720904297</v>
      </c>
      <c r="R232">
        <v>14.3632459012889</v>
      </c>
      <c r="S232">
        <v>117.435024010682</v>
      </c>
      <c r="T232">
        <v>35.161438228849399</v>
      </c>
      <c r="U232">
        <v>8.2456398024576405</v>
      </c>
      <c r="V232">
        <v>9.0076206592785102</v>
      </c>
      <c r="W232">
        <v>7.6345153738653604</v>
      </c>
      <c r="X232">
        <v>16.5495633961627</v>
      </c>
    </row>
    <row r="233" spans="1:24" x14ac:dyDescent="0.45">
      <c r="A233" t="s">
        <v>18</v>
      </c>
      <c r="B233" t="s">
        <v>95</v>
      </c>
      <c r="C233" t="s">
        <v>322</v>
      </c>
      <c r="D233">
        <v>1000</v>
      </c>
      <c r="E233">
        <v>1</v>
      </c>
      <c r="F233" t="s">
        <v>194</v>
      </c>
      <c r="G233">
        <f t="shared" si="22"/>
        <v>3</v>
      </c>
      <c r="H233">
        <v>24</v>
      </c>
      <c r="I233" s="3">
        <f t="shared" si="20"/>
        <v>0.22163316666680336</v>
      </c>
      <c r="J233" s="3">
        <f t="shared" si="21"/>
        <v>22.129207065037392</v>
      </c>
      <c r="K233" s="3">
        <f t="shared" si="23"/>
        <v>1</v>
      </c>
      <c r="L233" s="3">
        <f t="shared" si="25"/>
        <v>0.81577223714010572</v>
      </c>
      <c r="M233" s="3">
        <f t="shared" si="24"/>
        <v>0.57104056599807396</v>
      </c>
      <c r="N233">
        <v>12.2799999237061</v>
      </c>
      <c r="O233">
        <v>1350</v>
      </c>
      <c r="P233">
        <v>23.736590117266299</v>
      </c>
      <c r="Q233">
        <v>18.814874285243199</v>
      </c>
      <c r="R233">
        <v>14.962264929178099</v>
      </c>
      <c r="S233">
        <v>136.131501897992</v>
      </c>
      <c r="T233">
        <v>40.760015702796601</v>
      </c>
      <c r="U233">
        <v>9.0883260013868608</v>
      </c>
      <c r="V233">
        <v>10.0916004850316</v>
      </c>
      <c r="W233">
        <v>7.9676415538281997</v>
      </c>
      <c r="X233">
        <v>18.7153300795826</v>
      </c>
    </row>
    <row r="234" spans="1:24" x14ac:dyDescent="0.45">
      <c r="A234" t="s">
        <v>18</v>
      </c>
      <c r="B234" t="s">
        <v>95</v>
      </c>
      <c r="C234" t="s">
        <v>323</v>
      </c>
      <c r="D234">
        <v>1000</v>
      </c>
      <c r="E234">
        <v>1</v>
      </c>
      <c r="F234" t="s">
        <v>194</v>
      </c>
      <c r="G234">
        <f t="shared" si="22"/>
        <v>4</v>
      </c>
      <c r="H234">
        <v>25</v>
      </c>
      <c r="I234" s="3">
        <f t="shared" si="20"/>
        <v>0.21161423354692688</v>
      </c>
      <c r="J234" s="3">
        <f t="shared" si="21"/>
        <v>22.129207065037392</v>
      </c>
      <c r="K234" s="3">
        <f t="shared" si="23"/>
        <v>1</v>
      </c>
      <c r="L234" s="3">
        <f t="shared" si="25"/>
        <v>0.81577223714010572</v>
      </c>
      <c r="M234" s="3">
        <f t="shared" si="24"/>
        <v>0.48946334228406341</v>
      </c>
      <c r="N234">
        <v>12.8613998413086</v>
      </c>
      <c r="O234">
        <v>1350</v>
      </c>
      <c r="P234">
        <v>25.109175305488201</v>
      </c>
      <c r="Q234">
        <v>19.513572808244898</v>
      </c>
      <c r="R234">
        <v>15.3887873886669</v>
      </c>
      <c r="S234">
        <v>147.76369053325999</v>
      </c>
      <c r="T234">
        <v>44.796484789550703</v>
      </c>
      <c r="U234">
        <v>9.7727351711618091</v>
      </c>
      <c r="V234">
        <v>10.920300305886499</v>
      </c>
      <c r="W234">
        <v>8.3209213265429494</v>
      </c>
      <c r="X234">
        <v>20.342157703070001</v>
      </c>
    </row>
    <row r="235" spans="1:24" x14ac:dyDescent="0.45">
      <c r="A235" t="s">
        <v>18</v>
      </c>
      <c r="B235" t="s">
        <v>95</v>
      </c>
      <c r="C235" t="s">
        <v>97</v>
      </c>
      <c r="D235">
        <v>1000</v>
      </c>
      <c r="E235">
        <v>1</v>
      </c>
      <c r="F235" t="s">
        <v>194</v>
      </c>
      <c r="G235">
        <f t="shared" si="22"/>
        <v>5</v>
      </c>
      <c r="H235">
        <v>26</v>
      </c>
      <c r="I235" s="3">
        <f t="shared" si="20"/>
        <v>0.20147574588363593</v>
      </c>
      <c r="J235" s="3">
        <f t="shared" si="21"/>
        <v>22.129207065037392</v>
      </c>
      <c r="K235" s="3">
        <f t="shared" si="23"/>
        <v>1</v>
      </c>
      <c r="L235" s="3">
        <f t="shared" si="25"/>
        <v>0.81577223714010572</v>
      </c>
      <c r="M235" s="3">
        <f t="shared" si="24"/>
        <v>0.40788611857005286</v>
      </c>
      <c r="N235">
        <v>13.5086000442505</v>
      </c>
      <c r="O235">
        <v>1350</v>
      </c>
      <c r="P235">
        <v>26.318464626000299</v>
      </c>
      <c r="Q235">
        <v>19.997337094986001</v>
      </c>
      <c r="R235">
        <v>15.755001538262199</v>
      </c>
      <c r="S235">
        <v>133.767249014811</v>
      </c>
      <c r="T235">
        <v>40.388621174835997</v>
      </c>
      <c r="U235">
        <v>8.4306537856258306</v>
      </c>
      <c r="V235">
        <v>9.7645381625044401</v>
      </c>
      <c r="W235">
        <v>6.9040350298051898</v>
      </c>
      <c r="X235">
        <v>18.0484509509037</v>
      </c>
    </row>
    <row r="236" spans="1:24" s="2" customFormat="1" x14ac:dyDescent="0.45">
      <c r="A236" s="2" t="s">
        <v>18</v>
      </c>
      <c r="B236" s="2" t="s">
        <v>95</v>
      </c>
      <c r="C236" s="2" t="s">
        <v>97</v>
      </c>
      <c r="D236" s="2">
        <v>1000</v>
      </c>
      <c r="E236" s="2">
        <v>2</v>
      </c>
      <c r="F236" s="2" t="s">
        <v>21</v>
      </c>
      <c r="G236">
        <f t="shared" si="22"/>
        <v>0</v>
      </c>
      <c r="H236" s="2">
        <v>26</v>
      </c>
      <c r="I236" s="3">
        <f t="shared" si="20"/>
        <v>0.23293190022137084</v>
      </c>
      <c r="J236" s="3">
        <f t="shared" si="21"/>
        <v>22.129207065037392</v>
      </c>
      <c r="K236" s="3">
        <f t="shared" si="23"/>
        <v>1</v>
      </c>
      <c r="L236" s="3">
        <f t="shared" si="25"/>
        <v>0.81396309800172062</v>
      </c>
      <c r="M236" s="3">
        <f t="shared" si="24"/>
        <v>0.81396309800172062</v>
      </c>
      <c r="N236" s="2">
        <v>13.5086000442505</v>
      </c>
      <c r="O236" s="2">
        <v>1010</v>
      </c>
      <c r="P236" s="2">
        <v>21.4222590016279</v>
      </c>
      <c r="Q236" s="2">
        <v>19.997337094986001</v>
      </c>
      <c r="R236" s="2">
        <v>16.433384066152001</v>
      </c>
      <c r="S236" s="2">
        <v>133.76724901481001</v>
      </c>
      <c r="T236" s="2">
        <v>40.388621174835698</v>
      </c>
      <c r="U236" s="2">
        <v>8.4306537856258306</v>
      </c>
      <c r="V236" s="2">
        <v>9.7645381625044703</v>
      </c>
      <c r="W236" s="2">
        <v>6.90403502980518</v>
      </c>
      <c r="X236" s="2">
        <v>18.0484509509037</v>
      </c>
    </row>
    <row r="237" spans="1:24" x14ac:dyDescent="0.45">
      <c r="A237" t="s">
        <v>18</v>
      </c>
      <c r="B237" t="s">
        <v>95</v>
      </c>
      <c r="C237" t="s">
        <v>324</v>
      </c>
      <c r="D237">
        <v>1000</v>
      </c>
      <c r="E237">
        <v>1</v>
      </c>
      <c r="F237" t="s">
        <v>194</v>
      </c>
      <c r="G237">
        <f t="shared" si="22"/>
        <v>4</v>
      </c>
      <c r="H237">
        <v>30</v>
      </c>
      <c r="I237" s="3">
        <f t="shared" si="20"/>
        <v>0.20560973185013964</v>
      </c>
      <c r="J237" s="3">
        <f t="shared" si="21"/>
        <v>22.129207065037392</v>
      </c>
      <c r="K237" s="3">
        <f t="shared" si="23"/>
        <v>1</v>
      </c>
      <c r="L237" s="3">
        <f t="shared" si="25"/>
        <v>0.81396309800172062</v>
      </c>
      <c r="M237" s="3">
        <f t="shared" si="24"/>
        <v>0.48837785880103235</v>
      </c>
      <c r="N237">
        <v>15.3799999237061</v>
      </c>
      <c r="O237">
        <v>1000</v>
      </c>
      <c r="P237">
        <v>27.133158157745299</v>
      </c>
      <c r="Q237">
        <v>23.232681573494698</v>
      </c>
      <c r="R237">
        <v>18.586825963567499</v>
      </c>
      <c r="S237">
        <v>189.82649576487401</v>
      </c>
      <c r="T237">
        <v>59.234109665137701</v>
      </c>
      <c r="U237">
        <v>11.270706495197</v>
      </c>
      <c r="V237">
        <v>13.6594715552115</v>
      </c>
      <c r="W237">
        <v>8.3169130124479995</v>
      </c>
      <c r="X237">
        <v>25.487818920635601</v>
      </c>
    </row>
    <row r="238" spans="1:24" x14ac:dyDescent="0.45">
      <c r="A238" t="s">
        <v>18</v>
      </c>
      <c r="B238" t="s">
        <v>98</v>
      </c>
      <c r="C238" t="s">
        <v>99</v>
      </c>
      <c r="D238">
        <v>1000</v>
      </c>
      <c r="E238">
        <v>1</v>
      </c>
      <c r="F238" t="s">
        <v>194</v>
      </c>
      <c r="G238">
        <f t="shared" si="22"/>
        <v>0</v>
      </c>
      <c r="H238">
        <v>21</v>
      </c>
      <c r="I238" s="3">
        <f t="shared" si="20"/>
        <v>0.21728181061619239</v>
      </c>
      <c r="J238" s="3">
        <f t="shared" si="21"/>
        <v>22.010408279064166</v>
      </c>
      <c r="K238" s="3">
        <f t="shared" si="23"/>
        <v>1</v>
      </c>
      <c r="L238" s="3">
        <f t="shared" si="25"/>
        <v>0.81396309800172062</v>
      </c>
      <c r="M238" s="3">
        <f t="shared" si="24"/>
        <v>0.81396309800172062</v>
      </c>
      <c r="N238">
        <v>10.7879999160767</v>
      </c>
      <c r="O238">
        <v>1820</v>
      </c>
      <c r="P238">
        <v>26.099613602814198</v>
      </c>
      <c r="Q238">
        <v>17.259562752534901</v>
      </c>
      <c r="R238">
        <v>13.5873838830592</v>
      </c>
      <c r="S238">
        <v>99.022668070882901</v>
      </c>
      <c r="T238">
        <v>28.331774352846701</v>
      </c>
      <c r="U238">
        <v>6.9210357799938098</v>
      </c>
      <c r="V238">
        <v>7.9213299672723201</v>
      </c>
      <c r="W238">
        <v>6.9328043764758398</v>
      </c>
      <c r="X238">
        <v>13.8094738977479</v>
      </c>
    </row>
    <row r="239" spans="1:24" s="2" customFormat="1" x14ac:dyDescent="0.45">
      <c r="A239" s="2" t="s">
        <v>18</v>
      </c>
      <c r="B239" s="2" t="s">
        <v>98</v>
      </c>
      <c r="C239" s="2" t="s">
        <v>99</v>
      </c>
      <c r="D239" s="2">
        <v>1000</v>
      </c>
      <c r="E239" s="2">
        <v>2</v>
      </c>
      <c r="F239" s="2" t="s">
        <v>21</v>
      </c>
      <c r="G239">
        <f t="shared" si="22"/>
        <v>0</v>
      </c>
      <c r="H239" s="2">
        <v>21</v>
      </c>
      <c r="I239" s="3">
        <f t="shared" si="20"/>
        <v>0.27099803056789762</v>
      </c>
      <c r="J239" s="3">
        <f t="shared" si="21"/>
        <v>22.010408279064166</v>
      </c>
      <c r="K239" s="3">
        <f t="shared" si="23"/>
        <v>1</v>
      </c>
      <c r="L239" s="3">
        <f t="shared" si="25"/>
        <v>0.73640391041537923</v>
      </c>
      <c r="M239" s="3">
        <f t="shared" si="24"/>
        <v>0.73640391041537923</v>
      </c>
      <c r="N239" s="2">
        <v>10.7879999160767</v>
      </c>
      <c r="O239" s="2">
        <v>1170</v>
      </c>
      <c r="P239" s="2">
        <v>19.219857517442801</v>
      </c>
      <c r="Q239" s="2">
        <v>17.259562752534901</v>
      </c>
      <c r="R239" s="2">
        <v>14.462294812463</v>
      </c>
      <c r="S239" s="2">
        <v>99.022668070882403</v>
      </c>
      <c r="T239" s="2">
        <v>28.331774352846601</v>
      </c>
      <c r="U239" s="2">
        <v>6.9210357799938302</v>
      </c>
      <c r="V239" s="2">
        <v>7.9213299672722703</v>
      </c>
      <c r="W239" s="2">
        <v>6.9328043764758398</v>
      </c>
      <c r="X239" s="2">
        <v>13.8094738977482</v>
      </c>
    </row>
    <row r="240" spans="1:24" x14ac:dyDescent="0.45">
      <c r="A240" t="s">
        <v>18</v>
      </c>
      <c r="B240" t="s">
        <v>98</v>
      </c>
      <c r="C240" t="s">
        <v>325</v>
      </c>
      <c r="D240">
        <v>1000</v>
      </c>
      <c r="E240">
        <v>1</v>
      </c>
      <c r="F240" t="s">
        <v>194</v>
      </c>
      <c r="G240">
        <f t="shared" si="22"/>
        <v>1</v>
      </c>
      <c r="H240">
        <v>22</v>
      </c>
      <c r="I240" s="3">
        <f t="shared" si="20"/>
        <v>0.25311919749120604</v>
      </c>
      <c r="J240" s="3">
        <f t="shared" si="21"/>
        <v>22.010408279064166</v>
      </c>
      <c r="K240" s="3">
        <f t="shared" si="23"/>
        <v>1</v>
      </c>
      <c r="L240" s="3">
        <f t="shared" si="25"/>
        <v>0.73640391041537923</v>
      </c>
      <c r="M240" s="3">
        <f t="shared" si="24"/>
        <v>0.66276351937384137</v>
      </c>
      <c r="N240">
        <v>11.55</v>
      </c>
      <c r="O240">
        <v>1170</v>
      </c>
      <c r="P240">
        <v>21.050535956628</v>
      </c>
      <c r="Q240">
        <v>18.134249146606699</v>
      </c>
      <c r="R240">
        <v>15.1353931778555</v>
      </c>
      <c r="S240">
        <v>117.623359933345</v>
      </c>
      <c r="T240">
        <v>33.538685629141703</v>
      </c>
      <c r="U240">
        <v>7.7102654147019498</v>
      </c>
      <c r="V240">
        <v>8.9818570558249995</v>
      </c>
      <c r="W240">
        <v>7.2272473161512201</v>
      </c>
      <c r="X240">
        <v>15.8354400725999</v>
      </c>
    </row>
    <row r="241" spans="1:24" x14ac:dyDescent="0.45">
      <c r="A241" t="s">
        <v>18</v>
      </c>
      <c r="B241" t="s">
        <v>98</v>
      </c>
      <c r="C241" t="s">
        <v>326</v>
      </c>
      <c r="D241">
        <v>1000</v>
      </c>
      <c r="E241">
        <v>1</v>
      </c>
      <c r="F241" t="s">
        <v>194</v>
      </c>
      <c r="G241">
        <f t="shared" si="22"/>
        <v>2</v>
      </c>
      <c r="H241">
        <v>23</v>
      </c>
      <c r="I241" s="3">
        <f t="shared" si="20"/>
        <v>0.24061948403485023</v>
      </c>
      <c r="J241" s="3">
        <f t="shared" si="21"/>
        <v>22.010408279064166</v>
      </c>
      <c r="K241" s="3">
        <f t="shared" si="23"/>
        <v>1</v>
      </c>
      <c r="L241" s="3">
        <f t="shared" si="25"/>
        <v>0.73640391041537923</v>
      </c>
      <c r="M241" s="3">
        <f t="shared" si="24"/>
        <v>0.5891231283323034</v>
      </c>
      <c r="N241">
        <v>12.15</v>
      </c>
      <c r="O241">
        <v>1170</v>
      </c>
      <c r="P241">
        <v>21.4479866595399</v>
      </c>
      <c r="Q241">
        <v>18.400013235128899</v>
      </c>
      <c r="R241">
        <v>15.2776091033084</v>
      </c>
      <c r="S241">
        <v>121.305085486344</v>
      </c>
      <c r="T241">
        <v>35.3817395609058</v>
      </c>
      <c r="U241">
        <v>8.0202807802013698</v>
      </c>
      <c r="V241">
        <v>9.22963809742682</v>
      </c>
      <c r="W241">
        <v>7.3079908182641002</v>
      </c>
      <c r="X241">
        <v>16.519367335173701</v>
      </c>
    </row>
    <row r="242" spans="1:24" x14ac:dyDescent="0.45">
      <c r="A242" t="s">
        <v>18</v>
      </c>
      <c r="B242" t="s">
        <v>98</v>
      </c>
      <c r="C242" t="s">
        <v>327</v>
      </c>
      <c r="D242">
        <v>1000</v>
      </c>
      <c r="E242">
        <v>1</v>
      </c>
      <c r="F242" t="s">
        <v>194</v>
      </c>
      <c r="G242">
        <f t="shared" si="22"/>
        <v>3</v>
      </c>
      <c r="H242">
        <v>24</v>
      </c>
      <c r="I242" s="3">
        <f t="shared" si="20"/>
        <v>0.23129167245621152</v>
      </c>
      <c r="J242" s="3">
        <f t="shared" si="21"/>
        <v>22.010408279064166</v>
      </c>
      <c r="K242" s="3">
        <f t="shared" si="23"/>
        <v>1</v>
      </c>
      <c r="L242" s="3">
        <f t="shared" si="25"/>
        <v>0.73640391041537923</v>
      </c>
      <c r="M242" s="3">
        <f t="shared" si="24"/>
        <v>0.51548273729076544</v>
      </c>
      <c r="N242">
        <v>12.639999961853</v>
      </c>
      <c r="O242">
        <v>1170</v>
      </c>
      <c r="P242">
        <v>23.230758112747601</v>
      </c>
      <c r="Q242">
        <v>19.0879672387874</v>
      </c>
      <c r="R242">
        <v>15.8998790199471</v>
      </c>
      <c r="S242">
        <v>139.38634627904901</v>
      </c>
      <c r="T242">
        <v>40.7368504513461</v>
      </c>
      <c r="U242">
        <v>8.8246995758514508</v>
      </c>
      <c r="V242">
        <v>10.3123414991943</v>
      </c>
      <c r="W242">
        <v>7.6497810960083701</v>
      </c>
      <c r="X242">
        <v>18.609524174733298</v>
      </c>
    </row>
    <row r="243" spans="1:24" x14ac:dyDescent="0.45">
      <c r="A243" t="s">
        <v>18</v>
      </c>
      <c r="B243" t="s">
        <v>98</v>
      </c>
      <c r="C243" t="s">
        <v>328</v>
      </c>
      <c r="D243">
        <v>1000</v>
      </c>
      <c r="E243">
        <v>1</v>
      </c>
      <c r="F243" t="s">
        <v>194</v>
      </c>
      <c r="G243">
        <f t="shared" si="22"/>
        <v>4</v>
      </c>
      <c r="H243">
        <v>25</v>
      </c>
      <c r="I243" s="3">
        <f t="shared" si="20"/>
        <v>0.22351121601258453</v>
      </c>
      <c r="J243" s="3">
        <f t="shared" si="21"/>
        <v>22.010408279064166</v>
      </c>
      <c r="K243" s="3">
        <f t="shared" si="23"/>
        <v>1</v>
      </c>
      <c r="L243" s="3">
        <f t="shared" si="25"/>
        <v>0.73640391041537923</v>
      </c>
      <c r="M243" s="3">
        <f t="shared" si="24"/>
        <v>0.44184234624922752</v>
      </c>
      <c r="N243">
        <v>13.080000114440899</v>
      </c>
      <c r="O243">
        <v>1170</v>
      </c>
      <c r="P243">
        <v>24.608849173300602</v>
      </c>
      <c r="Q243">
        <v>19.662057564250802</v>
      </c>
      <c r="R243">
        <v>16.3646899213247</v>
      </c>
      <c r="S243">
        <v>149.207647826873</v>
      </c>
      <c r="T243">
        <v>44.363150798248</v>
      </c>
      <c r="U243">
        <v>9.5018244330545105</v>
      </c>
      <c r="V243">
        <v>11.178660830235399</v>
      </c>
      <c r="W243">
        <v>8.1014096796411295</v>
      </c>
      <c r="X243">
        <v>20.158774606269098</v>
      </c>
    </row>
    <row r="244" spans="1:24" x14ac:dyDescent="0.45">
      <c r="A244" t="s">
        <v>18</v>
      </c>
      <c r="B244" t="s">
        <v>98</v>
      </c>
      <c r="C244" t="s">
        <v>100</v>
      </c>
      <c r="D244">
        <v>1000</v>
      </c>
      <c r="E244">
        <v>1</v>
      </c>
      <c r="F244" t="s">
        <v>194</v>
      </c>
      <c r="G244">
        <f t="shared" si="22"/>
        <v>5</v>
      </c>
      <c r="H244">
        <v>26</v>
      </c>
      <c r="I244" s="3">
        <f t="shared" si="20"/>
        <v>0.21370809556491627</v>
      </c>
      <c r="J244" s="3">
        <f t="shared" si="21"/>
        <v>22.010408279064166</v>
      </c>
      <c r="K244" s="3">
        <f t="shared" si="23"/>
        <v>1</v>
      </c>
      <c r="L244" s="3">
        <f t="shared" si="25"/>
        <v>0.73640391041537923</v>
      </c>
      <c r="M244" s="3">
        <f t="shared" si="24"/>
        <v>0.36820195520768961</v>
      </c>
      <c r="N244">
        <v>13.679999923706101</v>
      </c>
      <c r="O244">
        <v>1170</v>
      </c>
      <c r="P244">
        <v>26.005936866774501</v>
      </c>
      <c r="Q244">
        <v>20.256110187390501</v>
      </c>
      <c r="R244">
        <v>16.8228038194455</v>
      </c>
      <c r="S244">
        <v>127.910967956761</v>
      </c>
      <c r="T244">
        <v>37.8714978776161</v>
      </c>
      <c r="U244">
        <v>7.7345648330810404</v>
      </c>
      <c r="V244">
        <v>9.3926537551191203</v>
      </c>
      <c r="W244">
        <v>6.3099743545720903</v>
      </c>
      <c r="X244">
        <v>16.8966751900989</v>
      </c>
    </row>
    <row r="245" spans="1:24" s="2" customFormat="1" x14ac:dyDescent="0.45">
      <c r="A245" s="2" t="s">
        <v>18</v>
      </c>
      <c r="B245" s="2" t="s">
        <v>98</v>
      </c>
      <c r="C245" s="2" t="s">
        <v>100</v>
      </c>
      <c r="D245" s="2">
        <v>1000</v>
      </c>
      <c r="E245" s="2">
        <v>2</v>
      </c>
      <c r="F245" s="2" t="s">
        <v>21</v>
      </c>
      <c r="G245">
        <f t="shared" si="22"/>
        <v>0</v>
      </c>
      <c r="H245" s="2">
        <v>26</v>
      </c>
      <c r="I245" s="3">
        <f t="shared" si="20"/>
        <v>0.25527423233360802</v>
      </c>
      <c r="J245" s="3">
        <f t="shared" si="21"/>
        <v>22.010408279064166</v>
      </c>
      <c r="K245" s="3">
        <f t="shared" si="23"/>
        <v>1</v>
      </c>
      <c r="L245" s="3">
        <f t="shared" si="25"/>
        <v>0.76151619532721604</v>
      </c>
      <c r="M245" s="3">
        <f t="shared" si="24"/>
        <v>0.76151619532721604</v>
      </c>
      <c r="N245" s="2">
        <v>13.679999923706101</v>
      </c>
      <c r="O245" s="2">
        <v>820</v>
      </c>
      <c r="P245" s="2">
        <v>19.8039420987059</v>
      </c>
      <c r="Q245" s="2">
        <v>20.256110187390501</v>
      </c>
      <c r="R245" s="2">
        <v>17.5357343249044</v>
      </c>
      <c r="S245" s="2">
        <v>127.910967956764</v>
      </c>
      <c r="T245" s="2">
        <v>37.871497877615901</v>
      </c>
      <c r="U245" s="2">
        <v>7.7345648330810404</v>
      </c>
      <c r="V245" s="2">
        <v>9.3926537551191291</v>
      </c>
      <c r="W245" s="2">
        <v>6.3099743545720699</v>
      </c>
      <c r="X245" s="2">
        <v>16.896675190098801</v>
      </c>
    </row>
    <row r="246" spans="1:24" x14ac:dyDescent="0.45">
      <c r="A246" t="s">
        <v>18</v>
      </c>
      <c r="B246" t="s">
        <v>98</v>
      </c>
      <c r="C246" t="s">
        <v>329</v>
      </c>
      <c r="D246">
        <v>1000</v>
      </c>
      <c r="E246">
        <v>1</v>
      </c>
      <c r="F246" t="s">
        <v>194</v>
      </c>
      <c r="G246">
        <f t="shared" si="22"/>
        <v>4</v>
      </c>
      <c r="H246">
        <v>30</v>
      </c>
      <c r="I246" s="3">
        <f t="shared" si="20"/>
        <v>0.22854394609191098</v>
      </c>
      <c r="J246" s="3">
        <f t="shared" si="21"/>
        <v>22.010408279064166</v>
      </c>
      <c r="K246" s="3">
        <f t="shared" si="23"/>
        <v>1</v>
      </c>
      <c r="L246" s="3">
        <f t="shared" si="25"/>
        <v>0.76151619532721604</v>
      </c>
      <c r="M246" s="3">
        <f t="shared" si="24"/>
        <v>0.45690971719632961</v>
      </c>
      <c r="N246">
        <v>15.2799999237061</v>
      </c>
      <c r="O246">
        <v>820</v>
      </c>
      <c r="P246">
        <v>26.336519402132701</v>
      </c>
      <c r="Q246">
        <v>23.485942895099502</v>
      </c>
      <c r="R246">
        <v>20.222149765541801</v>
      </c>
      <c r="S246">
        <v>190.06496221808999</v>
      </c>
      <c r="T246">
        <v>58.041443368324202</v>
      </c>
      <c r="U246">
        <v>10.832601330854899</v>
      </c>
      <c r="V246">
        <v>13.9580544022857</v>
      </c>
      <c r="W246">
        <v>8.0233155834351209</v>
      </c>
      <c r="X246">
        <v>25.039752287157999</v>
      </c>
    </row>
    <row r="247" spans="1:24" x14ac:dyDescent="0.45">
      <c r="A247" t="s">
        <v>18</v>
      </c>
      <c r="B247" t="s">
        <v>101</v>
      </c>
      <c r="C247" t="s">
        <v>102</v>
      </c>
      <c r="D247">
        <v>1000</v>
      </c>
      <c r="E247">
        <v>1</v>
      </c>
      <c r="F247" t="s">
        <v>194</v>
      </c>
      <c r="G247">
        <f t="shared" si="22"/>
        <v>0</v>
      </c>
      <c r="H247">
        <v>21</v>
      </c>
      <c r="I247" s="3">
        <f t="shared" si="20"/>
        <v>0.21122233154402356</v>
      </c>
      <c r="J247" s="3">
        <f t="shared" si="21"/>
        <v>22.957076078926065</v>
      </c>
      <c r="K247" s="3">
        <f t="shared" si="23"/>
        <v>1</v>
      </c>
      <c r="L247" s="3">
        <f t="shared" si="25"/>
        <v>0.76151619532721604</v>
      </c>
      <c r="M247" s="3">
        <f t="shared" si="24"/>
        <v>0.76151619532721604</v>
      </c>
      <c r="N247">
        <v>11.6199998855591</v>
      </c>
      <c r="O247">
        <v>1660</v>
      </c>
      <c r="P247">
        <v>27.9785037549081</v>
      </c>
      <c r="Q247">
        <v>18.0639971881996</v>
      </c>
      <c r="R247">
        <v>14.7382316391489</v>
      </c>
      <c r="S247">
        <v>117.91016888859799</v>
      </c>
      <c r="T247">
        <v>32.746806007813802</v>
      </c>
      <c r="U247">
        <v>7.6704892725878997</v>
      </c>
      <c r="V247">
        <v>9.2668109594521706</v>
      </c>
      <c r="W247">
        <v>7.4887245813016099</v>
      </c>
      <c r="X247">
        <v>15.756832174310301</v>
      </c>
    </row>
    <row r="248" spans="1:24" s="2" customFormat="1" x14ac:dyDescent="0.45">
      <c r="A248" s="2" t="s">
        <v>18</v>
      </c>
      <c r="B248" s="2" t="s">
        <v>101</v>
      </c>
      <c r="C248" s="2" t="s">
        <v>102</v>
      </c>
      <c r="D248" s="2">
        <v>1000</v>
      </c>
      <c r="E248" s="2">
        <v>2</v>
      </c>
      <c r="F248" s="2" t="s">
        <v>21</v>
      </c>
      <c r="G248">
        <f t="shared" si="22"/>
        <v>0</v>
      </c>
      <c r="H248" s="2">
        <v>21</v>
      </c>
      <c r="I248" s="3">
        <f t="shared" si="20"/>
        <v>0.25052603936044199</v>
      </c>
      <c r="J248" s="3">
        <f t="shared" si="21"/>
        <v>22.957076078926065</v>
      </c>
      <c r="K248" s="3">
        <f t="shared" si="23"/>
        <v>1</v>
      </c>
      <c r="L248" s="3">
        <f t="shared" si="25"/>
        <v>0.76720576685078368</v>
      </c>
      <c r="M248" s="3">
        <f t="shared" si="24"/>
        <v>0.76720576685078368</v>
      </c>
      <c r="N248" s="2">
        <v>11.6199998855591</v>
      </c>
      <c r="O248" s="2">
        <v>1180</v>
      </c>
      <c r="P248" s="2">
        <v>21.465269428621799</v>
      </c>
      <c r="Q248" s="2">
        <v>18.0639971881996</v>
      </c>
      <c r="R248" s="2">
        <v>15.2188637059174</v>
      </c>
      <c r="S248" s="2">
        <v>117.910168888594</v>
      </c>
      <c r="T248" s="2">
        <v>32.746806007813703</v>
      </c>
      <c r="U248" s="2">
        <v>7.6704892725879201</v>
      </c>
      <c r="V248" s="2">
        <v>9.2668109594522008</v>
      </c>
      <c r="W248" s="2">
        <v>7.4887245813015797</v>
      </c>
      <c r="X248" s="2">
        <v>15.7568321743108</v>
      </c>
    </row>
    <row r="249" spans="1:24" x14ac:dyDescent="0.45">
      <c r="A249" t="s">
        <v>18</v>
      </c>
      <c r="B249" t="s">
        <v>101</v>
      </c>
      <c r="C249" t="s">
        <v>330</v>
      </c>
      <c r="D249">
        <v>1000</v>
      </c>
      <c r="E249">
        <v>1</v>
      </c>
      <c r="F249" t="s">
        <v>194</v>
      </c>
      <c r="G249">
        <f t="shared" si="22"/>
        <v>1</v>
      </c>
      <c r="H249">
        <v>22</v>
      </c>
      <c r="I249" s="3">
        <f t="shared" si="20"/>
        <v>0.23822525171527187</v>
      </c>
      <c r="J249" s="3">
        <f t="shared" si="21"/>
        <v>22.957076078926065</v>
      </c>
      <c r="K249" s="3">
        <f t="shared" si="23"/>
        <v>1</v>
      </c>
      <c r="L249" s="3">
        <f t="shared" si="25"/>
        <v>0.76720576685078368</v>
      </c>
      <c r="M249" s="3">
        <f t="shared" si="24"/>
        <v>0.69048519016570531</v>
      </c>
      <c r="N249">
        <v>12.219999885559099</v>
      </c>
      <c r="O249">
        <v>1180</v>
      </c>
      <c r="P249">
        <v>23.582657626520799</v>
      </c>
      <c r="Q249">
        <v>18.9106054952866</v>
      </c>
      <c r="R249">
        <v>15.951826913075401</v>
      </c>
      <c r="S249">
        <v>139.53933743433501</v>
      </c>
      <c r="T249">
        <v>38.648861606113897</v>
      </c>
      <c r="U249">
        <v>8.5671307113357305</v>
      </c>
      <c r="V249">
        <v>10.582992527115</v>
      </c>
      <c r="W249">
        <v>7.8924961556351603</v>
      </c>
      <c r="X249">
        <v>18.104572163655401</v>
      </c>
    </row>
    <row r="250" spans="1:24" x14ac:dyDescent="0.45">
      <c r="A250" t="s">
        <v>18</v>
      </c>
      <c r="B250" t="s">
        <v>101</v>
      </c>
      <c r="C250" t="s">
        <v>331</v>
      </c>
      <c r="D250">
        <v>1000</v>
      </c>
      <c r="E250">
        <v>1</v>
      </c>
      <c r="F250" t="s">
        <v>194</v>
      </c>
      <c r="G250">
        <f t="shared" si="22"/>
        <v>2</v>
      </c>
      <c r="H250">
        <v>23</v>
      </c>
      <c r="I250" s="3">
        <f t="shared" si="20"/>
        <v>0.22814361598706234</v>
      </c>
      <c r="J250" s="3">
        <f t="shared" si="21"/>
        <v>22.957076078926065</v>
      </c>
      <c r="K250" s="3">
        <f t="shared" si="23"/>
        <v>1</v>
      </c>
      <c r="L250" s="3">
        <f t="shared" si="25"/>
        <v>0.76720576685078368</v>
      </c>
      <c r="M250" s="3">
        <f t="shared" si="24"/>
        <v>0.61376461348062694</v>
      </c>
      <c r="N250">
        <v>12.760000038147</v>
      </c>
      <c r="O250">
        <v>1180</v>
      </c>
      <c r="P250">
        <v>23.8724657778133</v>
      </c>
      <c r="Q250">
        <v>19.121924665735399</v>
      </c>
      <c r="R250">
        <v>16.049543913116601</v>
      </c>
      <c r="S250">
        <v>144.30386858939499</v>
      </c>
      <c r="T250">
        <v>40.776897688732099</v>
      </c>
      <c r="U250">
        <v>8.8585946470448</v>
      </c>
      <c r="V250">
        <v>10.7686173605939</v>
      </c>
      <c r="W250">
        <v>7.8683969318070401</v>
      </c>
      <c r="X250">
        <v>18.815902826725701</v>
      </c>
    </row>
    <row r="251" spans="1:24" x14ac:dyDescent="0.45">
      <c r="A251" t="s">
        <v>18</v>
      </c>
      <c r="B251" t="s">
        <v>101</v>
      </c>
      <c r="C251" t="s">
        <v>332</v>
      </c>
      <c r="D251">
        <v>1000</v>
      </c>
      <c r="E251">
        <v>1</v>
      </c>
      <c r="F251" t="s">
        <v>194</v>
      </c>
      <c r="G251">
        <f t="shared" si="22"/>
        <v>3</v>
      </c>
      <c r="H251">
        <v>24</v>
      </c>
      <c r="I251" s="3">
        <f t="shared" si="20"/>
        <v>0.21724720203442438</v>
      </c>
      <c r="J251" s="3">
        <f t="shared" si="21"/>
        <v>22.957076078926065</v>
      </c>
      <c r="K251" s="3">
        <f t="shared" si="23"/>
        <v>1</v>
      </c>
      <c r="L251" s="3">
        <f t="shared" si="25"/>
        <v>0.76720576685078368</v>
      </c>
      <c r="M251" s="3">
        <f t="shared" si="24"/>
        <v>0.53704403679554857</v>
      </c>
      <c r="N251">
        <v>13.4000001907349</v>
      </c>
      <c r="O251">
        <v>1180</v>
      </c>
      <c r="P251">
        <v>25.4830366567443</v>
      </c>
      <c r="Q251">
        <v>19.760453316705</v>
      </c>
      <c r="R251">
        <v>16.582104401039398</v>
      </c>
      <c r="S251">
        <v>162.193448524362</v>
      </c>
      <c r="T251">
        <v>46.115150046037499</v>
      </c>
      <c r="U251">
        <v>9.6152847395276808</v>
      </c>
      <c r="V251">
        <v>11.797182563979201</v>
      </c>
      <c r="W251">
        <v>8.1424213634312093</v>
      </c>
      <c r="X251">
        <v>20.854662669296001</v>
      </c>
    </row>
    <row r="252" spans="1:24" x14ac:dyDescent="0.45">
      <c r="A252" t="s">
        <v>18</v>
      </c>
      <c r="B252" t="s">
        <v>101</v>
      </c>
      <c r="C252" t="s">
        <v>333</v>
      </c>
      <c r="D252">
        <v>1000</v>
      </c>
      <c r="E252">
        <v>1</v>
      </c>
      <c r="F252" t="s">
        <v>194</v>
      </c>
      <c r="G252">
        <f t="shared" si="22"/>
        <v>4</v>
      </c>
      <c r="H252">
        <v>25</v>
      </c>
      <c r="I252" s="3">
        <f t="shared" si="20"/>
        <v>0.21187136512228291</v>
      </c>
      <c r="J252" s="3">
        <f t="shared" si="21"/>
        <v>22.957076078926065</v>
      </c>
      <c r="K252" s="3">
        <f t="shared" si="23"/>
        <v>1</v>
      </c>
      <c r="L252" s="3">
        <f t="shared" si="25"/>
        <v>0.76720576685078368</v>
      </c>
      <c r="M252" s="3">
        <f t="shared" si="24"/>
        <v>0.46032346011047021</v>
      </c>
      <c r="N252">
        <v>13.739999961853</v>
      </c>
      <c r="O252">
        <v>1180</v>
      </c>
      <c r="P252">
        <v>26.942868111447201</v>
      </c>
      <c r="Q252">
        <v>20.353354081935599</v>
      </c>
      <c r="R252">
        <v>17.050454819739802</v>
      </c>
      <c r="S252">
        <v>172.04714201056899</v>
      </c>
      <c r="T252">
        <v>49.879607449629702</v>
      </c>
      <c r="U252">
        <v>10.333731707107001</v>
      </c>
      <c r="V252">
        <v>12.7631703497341</v>
      </c>
      <c r="W252">
        <v>8.6495196639308105</v>
      </c>
      <c r="X252">
        <v>22.4961336393628</v>
      </c>
    </row>
    <row r="253" spans="1:24" x14ac:dyDescent="0.45">
      <c r="A253" t="s">
        <v>18</v>
      </c>
      <c r="B253" t="s">
        <v>101</v>
      </c>
      <c r="C253" t="s">
        <v>103</v>
      </c>
      <c r="D253">
        <v>1000</v>
      </c>
      <c r="E253">
        <v>1</v>
      </c>
      <c r="F253" t="s">
        <v>194</v>
      </c>
      <c r="G253">
        <f t="shared" si="22"/>
        <v>5</v>
      </c>
      <c r="H253">
        <v>26</v>
      </c>
      <c r="I253" s="3">
        <f t="shared" si="20"/>
        <v>0.20472876377051724</v>
      </c>
      <c r="J253" s="3">
        <f t="shared" si="21"/>
        <v>22.957076078926065</v>
      </c>
      <c r="K253" s="3">
        <f t="shared" si="23"/>
        <v>1</v>
      </c>
      <c r="L253" s="3">
        <f t="shared" si="25"/>
        <v>0.76720576685078368</v>
      </c>
      <c r="M253" s="3">
        <f t="shared" si="24"/>
        <v>0.38360288342539184</v>
      </c>
      <c r="N253">
        <v>14.2799999237061</v>
      </c>
      <c r="O253">
        <v>1170</v>
      </c>
      <c r="P253">
        <v>28.2883022906449</v>
      </c>
      <c r="Q253">
        <v>21.0338775321135</v>
      </c>
      <c r="R253">
        <v>17.545492793003199</v>
      </c>
      <c r="S253">
        <v>135.10225247012801</v>
      </c>
      <c r="T253">
        <v>38.981788978252901</v>
      </c>
      <c r="U253">
        <v>7.7080917981158503</v>
      </c>
      <c r="V253">
        <v>9.8807987946495093</v>
      </c>
      <c r="W253">
        <v>6.1964091475149301</v>
      </c>
      <c r="X253">
        <v>17.2986096508277</v>
      </c>
    </row>
    <row r="254" spans="1:24" s="2" customFormat="1" x14ac:dyDescent="0.45">
      <c r="A254" s="2" t="s">
        <v>18</v>
      </c>
      <c r="B254" s="2" t="s">
        <v>101</v>
      </c>
      <c r="C254" s="2" t="s">
        <v>103</v>
      </c>
      <c r="D254" s="2">
        <v>1000</v>
      </c>
      <c r="E254" s="2">
        <v>2</v>
      </c>
      <c r="F254" s="2" t="s">
        <v>21</v>
      </c>
      <c r="G254">
        <f t="shared" si="22"/>
        <v>0</v>
      </c>
      <c r="H254" s="2">
        <v>26</v>
      </c>
      <c r="I254" s="3">
        <f t="shared" si="20"/>
        <v>0.25570614399229175</v>
      </c>
      <c r="J254" s="3">
        <f t="shared" si="21"/>
        <v>22.957076078926065</v>
      </c>
      <c r="K254" s="3">
        <f t="shared" si="23"/>
        <v>1</v>
      </c>
      <c r="L254" s="3">
        <f t="shared" si="25"/>
        <v>0.70298430229368303</v>
      </c>
      <c r="M254" s="3">
        <f t="shared" si="24"/>
        <v>0.70298430229368303</v>
      </c>
      <c r="N254" s="2">
        <v>14.2799999237061</v>
      </c>
      <c r="O254" s="2">
        <v>750</v>
      </c>
      <c r="P254" s="2">
        <v>19.886232448861801</v>
      </c>
      <c r="Q254" s="2">
        <v>21.0338775321135</v>
      </c>
      <c r="R254" s="2">
        <v>18.373871865481998</v>
      </c>
      <c r="S254" s="2">
        <v>135.10225247012599</v>
      </c>
      <c r="T254" s="2">
        <v>38.981788978252702</v>
      </c>
      <c r="U254" s="2">
        <v>7.7080917981158503</v>
      </c>
      <c r="V254" s="2">
        <v>9.8807987946494702</v>
      </c>
      <c r="W254" s="2">
        <v>6.1964091475149097</v>
      </c>
      <c r="X254" s="2">
        <v>17.2986096508278</v>
      </c>
    </row>
    <row r="255" spans="1:24" x14ac:dyDescent="0.45">
      <c r="A255" t="s">
        <v>18</v>
      </c>
      <c r="B255" t="s">
        <v>101</v>
      </c>
      <c r="C255" t="s">
        <v>334</v>
      </c>
      <c r="D255">
        <v>1000</v>
      </c>
      <c r="E255">
        <v>1</v>
      </c>
      <c r="F255" t="s">
        <v>194</v>
      </c>
      <c r="G255">
        <f t="shared" si="22"/>
        <v>4</v>
      </c>
      <c r="H255">
        <v>30</v>
      </c>
      <c r="I255" s="3">
        <f t="shared" si="20"/>
        <v>0.22708232446135748</v>
      </c>
      <c r="J255" s="3">
        <f t="shared" si="21"/>
        <v>22.957076078926065</v>
      </c>
      <c r="K255" s="3">
        <f t="shared" si="23"/>
        <v>1</v>
      </c>
      <c r="L255" s="3">
        <f t="shared" si="25"/>
        <v>0.70298430229368303</v>
      </c>
      <c r="M255" s="3">
        <f t="shared" si="24"/>
        <v>0.42179058137620978</v>
      </c>
      <c r="N255">
        <v>16.079999732971199</v>
      </c>
      <c r="O255">
        <v>750</v>
      </c>
      <c r="P255">
        <v>26.4792865067976</v>
      </c>
      <c r="Q255">
        <v>24.060506685840402</v>
      </c>
      <c r="R255">
        <v>21.202035970421001</v>
      </c>
      <c r="S255">
        <v>205.69543393783599</v>
      </c>
      <c r="T255">
        <v>60.734390172229503</v>
      </c>
      <c r="U255">
        <v>10.805440529764001</v>
      </c>
      <c r="V255">
        <v>14.729264401614399</v>
      </c>
      <c r="W255">
        <v>7.75860045337014</v>
      </c>
      <c r="X255">
        <v>25.914032895503301</v>
      </c>
    </row>
    <row r="256" spans="1:24" x14ac:dyDescent="0.45">
      <c r="A256" t="s">
        <v>18</v>
      </c>
      <c r="B256" t="s">
        <v>104</v>
      </c>
      <c r="C256" t="s">
        <v>105</v>
      </c>
      <c r="D256">
        <v>1000</v>
      </c>
      <c r="E256">
        <v>1</v>
      </c>
      <c r="F256" t="s">
        <v>194</v>
      </c>
      <c r="G256">
        <f t="shared" si="22"/>
        <v>0</v>
      </c>
      <c r="H256">
        <v>21</v>
      </c>
      <c r="I256" s="3">
        <f t="shared" si="20"/>
        <v>0.18521010366212998</v>
      </c>
      <c r="J256" s="3">
        <f t="shared" si="21"/>
        <v>22.909941938291251</v>
      </c>
      <c r="K256" s="3">
        <f t="shared" si="23"/>
        <v>1</v>
      </c>
      <c r="L256" s="3">
        <f t="shared" si="25"/>
        <v>0.70298430229368303</v>
      </c>
      <c r="M256" s="3">
        <f t="shared" si="24"/>
        <v>0.70298430229368303</v>
      </c>
      <c r="N256">
        <v>11.925000190734901</v>
      </c>
      <c r="O256">
        <v>2050</v>
      </c>
      <c r="P256">
        <v>30.0919120622581</v>
      </c>
      <c r="Q256">
        <v>17.672973674103801</v>
      </c>
      <c r="R256">
        <v>13.6710861727669</v>
      </c>
      <c r="S256">
        <v>110.692265714792</v>
      </c>
      <c r="T256">
        <v>30.8885112410373</v>
      </c>
      <c r="U256">
        <v>7.1468136677508003</v>
      </c>
      <c r="V256">
        <v>8.2343685328671992</v>
      </c>
      <c r="W256">
        <v>6.7565707162941102</v>
      </c>
      <c r="X256">
        <v>14.614038401930699</v>
      </c>
    </row>
    <row r="257" spans="1:24" s="2" customFormat="1" x14ac:dyDescent="0.45">
      <c r="A257" s="2" t="s">
        <v>18</v>
      </c>
      <c r="B257" s="2" t="s">
        <v>104</v>
      </c>
      <c r="C257" s="2" t="s">
        <v>105</v>
      </c>
      <c r="D257" s="2">
        <v>1000</v>
      </c>
      <c r="E257" s="2">
        <v>2</v>
      </c>
      <c r="F257" s="2" t="s">
        <v>21</v>
      </c>
      <c r="G257">
        <f t="shared" si="22"/>
        <v>0</v>
      </c>
      <c r="H257" s="2">
        <v>21</v>
      </c>
      <c r="I257" s="3">
        <f t="shared" si="20"/>
        <v>0.24411844881643624</v>
      </c>
      <c r="J257" s="3">
        <f t="shared" si="21"/>
        <v>22.909941938291251</v>
      </c>
      <c r="K257" s="3">
        <f t="shared" si="23"/>
        <v>1</v>
      </c>
      <c r="L257" s="3">
        <f t="shared" si="25"/>
        <v>0.66030516605666845</v>
      </c>
      <c r="M257" s="3">
        <f t="shared" si="24"/>
        <v>0.66030516605666845</v>
      </c>
      <c r="N257" s="2">
        <v>11.925000190734901</v>
      </c>
      <c r="O257" s="2">
        <v>1180</v>
      </c>
      <c r="P257" s="2">
        <v>19.869844991232</v>
      </c>
      <c r="Q257" s="2">
        <v>17.672973674103801</v>
      </c>
      <c r="R257" s="2">
        <v>14.6423672459189</v>
      </c>
      <c r="S257" s="2">
        <v>110.692265714794</v>
      </c>
      <c r="T257" s="2">
        <v>30.888511241037602</v>
      </c>
      <c r="U257" s="2">
        <v>7.1468136677508101</v>
      </c>
      <c r="V257" s="2">
        <v>8.2343685328672205</v>
      </c>
      <c r="W257" s="2">
        <v>6.7565707162941502</v>
      </c>
      <c r="X257" s="2">
        <v>14.614038401930801</v>
      </c>
    </row>
    <row r="258" spans="1:24" x14ac:dyDescent="0.45">
      <c r="A258" t="s">
        <v>18</v>
      </c>
      <c r="B258" t="s">
        <v>104</v>
      </c>
      <c r="C258" t="s">
        <v>335</v>
      </c>
      <c r="D258">
        <v>1000</v>
      </c>
      <c r="E258">
        <v>1</v>
      </c>
      <c r="F258" t="s">
        <v>194</v>
      </c>
      <c r="G258">
        <f t="shared" si="22"/>
        <v>1</v>
      </c>
      <c r="H258">
        <v>22</v>
      </c>
      <c r="I258" s="3">
        <f t="shared" si="20"/>
        <v>0.23552690450754576</v>
      </c>
      <c r="J258" s="3">
        <f t="shared" si="21"/>
        <v>22.909941938291251</v>
      </c>
      <c r="K258" s="3">
        <f t="shared" si="23"/>
        <v>1</v>
      </c>
      <c r="L258" s="3">
        <f t="shared" si="25"/>
        <v>0.66030516605666845</v>
      </c>
      <c r="M258" s="3">
        <f t="shared" si="24"/>
        <v>0.59427464945100161</v>
      </c>
      <c r="N258">
        <v>12.360000038147</v>
      </c>
      <c r="O258">
        <v>1180</v>
      </c>
      <c r="P258">
        <v>22.288170491466001</v>
      </c>
      <c r="Q258">
        <v>18.536706686710101</v>
      </c>
      <c r="R258">
        <v>15.5078383815165</v>
      </c>
      <c r="S258">
        <v>130.949693202898</v>
      </c>
      <c r="T258">
        <v>36.641830874332697</v>
      </c>
      <c r="U258">
        <v>8.1395754462678394</v>
      </c>
      <c r="V258">
        <v>9.6671594999899302</v>
      </c>
      <c r="W258">
        <v>7.3991280141229598</v>
      </c>
      <c r="X258">
        <v>17.045224420846999</v>
      </c>
    </row>
    <row r="259" spans="1:24" x14ac:dyDescent="0.45">
      <c r="A259" t="s">
        <v>18</v>
      </c>
      <c r="B259" t="s">
        <v>104</v>
      </c>
      <c r="C259" t="s">
        <v>336</v>
      </c>
      <c r="D259">
        <v>1000</v>
      </c>
      <c r="E259">
        <v>1</v>
      </c>
      <c r="F259" t="s">
        <v>194</v>
      </c>
      <c r="G259">
        <f t="shared" si="22"/>
        <v>2</v>
      </c>
      <c r="H259">
        <v>23</v>
      </c>
      <c r="I259" s="3">
        <f t="shared" si="20"/>
        <v>0.22645760917738192</v>
      </c>
      <c r="J259" s="3">
        <f t="shared" si="21"/>
        <v>22.909941938291251</v>
      </c>
      <c r="K259" s="3">
        <f t="shared" si="23"/>
        <v>1</v>
      </c>
      <c r="L259" s="3">
        <f t="shared" si="25"/>
        <v>0.66030516605666845</v>
      </c>
      <c r="M259" s="3">
        <f t="shared" si="24"/>
        <v>0.52824413284533478</v>
      </c>
      <c r="N259">
        <v>12.854999923706099</v>
      </c>
      <c r="O259">
        <v>1180</v>
      </c>
      <c r="P259">
        <v>22.5537764913792</v>
      </c>
      <c r="Q259">
        <v>18.734113282272599</v>
      </c>
      <c r="R259">
        <v>15.5999674358478</v>
      </c>
      <c r="S259">
        <v>134.16168897237699</v>
      </c>
      <c r="T259">
        <v>38.4102202613131</v>
      </c>
      <c r="U259">
        <v>8.4130537228843707</v>
      </c>
      <c r="V259">
        <v>9.8378301735743001</v>
      </c>
      <c r="W259">
        <v>7.42747581547395</v>
      </c>
      <c r="X259">
        <v>17.662812640626601</v>
      </c>
    </row>
    <row r="260" spans="1:24" x14ac:dyDescent="0.45">
      <c r="A260" t="s">
        <v>18</v>
      </c>
      <c r="B260" t="s">
        <v>104</v>
      </c>
      <c r="C260" t="s">
        <v>337</v>
      </c>
      <c r="D260">
        <v>1000</v>
      </c>
      <c r="E260">
        <v>1</v>
      </c>
      <c r="F260" t="s">
        <v>194</v>
      </c>
      <c r="G260">
        <f t="shared" si="22"/>
        <v>3</v>
      </c>
      <c r="H260">
        <v>24</v>
      </c>
      <c r="I260" s="3">
        <f t="shared" ref="I260:I323" si="26">100/(N260*SQRT(O260))</f>
        <v>0.21531897731798874</v>
      </c>
      <c r="J260" s="3">
        <f t="shared" ref="J260:J323" si="27">VLOOKUP(B260,$AB$4:$AE$68,4,FALSE)</f>
        <v>22.909941938291251</v>
      </c>
      <c r="K260" s="3">
        <f t="shared" si="23"/>
        <v>1</v>
      </c>
      <c r="L260" s="3">
        <f t="shared" si="25"/>
        <v>0.66030516605666845</v>
      </c>
      <c r="M260" s="3">
        <f t="shared" si="24"/>
        <v>0.46221361623966789</v>
      </c>
      <c r="N260">
        <v>13.5199998855591</v>
      </c>
      <c r="O260">
        <v>1180</v>
      </c>
      <c r="P260">
        <v>24.764858641735501</v>
      </c>
      <c r="Q260">
        <v>19.6254810446321</v>
      </c>
      <c r="R260">
        <v>16.3467711377751</v>
      </c>
      <c r="S260">
        <v>158.71333876392001</v>
      </c>
      <c r="T260">
        <v>45.275357880263201</v>
      </c>
      <c r="U260">
        <v>9.3755267883365896</v>
      </c>
      <c r="V260">
        <v>11.203504021173099</v>
      </c>
      <c r="W260">
        <v>7.7992963797013202</v>
      </c>
      <c r="X260">
        <v>20.2989556051471</v>
      </c>
    </row>
    <row r="261" spans="1:24" x14ac:dyDescent="0.45">
      <c r="A261" t="s">
        <v>18</v>
      </c>
      <c r="B261" t="s">
        <v>104</v>
      </c>
      <c r="C261" t="s">
        <v>338</v>
      </c>
      <c r="D261">
        <v>1000</v>
      </c>
      <c r="E261">
        <v>1</v>
      </c>
      <c r="F261" t="s">
        <v>194</v>
      </c>
      <c r="G261">
        <f t="shared" ref="G261:G324" si="28">IF(B261&lt;&gt;B260,0,IF(H261-H260=0,0,G260+H261-H260))</f>
        <v>4</v>
      </c>
      <c r="H261">
        <v>25</v>
      </c>
      <c r="I261" s="3">
        <f t="shared" si="26"/>
        <v>0.20935725024599722</v>
      </c>
      <c r="J261" s="3">
        <f t="shared" si="27"/>
        <v>22.909941938291251</v>
      </c>
      <c r="K261" s="3">
        <f t="shared" ref="K261:K324" si="29">IF(G261&gt;5,0,1)</f>
        <v>1</v>
      </c>
      <c r="L261" s="3">
        <f t="shared" si="25"/>
        <v>0.66030516605666845</v>
      </c>
      <c r="M261" s="3">
        <f t="shared" si="24"/>
        <v>0.39618309963400106</v>
      </c>
      <c r="N261">
        <v>13.9049999237061</v>
      </c>
      <c r="O261">
        <v>1180</v>
      </c>
      <c r="P261">
        <v>26.947174040219899</v>
      </c>
      <c r="Q261">
        <v>20.3193257067533</v>
      </c>
      <c r="R261">
        <v>17.051817241709202</v>
      </c>
      <c r="S261">
        <v>173.94186364740699</v>
      </c>
      <c r="T261">
        <v>50.375274813050801</v>
      </c>
      <c r="U261">
        <v>10.3490979423411</v>
      </c>
      <c r="V261">
        <v>12.6207064959065</v>
      </c>
      <c r="W261">
        <v>8.5480911516109597</v>
      </c>
      <c r="X261">
        <v>22.569757763041899</v>
      </c>
    </row>
    <row r="262" spans="1:24" x14ac:dyDescent="0.45">
      <c r="A262" t="s">
        <v>18</v>
      </c>
      <c r="B262" t="s">
        <v>104</v>
      </c>
      <c r="C262" t="s">
        <v>106</v>
      </c>
      <c r="D262">
        <v>1000</v>
      </c>
      <c r="E262">
        <v>1</v>
      </c>
      <c r="F262" t="s">
        <v>194</v>
      </c>
      <c r="G262">
        <f t="shared" si="28"/>
        <v>5</v>
      </c>
      <c r="H262">
        <v>26</v>
      </c>
      <c r="I262" s="3">
        <f t="shared" si="26"/>
        <v>0.2021605909818632</v>
      </c>
      <c r="J262" s="3">
        <f t="shared" si="27"/>
        <v>22.909941938291251</v>
      </c>
      <c r="K262" s="3">
        <f t="shared" si="29"/>
        <v>1</v>
      </c>
      <c r="L262" s="3">
        <f t="shared" si="25"/>
        <v>0.66030516605666845</v>
      </c>
      <c r="M262" s="3">
        <f t="shared" ref="M262:M325" si="30">L262*(1-0.1*G262)</f>
        <v>0.33015258302833422</v>
      </c>
      <c r="N262">
        <v>14.4000001907349</v>
      </c>
      <c r="O262">
        <v>1180</v>
      </c>
      <c r="P262">
        <v>28.470198410774799</v>
      </c>
      <c r="Q262">
        <v>21.118084758340999</v>
      </c>
      <c r="R262">
        <v>17.5270692492089</v>
      </c>
      <c r="S262">
        <v>138.718407394586</v>
      </c>
      <c r="T262">
        <v>39.858536666027099</v>
      </c>
      <c r="U262">
        <v>7.7606368411349402</v>
      </c>
      <c r="V262">
        <v>9.8201769058544706</v>
      </c>
      <c r="W262">
        <v>6.1028311251648599</v>
      </c>
      <c r="X262">
        <v>17.512225231923001</v>
      </c>
    </row>
    <row r="263" spans="1:24" s="2" customFormat="1" x14ac:dyDescent="0.45">
      <c r="A263" s="2" t="s">
        <v>18</v>
      </c>
      <c r="B263" s="2" t="s">
        <v>104</v>
      </c>
      <c r="C263" s="2" t="s">
        <v>106</v>
      </c>
      <c r="D263" s="2">
        <v>1000</v>
      </c>
      <c r="E263" s="2">
        <v>2</v>
      </c>
      <c r="F263" s="2" t="s">
        <v>21</v>
      </c>
      <c r="G263">
        <f t="shared" si="28"/>
        <v>0</v>
      </c>
      <c r="H263" s="2">
        <v>26</v>
      </c>
      <c r="I263" s="3">
        <f t="shared" si="26"/>
        <v>0.25190147239608723</v>
      </c>
      <c r="J263" s="3">
        <f t="shared" si="27"/>
        <v>22.909941938291251</v>
      </c>
      <c r="K263" s="3">
        <f t="shared" si="29"/>
        <v>1</v>
      </c>
      <c r="L263" s="3">
        <f t="shared" si="25"/>
        <v>0.70215631038689941</v>
      </c>
      <c r="M263" s="3">
        <f t="shared" si="30"/>
        <v>0.70215631038689941</v>
      </c>
      <c r="N263" s="2">
        <v>14.4000001907349</v>
      </c>
      <c r="O263" s="2">
        <v>760</v>
      </c>
      <c r="P263" s="2">
        <v>19.9905294720926</v>
      </c>
      <c r="Q263" s="2">
        <v>21.118084758340999</v>
      </c>
      <c r="R263" s="2">
        <v>18.300392807138099</v>
      </c>
      <c r="S263" s="2">
        <v>138.71840739458301</v>
      </c>
      <c r="T263" s="2">
        <v>39.858536666027298</v>
      </c>
      <c r="U263" s="2">
        <v>7.7606368411349598</v>
      </c>
      <c r="V263" s="2">
        <v>9.8201769058544102</v>
      </c>
      <c r="W263" s="2">
        <v>6.1028311251648599</v>
      </c>
      <c r="X263" s="2">
        <v>17.512225231923001</v>
      </c>
    </row>
    <row r="264" spans="1:24" x14ac:dyDescent="0.45">
      <c r="A264" t="s">
        <v>18</v>
      </c>
      <c r="B264" t="s">
        <v>104</v>
      </c>
      <c r="C264" t="s">
        <v>339</v>
      </c>
      <c r="D264">
        <v>1000</v>
      </c>
      <c r="E264">
        <v>1</v>
      </c>
      <c r="F264" t="s">
        <v>194</v>
      </c>
      <c r="G264">
        <f t="shared" si="28"/>
        <v>4</v>
      </c>
      <c r="H264">
        <v>30</v>
      </c>
      <c r="I264" s="3">
        <f t="shared" si="26"/>
        <v>0.22614596109993274</v>
      </c>
      <c r="J264" s="3">
        <f t="shared" si="27"/>
        <v>22.909941938291251</v>
      </c>
      <c r="K264" s="3">
        <f t="shared" si="29"/>
        <v>1</v>
      </c>
      <c r="L264" s="3">
        <f t="shared" si="25"/>
        <v>0.70215631038689941</v>
      </c>
      <c r="M264" s="3">
        <f t="shared" si="30"/>
        <v>0.42129378623213964</v>
      </c>
      <c r="N264">
        <v>16.040000152587901</v>
      </c>
      <c r="O264">
        <v>760</v>
      </c>
      <c r="P264">
        <v>26.808725841835098</v>
      </c>
      <c r="Q264">
        <v>23.648921964887101</v>
      </c>
      <c r="R264">
        <v>21.192702904347701</v>
      </c>
      <c r="S264">
        <v>208.776814804194</v>
      </c>
      <c r="T264">
        <v>61.713515097432698</v>
      </c>
      <c r="U264">
        <v>10.9526205806749</v>
      </c>
      <c r="V264">
        <v>14.785334907790199</v>
      </c>
      <c r="W264">
        <v>7.8116042014201197</v>
      </c>
      <c r="X264">
        <v>26.254503411384999</v>
      </c>
    </row>
    <row r="265" spans="1:24" x14ac:dyDescent="0.45">
      <c r="A265" t="s">
        <v>18</v>
      </c>
      <c r="B265" t="s">
        <v>107</v>
      </c>
      <c r="C265" t="s">
        <v>108</v>
      </c>
      <c r="D265">
        <v>1000</v>
      </c>
      <c r="E265">
        <v>1</v>
      </c>
      <c r="F265" t="s">
        <v>194</v>
      </c>
      <c r="G265">
        <f t="shared" si="28"/>
        <v>0</v>
      </c>
      <c r="H265">
        <v>21</v>
      </c>
      <c r="I265" s="3">
        <f t="shared" si="26"/>
        <v>0.23264781999713788</v>
      </c>
      <c r="J265" s="3">
        <f t="shared" si="27"/>
        <v>21.48606405237356</v>
      </c>
      <c r="K265" s="3">
        <f t="shared" si="29"/>
        <v>1</v>
      </c>
      <c r="L265" s="3">
        <f t="shared" si="25"/>
        <v>0.70215631038689941</v>
      </c>
      <c r="M265" s="3">
        <f t="shared" si="30"/>
        <v>0.70215631038689941</v>
      </c>
      <c r="N265">
        <v>10.614000129699701</v>
      </c>
      <c r="O265">
        <v>1640</v>
      </c>
      <c r="P265">
        <v>25.667562046714298</v>
      </c>
      <c r="Q265">
        <v>17.5748116760148</v>
      </c>
      <c r="R265">
        <v>14.116448418211499</v>
      </c>
      <c r="S265">
        <v>93.963877002855597</v>
      </c>
      <c r="T265">
        <v>26.716848801276399</v>
      </c>
      <c r="U265">
        <v>6.5502627441718904</v>
      </c>
      <c r="V265">
        <v>7.7742940630014798</v>
      </c>
      <c r="W265">
        <v>6.6790820158386603</v>
      </c>
      <c r="X265">
        <v>13.1517663892543</v>
      </c>
    </row>
    <row r="266" spans="1:24" s="2" customFormat="1" x14ac:dyDescent="0.45">
      <c r="A266" s="2" t="s">
        <v>18</v>
      </c>
      <c r="B266" s="2" t="s">
        <v>107</v>
      </c>
      <c r="C266" s="2" t="s">
        <v>108</v>
      </c>
      <c r="D266" s="2">
        <v>1000</v>
      </c>
      <c r="E266" s="2">
        <v>2</v>
      </c>
      <c r="F266" s="2" t="s">
        <v>21</v>
      </c>
      <c r="G266">
        <f t="shared" si="28"/>
        <v>0</v>
      </c>
      <c r="H266" s="2">
        <v>21</v>
      </c>
      <c r="I266" s="3">
        <f t="shared" si="26"/>
        <v>0.29075437738186194</v>
      </c>
      <c r="J266" s="3">
        <f t="shared" si="27"/>
        <v>21.48606405237356</v>
      </c>
      <c r="K266" s="3">
        <f t="shared" si="29"/>
        <v>1</v>
      </c>
      <c r="L266" s="3">
        <f t="shared" si="25"/>
        <v>0.7120865210289149</v>
      </c>
      <c r="M266" s="3">
        <f t="shared" si="30"/>
        <v>0.7120865210289149</v>
      </c>
      <c r="N266" s="2">
        <v>10.614000129699701</v>
      </c>
      <c r="O266" s="2">
        <v>1050</v>
      </c>
      <c r="P266" s="2">
        <v>18.277524961138599</v>
      </c>
      <c r="Q266" s="2">
        <v>17.5748116760148</v>
      </c>
      <c r="R266" s="2">
        <v>14.8874084093479</v>
      </c>
      <c r="S266" s="2">
        <v>93.963877002855398</v>
      </c>
      <c r="T266" s="2">
        <v>26.7168488012769</v>
      </c>
      <c r="U266" s="2">
        <v>6.5502627441719001</v>
      </c>
      <c r="V266" s="2">
        <v>7.7742940630014896</v>
      </c>
      <c r="W266" s="2">
        <v>6.6790820158386204</v>
      </c>
      <c r="X266" s="2">
        <v>13.151766389254</v>
      </c>
    </row>
    <row r="267" spans="1:24" x14ac:dyDescent="0.45">
      <c r="A267" t="s">
        <v>18</v>
      </c>
      <c r="B267" t="s">
        <v>107</v>
      </c>
      <c r="C267" t="s">
        <v>340</v>
      </c>
      <c r="D267">
        <v>1000</v>
      </c>
      <c r="E267">
        <v>1</v>
      </c>
      <c r="F267" t="s">
        <v>194</v>
      </c>
      <c r="G267">
        <f t="shared" si="28"/>
        <v>1</v>
      </c>
      <c r="H267">
        <v>22</v>
      </c>
      <c r="I267" s="3">
        <f t="shared" si="26"/>
        <v>0.28106256530753965</v>
      </c>
      <c r="J267" s="3">
        <f t="shared" si="27"/>
        <v>21.48606405237356</v>
      </c>
      <c r="K267" s="3">
        <f t="shared" si="29"/>
        <v>1</v>
      </c>
      <c r="L267" s="3">
        <f t="shared" si="25"/>
        <v>0.7120865210289149</v>
      </c>
      <c r="M267" s="3">
        <f t="shared" si="30"/>
        <v>0.64087786892602339</v>
      </c>
      <c r="N267">
        <v>10.9800001144409</v>
      </c>
      <c r="O267">
        <v>1050</v>
      </c>
      <c r="P267">
        <v>20.3357159234601</v>
      </c>
      <c r="Q267">
        <v>18.580446848674999</v>
      </c>
      <c r="R267">
        <v>15.703271628867601</v>
      </c>
      <c r="S267">
        <v>112.924814990436</v>
      </c>
      <c r="T267">
        <v>31.938794717808101</v>
      </c>
      <c r="U267">
        <v>7.4022896613631799</v>
      </c>
      <c r="V267">
        <v>9.0391695768962403</v>
      </c>
      <c r="W267">
        <v>7.1308913593946102</v>
      </c>
      <c r="X267">
        <v>15.298871648941301</v>
      </c>
    </row>
    <row r="268" spans="1:24" x14ac:dyDescent="0.45">
      <c r="A268" t="s">
        <v>18</v>
      </c>
      <c r="B268" t="s">
        <v>107</v>
      </c>
      <c r="C268" t="s">
        <v>341</v>
      </c>
      <c r="D268">
        <v>1000</v>
      </c>
      <c r="E268">
        <v>1</v>
      </c>
      <c r="F268" t="s">
        <v>194</v>
      </c>
      <c r="G268">
        <f t="shared" si="28"/>
        <v>2</v>
      </c>
      <c r="H268">
        <v>23</v>
      </c>
      <c r="I268" s="3">
        <f t="shared" si="26"/>
        <v>0.26858720263347968</v>
      </c>
      <c r="J268" s="3">
        <f t="shared" si="27"/>
        <v>21.48606405237356</v>
      </c>
      <c r="K268" s="3">
        <f t="shared" si="29"/>
        <v>1</v>
      </c>
      <c r="L268" s="3">
        <f t="shared" ref="L268:L331" si="31">IF(E268=2,P268/P267,L267)</f>
        <v>0.7120865210289149</v>
      </c>
      <c r="M268" s="3">
        <f t="shared" si="30"/>
        <v>0.56966921682313199</v>
      </c>
      <c r="N268">
        <v>11.4900001525879</v>
      </c>
      <c r="O268">
        <v>1050</v>
      </c>
      <c r="P268">
        <v>20.6872796442997</v>
      </c>
      <c r="Q268">
        <v>18.884451294296198</v>
      </c>
      <c r="R268">
        <v>15.838429009432399</v>
      </c>
      <c r="S268">
        <v>116.416354875593</v>
      </c>
      <c r="T268">
        <v>33.669177382860497</v>
      </c>
      <c r="U268">
        <v>7.6894957494991498</v>
      </c>
      <c r="V268">
        <v>9.2609644311115193</v>
      </c>
      <c r="W268">
        <v>7.1912927101705701</v>
      </c>
      <c r="X268">
        <v>15.9326923834155</v>
      </c>
    </row>
    <row r="269" spans="1:24" x14ac:dyDescent="0.45">
      <c r="A269" t="s">
        <v>18</v>
      </c>
      <c r="B269" t="s">
        <v>107</v>
      </c>
      <c r="C269" t="s">
        <v>342</v>
      </c>
      <c r="D269">
        <v>1000</v>
      </c>
      <c r="E269">
        <v>1</v>
      </c>
      <c r="F269" t="s">
        <v>194</v>
      </c>
      <c r="G269">
        <f t="shared" si="28"/>
        <v>3</v>
      </c>
      <c r="H269">
        <v>24</v>
      </c>
      <c r="I269" s="3">
        <f t="shared" si="26"/>
        <v>0.25589278519737119</v>
      </c>
      <c r="J269" s="3">
        <f t="shared" si="27"/>
        <v>21.48606405237356</v>
      </c>
      <c r="K269" s="3">
        <f t="shared" si="29"/>
        <v>1</v>
      </c>
      <c r="L269" s="3">
        <f t="shared" si="31"/>
        <v>0.7120865210289149</v>
      </c>
      <c r="M269" s="3">
        <f t="shared" si="30"/>
        <v>0.49846056472024042</v>
      </c>
      <c r="N269">
        <v>12.060000038147001</v>
      </c>
      <c r="O269">
        <v>1050</v>
      </c>
      <c r="P269">
        <v>22.586737502401999</v>
      </c>
      <c r="Q269">
        <v>19.788999479426199</v>
      </c>
      <c r="R269">
        <v>16.549587068538901</v>
      </c>
      <c r="S269">
        <v>134.86571829184399</v>
      </c>
      <c r="T269">
        <v>39.052417469072601</v>
      </c>
      <c r="U269">
        <v>8.5219363243411195</v>
      </c>
      <c r="V269">
        <v>10.484647831901601</v>
      </c>
      <c r="W269">
        <v>7.5957518626064902</v>
      </c>
      <c r="X269">
        <v>18.094450061271399</v>
      </c>
    </row>
    <row r="270" spans="1:24" x14ac:dyDescent="0.45">
      <c r="A270" t="s">
        <v>18</v>
      </c>
      <c r="B270" t="s">
        <v>107</v>
      </c>
      <c r="C270" t="s">
        <v>343</v>
      </c>
      <c r="D270">
        <v>1000</v>
      </c>
      <c r="E270">
        <v>1</v>
      </c>
      <c r="F270" t="s">
        <v>194</v>
      </c>
      <c r="G270">
        <f t="shared" si="28"/>
        <v>4</v>
      </c>
      <c r="H270">
        <v>25</v>
      </c>
      <c r="I270" s="3">
        <f t="shared" si="26"/>
        <v>0.24570597426222904</v>
      </c>
      <c r="J270" s="3">
        <f t="shared" si="27"/>
        <v>21.48606405237356</v>
      </c>
      <c r="K270" s="3">
        <f t="shared" si="29"/>
        <v>1</v>
      </c>
      <c r="L270" s="3">
        <f t="shared" si="31"/>
        <v>0.7120865210289149</v>
      </c>
      <c r="M270" s="3">
        <f t="shared" si="30"/>
        <v>0.42725191261734891</v>
      </c>
      <c r="N270">
        <v>12.559999847412101</v>
      </c>
      <c r="O270">
        <v>1050</v>
      </c>
      <c r="P270">
        <v>24.140985842784598</v>
      </c>
      <c r="Q270">
        <v>20.487642591072198</v>
      </c>
      <c r="R270">
        <v>17.109523336413702</v>
      </c>
      <c r="S270">
        <v>145.438952582187</v>
      </c>
      <c r="T270">
        <v>42.8434713133434</v>
      </c>
      <c r="U270">
        <v>9.2516556865932493</v>
      </c>
      <c r="V270">
        <v>11.516554621986501</v>
      </c>
      <c r="W270">
        <v>8.1354647258802295</v>
      </c>
      <c r="X270">
        <v>19.773513533454899</v>
      </c>
    </row>
    <row r="271" spans="1:24" x14ac:dyDescent="0.45">
      <c r="A271" t="s">
        <v>18</v>
      </c>
      <c r="B271" t="s">
        <v>107</v>
      </c>
      <c r="C271" t="s">
        <v>109</v>
      </c>
      <c r="D271">
        <v>1000</v>
      </c>
      <c r="E271">
        <v>1</v>
      </c>
      <c r="F271" t="s">
        <v>194</v>
      </c>
      <c r="G271">
        <f t="shared" si="28"/>
        <v>5</v>
      </c>
      <c r="H271">
        <v>26</v>
      </c>
      <c r="I271" s="3">
        <f t="shared" si="26"/>
        <v>0.23702511376023563</v>
      </c>
      <c r="J271" s="3">
        <f t="shared" si="27"/>
        <v>21.48606405237356</v>
      </c>
      <c r="K271" s="3">
        <f t="shared" si="29"/>
        <v>1</v>
      </c>
      <c r="L271" s="3">
        <f t="shared" si="31"/>
        <v>0.7120865210289149</v>
      </c>
      <c r="M271" s="3">
        <f t="shared" si="30"/>
        <v>0.35604326051445745</v>
      </c>
      <c r="N271">
        <v>13.020000076293901</v>
      </c>
      <c r="O271">
        <v>1050</v>
      </c>
      <c r="P271">
        <v>25.4876998268875</v>
      </c>
      <c r="Q271">
        <v>21.014077927743099</v>
      </c>
      <c r="R271">
        <v>17.580277727892501</v>
      </c>
      <c r="S271">
        <v>112.831579957408</v>
      </c>
      <c r="T271">
        <v>33.057798137469902</v>
      </c>
      <c r="U271">
        <v>6.8194848940409996</v>
      </c>
      <c r="V271">
        <v>8.8211178247933102</v>
      </c>
      <c r="W271">
        <v>5.7722612911749502</v>
      </c>
      <c r="X271">
        <v>15.012114487845601</v>
      </c>
    </row>
    <row r="272" spans="1:24" s="2" customFormat="1" x14ac:dyDescent="0.45">
      <c r="A272" s="2" t="s">
        <v>18</v>
      </c>
      <c r="B272" s="2" t="s">
        <v>107</v>
      </c>
      <c r="C272" s="2" t="s">
        <v>109</v>
      </c>
      <c r="D272" s="2">
        <v>1000</v>
      </c>
      <c r="E272" s="2">
        <v>2</v>
      </c>
      <c r="F272" s="2" t="s">
        <v>21</v>
      </c>
      <c r="G272">
        <f t="shared" si="28"/>
        <v>0</v>
      </c>
      <c r="H272" s="2">
        <v>26</v>
      </c>
      <c r="I272" s="3">
        <f t="shared" si="26"/>
        <v>0.3012536620414642</v>
      </c>
      <c r="J272" s="3">
        <f t="shared" si="27"/>
        <v>21.48606405237356</v>
      </c>
      <c r="K272" s="3">
        <f t="shared" si="29"/>
        <v>1</v>
      </c>
      <c r="L272" s="3">
        <f t="shared" si="31"/>
        <v>0.69118301474170751</v>
      </c>
      <c r="M272" s="3">
        <f t="shared" si="30"/>
        <v>0.69118301474170751</v>
      </c>
      <c r="N272" s="2">
        <v>13.020000076293901</v>
      </c>
      <c r="O272" s="2">
        <v>650</v>
      </c>
      <c r="P272" s="2">
        <v>17.6166652051798</v>
      </c>
      <c r="Q272" s="2">
        <v>21.014077927743099</v>
      </c>
      <c r="R272" s="2">
        <v>18.576343428215299</v>
      </c>
      <c r="S272" s="2">
        <v>112.831579957407</v>
      </c>
      <c r="T272" s="2">
        <v>33.057798137469902</v>
      </c>
      <c r="U272" s="2">
        <v>6.8194848940409996</v>
      </c>
      <c r="V272" s="2">
        <v>8.82111782479328</v>
      </c>
      <c r="W272" s="2">
        <v>5.7722612911749502</v>
      </c>
      <c r="X272" s="2">
        <v>15.012114487845199</v>
      </c>
    </row>
    <row r="273" spans="1:24" x14ac:dyDescent="0.45">
      <c r="A273" t="s">
        <v>18</v>
      </c>
      <c r="B273" t="s">
        <v>107</v>
      </c>
      <c r="C273" t="s">
        <v>344</v>
      </c>
      <c r="D273">
        <v>1000</v>
      </c>
      <c r="E273">
        <v>1</v>
      </c>
      <c r="F273" t="s">
        <v>194</v>
      </c>
      <c r="G273">
        <f t="shared" si="28"/>
        <v>4</v>
      </c>
      <c r="H273">
        <v>30</v>
      </c>
      <c r="I273" s="3">
        <f t="shared" si="26"/>
        <v>0.26430745703730196</v>
      </c>
      <c r="J273" s="3">
        <f t="shared" si="27"/>
        <v>21.48606405237356</v>
      </c>
      <c r="K273" s="3">
        <f t="shared" si="29"/>
        <v>1</v>
      </c>
      <c r="L273" s="3">
        <f t="shared" si="31"/>
        <v>0.69118301474170751</v>
      </c>
      <c r="M273" s="3">
        <f t="shared" si="30"/>
        <v>0.41470980884502451</v>
      </c>
      <c r="N273">
        <v>14.8400001525879</v>
      </c>
      <c r="O273">
        <v>650</v>
      </c>
      <c r="P273">
        <v>23.395073153877401</v>
      </c>
      <c r="Q273">
        <v>24.8379444818605</v>
      </c>
      <c r="R273">
        <v>21.407235402110299</v>
      </c>
      <c r="S273">
        <v>171.52449069179701</v>
      </c>
      <c r="T273">
        <v>51.398726648035201</v>
      </c>
      <c r="U273">
        <v>9.5345313291672298</v>
      </c>
      <c r="V273">
        <v>13.129610908773399</v>
      </c>
      <c r="W273">
        <v>7.2017435322998598</v>
      </c>
      <c r="X273">
        <v>22.396527182477001</v>
      </c>
    </row>
    <row r="274" spans="1:24" x14ac:dyDescent="0.45">
      <c r="A274" t="s">
        <v>110</v>
      </c>
      <c r="B274" t="s">
        <v>111</v>
      </c>
      <c r="C274" t="s">
        <v>112</v>
      </c>
      <c r="D274">
        <v>1000</v>
      </c>
      <c r="E274">
        <v>1</v>
      </c>
      <c r="F274" t="s">
        <v>194</v>
      </c>
      <c r="G274">
        <f t="shared" si="28"/>
        <v>0</v>
      </c>
      <c r="H274">
        <v>32</v>
      </c>
      <c r="I274" s="3">
        <f t="shared" si="26"/>
        <v>0.24296583494142826</v>
      </c>
      <c r="J274" s="3">
        <f t="shared" si="27"/>
        <v>20.408305385615979</v>
      </c>
      <c r="K274" s="3">
        <f t="shared" si="29"/>
        <v>1</v>
      </c>
      <c r="L274" s="3">
        <f t="shared" si="31"/>
        <v>0.69118301474170751</v>
      </c>
      <c r="M274" s="3">
        <f t="shared" si="30"/>
        <v>0.69118301474170751</v>
      </c>
      <c r="N274">
        <v>15.1300001144409</v>
      </c>
      <c r="O274">
        <v>740</v>
      </c>
      <c r="P274">
        <v>27.215699483097101</v>
      </c>
      <c r="Q274">
        <v>25.0451394018862</v>
      </c>
      <c r="R274">
        <v>21.639586103946201</v>
      </c>
      <c r="S274">
        <v>180.91428743391199</v>
      </c>
      <c r="T274">
        <v>56.1415688139137</v>
      </c>
      <c r="U274">
        <v>10.322635023967299</v>
      </c>
      <c r="V274">
        <v>14.150296073980099</v>
      </c>
      <c r="W274">
        <v>7.6548790514919203</v>
      </c>
      <c r="X274">
        <v>24.327040842300001</v>
      </c>
    </row>
    <row r="275" spans="1:24" s="2" customFormat="1" x14ac:dyDescent="0.45">
      <c r="A275" s="2" t="s">
        <v>110</v>
      </c>
      <c r="B275" s="2" t="s">
        <v>111</v>
      </c>
      <c r="C275" s="2" t="s">
        <v>112</v>
      </c>
      <c r="D275" s="2">
        <v>1000</v>
      </c>
      <c r="E275" s="2">
        <v>2</v>
      </c>
      <c r="F275" s="2" t="s">
        <v>21</v>
      </c>
      <c r="G275">
        <f t="shared" si="28"/>
        <v>0</v>
      </c>
      <c r="H275" s="2">
        <v>32</v>
      </c>
      <c r="I275" s="3">
        <f t="shared" si="26"/>
        <v>0.26760618772435474</v>
      </c>
      <c r="J275" s="3">
        <f t="shared" si="27"/>
        <v>20.408305385615979</v>
      </c>
      <c r="K275" s="3">
        <f t="shared" si="29"/>
        <v>1</v>
      </c>
      <c r="L275" s="3">
        <f t="shared" si="31"/>
        <v>0.90595506269837989</v>
      </c>
      <c r="M275" s="3">
        <f t="shared" si="30"/>
        <v>0.90595506269837989</v>
      </c>
      <c r="N275" s="2">
        <v>15.1300001144409</v>
      </c>
      <c r="O275" s="2">
        <v>610</v>
      </c>
      <c r="P275" s="2">
        <v>24.6562007315895</v>
      </c>
      <c r="Q275" s="2">
        <v>25.0451394018862</v>
      </c>
      <c r="R275" s="2">
        <v>22.685754103671801</v>
      </c>
      <c r="S275" s="2">
        <v>180.91428743391299</v>
      </c>
      <c r="T275" s="2">
        <v>56.1415688139138</v>
      </c>
      <c r="U275" s="2">
        <v>10.322635023967401</v>
      </c>
      <c r="V275" s="2">
        <v>14.150296073980201</v>
      </c>
      <c r="W275" s="2">
        <v>7.6548790514919203</v>
      </c>
      <c r="X275" s="2">
        <v>24.3270408423001</v>
      </c>
    </row>
    <row r="276" spans="1:24" x14ac:dyDescent="0.45">
      <c r="A276" t="s">
        <v>110</v>
      </c>
      <c r="B276" t="s">
        <v>111</v>
      </c>
      <c r="C276" t="s">
        <v>345</v>
      </c>
      <c r="D276">
        <v>1000</v>
      </c>
      <c r="E276">
        <v>1</v>
      </c>
      <c r="F276" t="s">
        <v>194</v>
      </c>
      <c r="G276">
        <f t="shared" si="28"/>
        <v>2</v>
      </c>
      <c r="H276">
        <v>34</v>
      </c>
      <c r="I276" s="3">
        <f t="shared" si="26"/>
        <v>0.25789055727847221</v>
      </c>
      <c r="J276" s="3">
        <f t="shared" si="27"/>
        <v>20.408305385615979</v>
      </c>
      <c r="K276" s="3">
        <f t="shared" si="29"/>
        <v>1</v>
      </c>
      <c r="L276" s="3">
        <f t="shared" si="31"/>
        <v>0.90595506269837989</v>
      </c>
      <c r="M276" s="3">
        <f t="shared" si="30"/>
        <v>0.72476405015870393</v>
      </c>
      <c r="N276">
        <v>15.699999618530301</v>
      </c>
      <c r="O276">
        <v>610</v>
      </c>
      <c r="P276">
        <v>25.338807976727601</v>
      </c>
      <c r="Q276">
        <v>25.493342415969</v>
      </c>
      <c r="R276">
        <v>22.997637915921</v>
      </c>
      <c r="S276">
        <v>191.073374428237</v>
      </c>
      <c r="T276">
        <v>60.9704780449756</v>
      </c>
      <c r="U276">
        <v>10.913821284458001</v>
      </c>
      <c r="V276">
        <v>14.691180213818299</v>
      </c>
      <c r="W276">
        <v>7.7264093189718697</v>
      </c>
      <c r="X276">
        <v>25.989600570428799</v>
      </c>
    </row>
    <row r="277" spans="1:24" x14ac:dyDescent="0.45">
      <c r="A277" t="s">
        <v>110</v>
      </c>
      <c r="B277" t="s">
        <v>111</v>
      </c>
      <c r="C277" t="s">
        <v>346</v>
      </c>
      <c r="D277">
        <v>1000</v>
      </c>
      <c r="E277">
        <v>1</v>
      </c>
      <c r="F277" t="s">
        <v>194</v>
      </c>
      <c r="G277">
        <f t="shared" si="28"/>
        <v>3</v>
      </c>
      <c r="H277">
        <v>35</v>
      </c>
      <c r="I277" s="3">
        <f t="shared" si="26"/>
        <v>0.25368932589079535</v>
      </c>
      <c r="J277" s="3">
        <f t="shared" si="27"/>
        <v>20.408305385615979</v>
      </c>
      <c r="K277" s="3">
        <f t="shared" si="29"/>
        <v>1</v>
      </c>
      <c r="L277" s="3">
        <f t="shared" si="31"/>
        <v>0.90595506269837989</v>
      </c>
      <c r="M277" s="3">
        <f t="shared" si="30"/>
        <v>0.6341685438888659</v>
      </c>
      <c r="N277">
        <v>15.960000038146999</v>
      </c>
      <c r="O277">
        <v>610</v>
      </c>
      <c r="P277">
        <v>26.022363548323</v>
      </c>
      <c r="Q277">
        <v>25.873489989665099</v>
      </c>
      <c r="R277">
        <v>23.305772983969501</v>
      </c>
      <c r="S277">
        <v>199.87913026926</v>
      </c>
      <c r="T277">
        <v>64.441415943791895</v>
      </c>
      <c r="U277">
        <v>11.349897492245301</v>
      </c>
      <c r="V277">
        <v>15.251103933706201</v>
      </c>
      <c r="W277">
        <v>7.8490962185863902</v>
      </c>
      <c r="X277">
        <v>27.254501144943699</v>
      </c>
    </row>
    <row r="278" spans="1:24" x14ac:dyDescent="0.45">
      <c r="A278" t="s">
        <v>110</v>
      </c>
      <c r="B278" t="s">
        <v>111</v>
      </c>
      <c r="C278" t="s">
        <v>347</v>
      </c>
      <c r="D278">
        <v>1000</v>
      </c>
      <c r="E278">
        <v>1</v>
      </c>
      <c r="F278" t="s">
        <v>194</v>
      </c>
      <c r="G278">
        <f t="shared" si="28"/>
        <v>5</v>
      </c>
      <c r="H278">
        <v>37</v>
      </c>
      <c r="I278" s="3">
        <f t="shared" si="26"/>
        <v>0.24411441191336117</v>
      </c>
      <c r="J278" s="3">
        <f t="shared" si="27"/>
        <v>20.408305385615979</v>
      </c>
      <c r="K278" s="3">
        <f t="shared" si="29"/>
        <v>1</v>
      </c>
      <c r="L278" s="3">
        <f t="shared" si="31"/>
        <v>0.90595506269837989</v>
      </c>
      <c r="M278" s="3">
        <f t="shared" si="30"/>
        <v>0.45297753134918994</v>
      </c>
      <c r="N278">
        <v>16.5860000610352</v>
      </c>
      <c r="O278">
        <v>610</v>
      </c>
      <c r="P278">
        <v>27.102384482240499</v>
      </c>
      <c r="Q278">
        <v>26.210618307948401</v>
      </c>
      <c r="R278">
        <v>23.784492702284101</v>
      </c>
      <c r="S278">
        <v>215.977080244235</v>
      </c>
      <c r="T278">
        <v>71.070765705464396</v>
      </c>
      <c r="U278">
        <v>12.118927418787701</v>
      </c>
      <c r="V278">
        <v>16.138113791006798</v>
      </c>
      <c r="W278">
        <v>7.98662809424399</v>
      </c>
      <c r="X278">
        <v>29.575858288619202</v>
      </c>
    </row>
    <row r="279" spans="1:24" x14ac:dyDescent="0.45">
      <c r="A279" t="s">
        <v>110</v>
      </c>
      <c r="B279" t="s">
        <v>111</v>
      </c>
      <c r="C279" t="s">
        <v>113</v>
      </c>
      <c r="D279">
        <v>1000</v>
      </c>
      <c r="E279">
        <v>1</v>
      </c>
      <c r="F279" t="s">
        <v>194</v>
      </c>
      <c r="G279">
        <f t="shared" si="28"/>
        <v>6</v>
      </c>
      <c r="H279">
        <v>38</v>
      </c>
      <c r="I279" s="3">
        <f t="shared" si="26"/>
        <v>0.23957879050310835</v>
      </c>
      <c r="J279" s="3">
        <f t="shared" si="27"/>
        <v>20.408305385615979</v>
      </c>
      <c r="K279" s="3">
        <f t="shared" si="29"/>
        <v>0</v>
      </c>
      <c r="L279" s="3">
        <f t="shared" si="31"/>
        <v>0.90595506269837989</v>
      </c>
      <c r="M279" s="3">
        <f t="shared" si="30"/>
        <v>0.36238202507935185</v>
      </c>
      <c r="N279">
        <v>16.900000381469699</v>
      </c>
      <c r="O279">
        <v>610</v>
      </c>
      <c r="P279">
        <v>28.359084221711999</v>
      </c>
      <c r="Q279">
        <v>26.943960515392</v>
      </c>
      <c r="R279">
        <v>24.3296713822143</v>
      </c>
      <c r="S279">
        <v>198.52944550525299</v>
      </c>
      <c r="T279">
        <v>65.654395830130497</v>
      </c>
      <c r="U279">
        <v>11.048553864169</v>
      </c>
      <c r="V279">
        <v>15.035853601399401</v>
      </c>
      <c r="W279">
        <v>7.2162538480897203</v>
      </c>
      <c r="X279">
        <v>27.272013748828101</v>
      </c>
    </row>
    <row r="280" spans="1:24" s="2" customFormat="1" x14ac:dyDescent="0.45">
      <c r="A280" s="2" t="s">
        <v>110</v>
      </c>
      <c r="B280" s="2" t="s">
        <v>111</v>
      </c>
      <c r="C280" s="2" t="s">
        <v>113</v>
      </c>
      <c r="D280" s="2">
        <v>1000</v>
      </c>
      <c r="E280" s="2">
        <v>2</v>
      </c>
      <c r="F280" s="2" t="s">
        <v>21</v>
      </c>
      <c r="G280">
        <f t="shared" si="28"/>
        <v>0</v>
      </c>
      <c r="H280" s="2">
        <v>38</v>
      </c>
      <c r="I280" s="3">
        <f t="shared" si="26"/>
        <v>0.26201623241119665</v>
      </c>
      <c r="J280" s="3">
        <f t="shared" si="27"/>
        <v>20.408305385615979</v>
      </c>
      <c r="K280" s="3">
        <f t="shared" si="29"/>
        <v>1</v>
      </c>
      <c r="L280" s="3">
        <f t="shared" si="31"/>
        <v>0.86432244828575011</v>
      </c>
      <c r="M280" s="3">
        <f t="shared" si="30"/>
        <v>0.86432244828575011</v>
      </c>
      <c r="N280" s="2">
        <v>16.900000381469699</v>
      </c>
      <c r="O280" s="2">
        <v>510</v>
      </c>
      <c r="P280" s="2">
        <v>24.511393105651901</v>
      </c>
      <c r="Q280" s="2">
        <v>26.943960515392</v>
      </c>
      <c r="R280" s="2">
        <v>24.7373952845488</v>
      </c>
      <c r="S280" s="2">
        <v>198.52944550525501</v>
      </c>
      <c r="T280" s="2">
        <v>65.654395830130397</v>
      </c>
      <c r="U280" s="2">
        <v>11.0485538641689</v>
      </c>
      <c r="V280" s="2">
        <v>15.035853601399101</v>
      </c>
      <c r="W280" s="2">
        <v>7.2162538480897096</v>
      </c>
      <c r="X280" s="2">
        <v>27.272013748828002</v>
      </c>
    </row>
    <row r="281" spans="1:24" x14ac:dyDescent="0.45">
      <c r="A281" t="s">
        <v>110</v>
      </c>
      <c r="B281" t="s">
        <v>111</v>
      </c>
      <c r="C281" t="s">
        <v>348</v>
      </c>
      <c r="D281">
        <v>1000</v>
      </c>
      <c r="E281">
        <v>1</v>
      </c>
      <c r="F281" t="s">
        <v>194</v>
      </c>
      <c r="G281">
        <f t="shared" si="28"/>
        <v>1</v>
      </c>
      <c r="H281">
        <v>39</v>
      </c>
      <c r="I281" s="3">
        <f t="shared" si="26"/>
        <v>0.25726670656047945</v>
      </c>
      <c r="J281" s="3">
        <f t="shared" si="27"/>
        <v>20.408305385615979</v>
      </c>
      <c r="K281" s="3">
        <f t="shared" si="29"/>
        <v>1</v>
      </c>
      <c r="L281" s="3">
        <f t="shared" si="31"/>
        <v>0.86432244828575011</v>
      </c>
      <c r="M281" s="3">
        <f t="shared" si="30"/>
        <v>0.77789020345717508</v>
      </c>
      <c r="N281">
        <v>17.211999511718801</v>
      </c>
      <c r="O281">
        <v>510</v>
      </c>
      <c r="P281">
        <v>25.178396484956401</v>
      </c>
      <c r="Q281">
        <v>27.115392152517</v>
      </c>
      <c r="R281">
        <v>25.071712862040599</v>
      </c>
      <c r="S281">
        <v>209.84842400020199</v>
      </c>
      <c r="T281">
        <v>69.764417010994805</v>
      </c>
      <c r="U281">
        <v>11.475858961889699</v>
      </c>
      <c r="V281">
        <v>15.6076437793135</v>
      </c>
      <c r="W281">
        <v>7.2733246771584898</v>
      </c>
      <c r="X281">
        <v>28.695814964730602</v>
      </c>
    </row>
    <row r="282" spans="1:24" x14ac:dyDescent="0.45">
      <c r="A282" t="s">
        <v>110</v>
      </c>
      <c r="B282" t="s">
        <v>114</v>
      </c>
      <c r="C282" t="s">
        <v>115</v>
      </c>
      <c r="D282">
        <v>1000</v>
      </c>
      <c r="E282">
        <v>1</v>
      </c>
      <c r="F282" t="s">
        <v>194</v>
      </c>
      <c r="G282">
        <f t="shared" si="28"/>
        <v>0</v>
      </c>
      <c r="H282">
        <v>32</v>
      </c>
      <c r="I282" s="3">
        <f t="shared" si="26"/>
        <v>0.26015950805591903</v>
      </c>
      <c r="J282" s="3">
        <f t="shared" si="27"/>
        <v>21.378790295779165</v>
      </c>
      <c r="K282" s="3">
        <f t="shared" si="29"/>
        <v>1</v>
      </c>
      <c r="L282" s="3">
        <f t="shared" si="31"/>
        <v>0.86432244828575011</v>
      </c>
      <c r="M282" s="3">
        <f t="shared" si="30"/>
        <v>0.86432244828575011</v>
      </c>
      <c r="N282">
        <v>16.389999961853</v>
      </c>
      <c r="O282">
        <v>550</v>
      </c>
      <c r="P282">
        <v>26.940364604392698</v>
      </c>
      <c r="Q282">
        <v>27.244173376824101</v>
      </c>
      <c r="R282">
        <v>24.973272099257802</v>
      </c>
      <c r="S282">
        <v>214.20474540311901</v>
      </c>
      <c r="T282">
        <v>63.248272747091299</v>
      </c>
      <c r="U282">
        <v>10.997522058024</v>
      </c>
      <c r="V282">
        <v>16.921223866585098</v>
      </c>
      <c r="W282">
        <v>8.0187097102627192</v>
      </c>
      <c r="X282">
        <v>27.3355867420692</v>
      </c>
    </row>
    <row r="283" spans="1:24" s="2" customFormat="1" x14ac:dyDescent="0.45">
      <c r="A283" s="2" t="s">
        <v>110</v>
      </c>
      <c r="B283" s="2" t="s">
        <v>114</v>
      </c>
      <c r="C283" s="2" t="s">
        <v>115</v>
      </c>
      <c r="D283" s="2">
        <v>1000</v>
      </c>
      <c r="E283" s="2">
        <v>2</v>
      </c>
      <c r="F283" s="2" t="s">
        <v>21</v>
      </c>
      <c r="G283">
        <f t="shared" si="28"/>
        <v>0</v>
      </c>
      <c r="H283" s="2">
        <v>32</v>
      </c>
      <c r="I283" s="3">
        <f t="shared" si="26"/>
        <v>0.26255734222911087</v>
      </c>
      <c r="J283" s="3">
        <f t="shared" si="27"/>
        <v>21.378790295779165</v>
      </c>
      <c r="K283" s="3">
        <f t="shared" si="29"/>
        <v>1</v>
      </c>
      <c r="L283" s="3">
        <f t="shared" si="31"/>
        <v>0.99102073857047379</v>
      </c>
      <c r="M283" s="3">
        <f t="shared" si="30"/>
        <v>0.99102073857047379</v>
      </c>
      <c r="N283" s="2">
        <v>16.389999961853</v>
      </c>
      <c r="O283" s="2">
        <v>540</v>
      </c>
      <c r="P283" s="2">
        <v>26.698460027603101</v>
      </c>
      <c r="Q283" s="2">
        <v>27.244173376824101</v>
      </c>
      <c r="R283" s="2">
        <v>25.090036051918698</v>
      </c>
      <c r="S283" s="2">
        <v>214.20474540312</v>
      </c>
      <c r="T283" s="2">
        <v>63.2482727470912</v>
      </c>
      <c r="U283" s="2">
        <v>10.997522058024201</v>
      </c>
      <c r="V283" s="2">
        <v>16.921223866584899</v>
      </c>
      <c r="W283" s="2">
        <v>8.0187097102627298</v>
      </c>
      <c r="X283" s="2">
        <v>27.335586742069101</v>
      </c>
    </row>
    <row r="284" spans="1:24" x14ac:dyDescent="0.45">
      <c r="A284" t="s">
        <v>110</v>
      </c>
      <c r="B284" t="s">
        <v>114</v>
      </c>
      <c r="C284" t="s">
        <v>349</v>
      </c>
      <c r="D284">
        <v>1000</v>
      </c>
      <c r="E284">
        <v>1</v>
      </c>
      <c r="F284" t="s">
        <v>194</v>
      </c>
      <c r="G284">
        <f t="shared" si="28"/>
        <v>2</v>
      </c>
      <c r="H284">
        <v>34</v>
      </c>
      <c r="I284" s="3">
        <f t="shared" si="26"/>
        <v>0.25523812977850546</v>
      </c>
      <c r="J284" s="3">
        <f t="shared" si="27"/>
        <v>21.378790295779165</v>
      </c>
      <c r="K284" s="3">
        <f t="shared" si="29"/>
        <v>1</v>
      </c>
      <c r="L284" s="3">
        <f t="shared" si="31"/>
        <v>0.99102073857047379</v>
      </c>
      <c r="M284" s="3">
        <f t="shared" si="30"/>
        <v>0.79281659085637912</v>
      </c>
      <c r="N284">
        <v>16.859999847412102</v>
      </c>
      <c r="O284">
        <v>540</v>
      </c>
      <c r="P284">
        <v>27.420262303563799</v>
      </c>
      <c r="Q284">
        <v>27.439150955616299</v>
      </c>
      <c r="R284">
        <v>25.4269331876975</v>
      </c>
      <c r="S284">
        <v>227.13165408038699</v>
      </c>
      <c r="T284">
        <v>68.837075574355794</v>
      </c>
      <c r="U284">
        <v>11.6195514075566</v>
      </c>
      <c r="V284">
        <v>17.563319096344099</v>
      </c>
      <c r="W284">
        <v>8.0609382944477908</v>
      </c>
      <c r="X284">
        <v>29.235891733117299</v>
      </c>
    </row>
    <row r="285" spans="1:24" x14ac:dyDescent="0.45">
      <c r="A285" t="s">
        <v>110</v>
      </c>
      <c r="B285" t="s">
        <v>114</v>
      </c>
      <c r="C285" t="s">
        <v>350</v>
      </c>
      <c r="D285">
        <v>1000</v>
      </c>
      <c r="E285">
        <v>1</v>
      </c>
      <c r="F285" t="s">
        <v>194</v>
      </c>
      <c r="G285">
        <f t="shared" si="28"/>
        <v>3</v>
      </c>
      <c r="H285">
        <v>35</v>
      </c>
      <c r="I285" s="3">
        <f t="shared" si="26"/>
        <v>0.25195051805278923</v>
      </c>
      <c r="J285" s="3">
        <f t="shared" si="27"/>
        <v>21.378790295779165</v>
      </c>
      <c r="K285" s="3">
        <f t="shared" si="29"/>
        <v>1</v>
      </c>
      <c r="L285" s="3">
        <f t="shared" si="31"/>
        <v>0.99102073857047379</v>
      </c>
      <c r="M285" s="3">
        <f t="shared" si="30"/>
        <v>0.69371451699933162</v>
      </c>
      <c r="N285">
        <v>17.079999923706101</v>
      </c>
      <c r="O285">
        <v>540</v>
      </c>
      <c r="P285">
        <v>28.144450466429799</v>
      </c>
      <c r="Q285">
        <v>27.841174227133099</v>
      </c>
      <c r="R285">
        <v>25.760516478424002</v>
      </c>
      <c r="S285">
        <v>236.03574386823399</v>
      </c>
      <c r="T285">
        <v>72.445867334944793</v>
      </c>
      <c r="U285">
        <v>12.0779300762775</v>
      </c>
      <c r="V285">
        <v>18.215280756256</v>
      </c>
      <c r="W285">
        <v>8.2172781891667093</v>
      </c>
      <c r="X285">
        <v>30.579571811891199</v>
      </c>
    </row>
    <row r="286" spans="1:24" x14ac:dyDescent="0.45">
      <c r="A286" t="s">
        <v>110</v>
      </c>
      <c r="B286" t="s">
        <v>114</v>
      </c>
      <c r="C286" t="s">
        <v>351</v>
      </c>
      <c r="D286">
        <v>1000</v>
      </c>
      <c r="E286">
        <v>1</v>
      </c>
      <c r="F286" t="s">
        <v>194</v>
      </c>
      <c r="G286">
        <f t="shared" si="28"/>
        <v>5</v>
      </c>
      <c r="H286">
        <v>37</v>
      </c>
      <c r="I286" s="3">
        <f t="shared" si="26"/>
        <v>0.24450652438178136</v>
      </c>
      <c r="J286" s="3">
        <f t="shared" si="27"/>
        <v>21.378790295779165</v>
      </c>
      <c r="K286" s="3">
        <f t="shared" si="29"/>
        <v>1</v>
      </c>
      <c r="L286" s="3">
        <f t="shared" si="31"/>
        <v>0.99102073857047379</v>
      </c>
      <c r="M286" s="3">
        <f t="shared" si="30"/>
        <v>0.4955103692852369</v>
      </c>
      <c r="N286">
        <v>17.600000000000001</v>
      </c>
      <c r="O286">
        <v>540</v>
      </c>
      <c r="P286">
        <v>29.505367183954501</v>
      </c>
      <c r="Q286">
        <v>28.339743419936799</v>
      </c>
      <c r="R286">
        <v>26.375985247717601</v>
      </c>
      <c r="S286">
        <v>255.202226390113</v>
      </c>
      <c r="T286">
        <v>80.020088213785399</v>
      </c>
      <c r="U286">
        <v>12.973065689015399</v>
      </c>
      <c r="V286">
        <v>19.4803420900063</v>
      </c>
      <c r="W286">
        <v>8.4692882734702106</v>
      </c>
      <c r="X286">
        <v>33.331831343786199</v>
      </c>
    </row>
    <row r="287" spans="1:24" x14ac:dyDescent="0.45">
      <c r="A287" t="s">
        <v>110</v>
      </c>
      <c r="B287" t="s">
        <v>114</v>
      </c>
      <c r="C287" t="s">
        <v>116</v>
      </c>
      <c r="D287">
        <v>1000</v>
      </c>
      <c r="E287">
        <v>1</v>
      </c>
      <c r="F287" t="s">
        <v>194</v>
      </c>
      <c r="G287">
        <f t="shared" si="28"/>
        <v>6</v>
      </c>
      <c r="H287">
        <v>38</v>
      </c>
      <c r="I287" s="3">
        <f t="shared" si="26"/>
        <v>0.24094708095660478</v>
      </c>
      <c r="J287" s="3">
        <f t="shared" si="27"/>
        <v>21.378790295779165</v>
      </c>
      <c r="K287" s="3">
        <f t="shared" si="29"/>
        <v>0</v>
      </c>
      <c r="L287" s="3">
        <f t="shared" si="31"/>
        <v>0.99102073857047379</v>
      </c>
      <c r="M287" s="3">
        <f t="shared" si="30"/>
        <v>0.39640829542818945</v>
      </c>
      <c r="N287">
        <v>17.859999847412102</v>
      </c>
      <c r="O287">
        <v>540</v>
      </c>
      <c r="P287">
        <v>30.339198785731401</v>
      </c>
      <c r="Q287">
        <v>28.977103025198598</v>
      </c>
      <c r="R287">
        <v>26.7460857813203</v>
      </c>
      <c r="S287">
        <v>243.28796639173399</v>
      </c>
      <c r="T287">
        <v>76.790631218897602</v>
      </c>
      <c r="U287">
        <v>12.3120588116383</v>
      </c>
      <c r="V287">
        <v>18.762130372190398</v>
      </c>
      <c r="W287">
        <v>7.9691586997528097</v>
      </c>
      <c r="X287">
        <v>31.923844640643299</v>
      </c>
    </row>
    <row r="288" spans="1:24" s="2" customFormat="1" x14ac:dyDescent="0.45">
      <c r="A288" s="2" t="s">
        <v>110</v>
      </c>
      <c r="B288" s="2" t="s">
        <v>114</v>
      </c>
      <c r="C288" s="2" t="s">
        <v>116</v>
      </c>
      <c r="D288" s="2">
        <v>1000</v>
      </c>
      <c r="E288" s="2">
        <v>2</v>
      </c>
      <c r="F288" s="2" t="s">
        <v>21</v>
      </c>
      <c r="G288">
        <f t="shared" si="28"/>
        <v>0</v>
      </c>
      <c r="H288" s="2">
        <v>38</v>
      </c>
      <c r="I288" s="3">
        <f t="shared" si="26"/>
        <v>0.25826741766813593</v>
      </c>
      <c r="J288" s="3">
        <f t="shared" si="27"/>
        <v>21.378790295779165</v>
      </c>
      <c r="K288" s="3">
        <f t="shared" si="29"/>
        <v>1</v>
      </c>
      <c r="L288" s="3">
        <f t="shared" si="31"/>
        <v>0.91488410718225077</v>
      </c>
      <c r="M288" s="3">
        <f t="shared" si="30"/>
        <v>0.91488410718225077</v>
      </c>
      <c r="N288" s="2">
        <v>17.859999847412102</v>
      </c>
      <c r="O288" s="2">
        <v>470</v>
      </c>
      <c r="P288" s="2">
        <v>27.756850793708701</v>
      </c>
      <c r="Q288" s="2">
        <v>28.977103025198598</v>
      </c>
      <c r="R288" s="2">
        <v>27.421501141406502</v>
      </c>
      <c r="S288" s="2">
        <v>243.28796639173601</v>
      </c>
      <c r="T288" s="2">
        <v>76.790631218897403</v>
      </c>
      <c r="U288" s="2">
        <v>12.3120588116384</v>
      </c>
      <c r="V288" s="2">
        <v>18.762130372190502</v>
      </c>
      <c r="W288" s="2">
        <v>7.9691586997528097</v>
      </c>
      <c r="X288" s="2">
        <v>31.9238446406432</v>
      </c>
    </row>
    <row r="289" spans="1:24" x14ac:dyDescent="0.45">
      <c r="A289" t="s">
        <v>110</v>
      </c>
      <c r="B289" t="s">
        <v>114</v>
      </c>
      <c r="C289" t="s">
        <v>352</v>
      </c>
      <c r="D289">
        <v>1000</v>
      </c>
      <c r="E289">
        <v>1</v>
      </c>
      <c r="F289" t="s">
        <v>194</v>
      </c>
      <c r="G289">
        <f t="shared" si="28"/>
        <v>1</v>
      </c>
      <c r="H289">
        <v>39</v>
      </c>
      <c r="I289" s="3">
        <f t="shared" si="26"/>
        <v>0.25470215786907191</v>
      </c>
      <c r="J289" s="3">
        <f t="shared" si="27"/>
        <v>21.378790295779165</v>
      </c>
      <c r="K289" s="3">
        <f t="shared" si="29"/>
        <v>1</v>
      </c>
      <c r="L289" s="3">
        <f t="shared" si="31"/>
        <v>0.91488410718225077</v>
      </c>
      <c r="M289" s="3">
        <f t="shared" si="30"/>
        <v>0.82339569646402566</v>
      </c>
      <c r="N289">
        <v>18.109999847412102</v>
      </c>
      <c r="O289">
        <v>470</v>
      </c>
      <c r="P289">
        <v>29.214686972291702</v>
      </c>
      <c r="Q289">
        <v>29.6898548722952</v>
      </c>
      <c r="R289">
        <v>28.1323977467719</v>
      </c>
      <c r="S289">
        <v>262.66994321355401</v>
      </c>
      <c r="T289">
        <v>83.264770309123506</v>
      </c>
      <c r="U289">
        <v>13.0800727136275</v>
      </c>
      <c r="V289">
        <v>20.1618714619628</v>
      </c>
      <c r="W289">
        <v>8.2775022442471702</v>
      </c>
      <c r="X289">
        <v>34.390530130501602</v>
      </c>
    </row>
    <row r="290" spans="1:24" x14ac:dyDescent="0.45">
      <c r="A290" t="s">
        <v>110</v>
      </c>
      <c r="B290" t="s">
        <v>117</v>
      </c>
      <c r="C290" t="s">
        <v>118</v>
      </c>
      <c r="D290">
        <v>1000</v>
      </c>
      <c r="E290">
        <v>1</v>
      </c>
      <c r="F290" t="s">
        <v>194</v>
      </c>
      <c r="G290">
        <f t="shared" si="28"/>
        <v>0</v>
      </c>
      <c r="H290">
        <v>32</v>
      </c>
      <c r="I290" s="3">
        <f t="shared" si="26"/>
        <v>0.25918529907298904</v>
      </c>
      <c r="J290" s="3">
        <f t="shared" si="27"/>
        <v>21.341044222022539</v>
      </c>
      <c r="K290" s="3">
        <f t="shared" si="29"/>
        <v>1</v>
      </c>
      <c r="L290" s="3">
        <f t="shared" si="31"/>
        <v>0.91488410718225077</v>
      </c>
      <c r="M290" s="3">
        <f t="shared" si="30"/>
        <v>0.91488410718225077</v>
      </c>
      <c r="N290">
        <v>14.2799999237061</v>
      </c>
      <c r="O290">
        <v>730</v>
      </c>
      <c r="P290">
        <v>29.2681808533682</v>
      </c>
      <c r="Q290">
        <v>25.282009337613101</v>
      </c>
      <c r="R290">
        <v>22.5939151903717</v>
      </c>
      <c r="S290">
        <v>149.27271537116101</v>
      </c>
      <c r="T290">
        <v>46.059641677427003</v>
      </c>
      <c r="U290">
        <v>8.5333208200423591</v>
      </c>
      <c r="V290">
        <v>12.1270111686436</v>
      </c>
      <c r="W290">
        <v>6.4760255977589196</v>
      </c>
      <c r="X290">
        <v>20.1728173971233</v>
      </c>
    </row>
    <row r="291" spans="1:24" s="2" customFormat="1" x14ac:dyDescent="0.45">
      <c r="A291" s="2" t="s">
        <v>110</v>
      </c>
      <c r="B291" s="2" t="s">
        <v>117</v>
      </c>
      <c r="C291" s="2" t="s">
        <v>118</v>
      </c>
      <c r="D291" s="2">
        <v>1000</v>
      </c>
      <c r="E291" s="2">
        <v>2</v>
      </c>
      <c r="F291" s="2" t="s">
        <v>21</v>
      </c>
      <c r="G291">
        <f t="shared" si="28"/>
        <v>0</v>
      </c>
      <c r="H291" s="2">
        <v>32</v>
      </c>
      <c r="I291" s="3">
        <f t="shared" si="26"/>
        <v>0.31974463689080251</v>
      </c>
      <c r="J291" s="3">
        <f t="shared" si="27"/>
        <v>21.341044222022539</v>
      </c>
      <c r="K291" s="3">
        <f t="shared" si="29"/>
        <v>1</v>
      </c>
      <c r="L291" s="3">
        <f t="shared" si="31"/>
        <v>0.6998377619479178</v>
      </c>
      <c r="M291" s="3">
        <f t="shared" si="30"/>
        <v>0.6998377619479178</v>
      </c>
      <c r="N291" s="2">
        <v>14.274999856948901</v>
      </c>
      <c r="O291" s="2">
        <v>480</v>
      </c>
      <c r="P291" s="2">
        <v>20.482978184708099</v>
      </c>
      <c r="Q291" s="2">
        <v>25.388863019918499</v>
      </c>
      <c r="R291" s="2">
        <v>23.3093944842695</v>
      </c>
      <c r="S291" s="2">
        <v>149.272715371158</v>
      </c>
      <c r="T291" s="2">
        <v>46.059641677427202</v>
      </c>
      <c r="U291" s="2">
        <v>8.5333208200423805</v>
      </c>
      <c r="V291" s="2">
        <v>12.127011168643699</v>
      </c>
      <c r="W291" s="2">
        <v>6.4760255977589196</v>
      </c>
      <c r="X291" s="2">
        <v>20.1728173971232</v>
      </c>
    </row>
    <row r="292" spans="1:24" x14ac:dyDescent="0.45">
      <c r="A292" t="s">
        <v>110</v>
      </c>
      <c r="B292" t="s">
        <v>117</v>
      </c>
      <c r="C292" t="s">
        <v>353</v>
      </c>
      <c r="D292">
        <v>1000</v>
      </c>
      <c r="E292">
        <v>1</v>
      </c>
      <c r="F292" t="s">
        <v>194</v>
      </c>
      <c r="G292">
        <f t="shared" si="28"/>
        <v>2</v>
      </c>
      <c r="H292">
        <v>34</v>
      </c>
      <c r="I292" s="3">
        <f t="shared" si="26"/>
        <v>0.25835601798761271</v>
      </c>
      <c r="J292" s="3">
        <f t="shared" si="27"/>
        <v>21.341044222022539</v>
      </c>
      <c r="K292" s="3">
        <f t="shared" si="29"/>
        <v>1</v>
      </c>
      <c r="L292" s="3">
        <f t="shared" si="31"/>
        <v>0.6998377619479178</v>
      </c>
      <c r="M292" s="3">
        <f t="shared" si="30"/>
        <v>0.55987020955833422</v>
      </c>
      <c r="N292">
        <v>15.3</v>
      </c>
      <c r="O292">
        <v>640</v>
      </c>
      <c r="P292">
        <v>29.0380549539307</v>
      </c>
      <c r="Q292">
        <v>26.070893811881302</v>
      </c>
      <c r="R292">
        <v>24.035260513701999</v>
      </c>
      <c r="S292">
        <v>222.795876656438</v>
      </c>
      <c r="T292">
        <v>69.928854822873006</v>
      </c>
      <c r="U292">
        <v>12.412732526388799</v>
      </c>
      <c r="V292">
        <v>17.6466917723926</v>
      </c>
      <c r="W292">
        <v>8.8932384596608305</v>
      </c>
      <c r="X292">
        <v>30.007746245410502</v>
      </c>
    </row>
    <row r="293" spans="1:24" x14ac:dyDescent="0.45">
      <c r="A293" t="s">
        <v>110</v>
      </c>
      <c r="B293" t="s">
        <v>117</v>
      </c>
      <c r="C293" t="s">
        <v>354</v>
      </c>
      <c r="D293">
        <v>1000</v>
      </c>
      <c r="E293">
        <v>1</v>
      </c>
      <c r="F293" t="s">
        <v>194</v>
      </c>
      <c r="G293">
        <f t="shared" si="28"/>
        <v>3</v>
      </c>
      <c r="H293">
        <v>35</v>
      </c>
      <c r="I293" s="3">
        <f t="shared" si="26"/>
        <v>0.24931233643844117</v>
      </c>
      <c r="J293" s="3">
        <f t="shared" si="27"/>
        <v>21.341044222022539</v>
      </c>
      <c r="K293" s="3">
        <f t="shared" si="29"/>
        <v>1</v>
      </c>
      <c r="L293" s="3">
        <f t="shared" si="31"/>
        <v>0.6998377619479178</v>
      </c>
      <c r="M293" s="3">
        <f t="shared" si="30"/>
        <v>0.48988643336354243</v>
      </c>
      <c r="N293">
        <v>15.854999923706099</v>
      </c>
      <c r="O293">
        <v>640</v>
      </c>
      <c r="P293">
        <v>29.778002038157499</v>
      </c>
      <c r="Q293">
        <v>26.384521893710598</v>
      </c>
      <c r="R293">
        <v>24.339567117589901</v>
      </c>
      <c r="S293">
        <v>232.43347473690599</v>
      </c>
      <c r="T293">
        <v>73.783706082196005</v>
      </c>
      <c r="U293">
        <v>12.8932681120274</v>
      </c>
      <c r="V293">
        <v>18.257444467626801</v>
      </c>
      <c r="W293">
        <v>9.0222635070123793</v>
      </c>
      <c r="X293">
        <v>31.4064616057385</v>
      </c>
    </row>
    <row r="294" spans="1:24" x14ac:dyDescent="0.45">
      <c r="A294" t="s">
        <v>110</v>
      </c>
      <c r="B294" t="s">
        <v>117</v>
      </c>
      <c r="C294" t="s">
        <v>355</v>
      </c>
      <c r="D294">
        <v>1000</v>
      </c>
      <c r="E294">
        <v>1</v>
      </c>
      <c r="F294" t="s">
        <v>194</v>
      </c>
      <c r="G294">
        <f t="shared" si="28"/>
        <v>5</v>
      </c>
      <c r="H294">
        <v>37</v>
      </c>
      <c r="I294" s="3">
        <f t="shared" si="26"/>
        <v>0.23300012284696314</v>
      </c>
      <c r="J294" s="3">
        <f t="shared" si="27"/>
        <v>21.341044222022539</v>
      </c>
      <c r="K294" s="3">
        <f t="shared" si="29"/>
        <v>1</v>
      </c>
      <c r="L294" s="3">
        <f t="shared" si="31"/>
        <v>0.6998377619479178</v>
      </c>
      <c r="M294" s="3">
        <f t="shared" si="30"/>
        <v>0.3499188809739589</v>
      </c>
      <c r="N294">
        <v>16.964999961853</v>
      </c>
      <c r="O294">
        <v>640</v>
      </c>
      <c r="P294">
        <v>30.9446209413485</v>
      </c>
      <c r="Q294">
        <v>27.028078066753899</v>
      </c>
      <c r="R294">
        <v>24.811764812585899</v>
      </c>
      <c r="S294">
        <v>255.27862973101</v>
      </c>
      <c r="T294">
        <v>82.273792550371695</v>
      </c>
      <c r="U294">
        <v>13.736577922181199</v>
      </c>
      <c r="V294">
        <v>19.276085877949502</v>
      </c>
      <c r="W294">
        <v>9.0247285645493207</v>
      </c>
      <c r="X294">
        <v>34.260162562588299</v>
      </c>
    </row>
    <row r="295" spans="1:24" x14ac:dyDescent="0.45">
      <c r="A295" t="s">
        <v>110</v>
      </c>
      <c r="B295" t="s">
        <v>117</v>
      </c>
      <c r="C295" t="s">
        <v>119</v>
      </c>
      <c r="D295">
        <v>1000</v>
      </c>
      <c r="E295">
        <v>1</v>
      </c>
      <c r="F295" t="s">
        <v>194</v>
      </c>
      <c r="G295">
        <f t="shared" si="28"/>
        <v>6</v>
      </c>
      <c r="H295">
        <v>38</v>
      </c>
      <c r="I295" s="3">
        <f t="shared" si="26"/>
        <v>0.22561912431490358</v>
      </c>
      <c r="J295" s="3">
        <f t="shared" si="27"/>
        <v>21.341044222022539</v>
      </c>
      <c r="K295" s="3">
        <f t="shared" si="29"/>
        <v>0</v>
      </c>
      <c r="L295" s="3">
        <f t="shared" si="31"/>
        <v>0.6998377619479178</v>
      </c>
      <c r="M295" s="3">
        <f t="shared" si="30"/>
        <v>0.27993510477916705</v>
      </c>
      <c r="N295">
        <v>17.520000076293901</v>
      </c>
      <c r="O295">
        <v>640</v>
      </c>
      <c r="P295">
        <v>32.186335543216003</v>
      </c>
      <c r="Q295">
        <v>27.749306450777201</v>
      </c>
      <c r="R295">
        <v>25.304679413393998</v>
      </c>
      <c r="S295">
        <v>222.07548356730899</v>
      </c>
      <c r="T295">
        <v>71.354634173235496</v>
      </c>
      <c r="U295">
        <v>11.660476293798499</v>
      </c>
      <c r="V295">
        <v>17.002182204997901</v>
      </c>
      <c r="W295">
        <v>7.5845549399580001</v>
      </c>
      <c r="X295">
        <v>29.655069201864499</v>
      </c>
    </row>
    <row r="296" spans="1:24" s="2" customFormat="1" x14ac:dyDescent="0.45">
      <c r="A296" s="2" t="s">
        <v>110</v>
      </c>
      <c r="B296" s="2" t="s">
        <v>117</v>
      </c>
      <c r="C296" s="2" t="s">
        <v>119</v>
      </c>
      <c r="D296" s="2">
        <v>1000</v>
      </c>
      <c r="E296" s="2">
        <v>2</v>
      </c>
      <c r="F296" s="2" t="s">
        <v>21</v>
      </c>
      <c r="G296">
        <f t="shared" si="28"/>
        <v>0</v>
      </c>
      <c r="H296" s="2">
        <v>38</v>
      </c>
      <c r="I296" s="3">
        <f t="shared" si="26"/>
        <v>0.26327945319964663</v>
      </c>
      <c r="J296" s="3">
        <f t="shared" si="27"/>
        <v>21.341044222022539</v>
      </c>
      <c r="K296" s="3">
        <f t="shared" si="29"/>
        <v>1</v>
      </c>
      <c r="L296" s="3">
        <f t="shared" si="31"/>
        <v>0.8119541131977509</v>
      </c>
      <c r="M296" s="3">
        <f t="shared" si="30"/>
        <v>0.8119541131977509</v>
      </c>
      <c r="N296" s="2">
        <v>17.520000076293901</v>
      </c>
      <c r="O296" s="2">
        <v>470</v>
      </c>
      <c r="P296" s="2">
        <v>26.133827533077199</v>
      </c>
      <c r="Q296" s="2">
        <v>27.749306450777201</v>
      </c>
      <c r="R296" s="2">
        <v>26.607718713090499</v>
      </c>
      <c r="S296" s="2">
        <v>222.07548356731201</v>
      </c>
      <c r="T296" s="2">
        <v>71.354634173235297</v>
      </c>
      <c r="U296" s="2">
        <v>11.6604762937984</v>
      </c>
      <c r="V296" s="2">
        <v>17.0021822049981</v>
      </c>
      <c r="W296" s="2">
        <v>7.5845549399580099</v>
      </c>
      <c r="X296" s="2">
        <v>29.655069201864499</v>
      </c>
    </row>
    <row r="297" spans="1:24" x14ac:dyDescent="0.45">
      <c r="A297" t="s">
        <v>110</v>
      </c>
      <c r="B297" t="s">
        <v>117</v>
      </c>
      <c r="C297" t="s">
        <v>356</v>
      </c>
      <c r="D297">
        <v>1000</v>
      </c>
      <c r="E297">
        <v>1</v>
      </c>
      <c r="F297" t="s">
        <v>194</v>
      </c>
      <c r="G297">
        <f t="shared" si="28"/>
        <v>1</v>
      </c>
      <c r="H297">
        <v>39</v>
      </c>
      <c r="I297" s="3">
        <f t="shared" si="26"/>
        <v>0.25519536030394041</v>
      </c>
      <c r="J297" s="3">
        <f t="shared" si="27"/>
        <v>21.341044222022539</v>
      </c>
      <c r="K297" s="3">
        <f t="shared" si="29"/>
        <v>1</v>
      </c>
      <c r="L297" s="3">
        <f t="shared" si="31"/>
        <v>0.8119541131977509</v>
      </c>
      <c r="M297" s="3">
        <f t="shared" si="30"/>
        <v>0.73075870187797587</v>
      </c>
      <c r="N297">
        <v>18.074999618530299</v>
      </c>
      <c r="O297">
        <v>470</v>
      </c>
      <c r="P297">
        <v>27.2533674311168</v>
      </c>
      <c r="Q297">
        <v>28.290766751823199</v>
      </c>
      <c r="R297">
        <v>27.171662781442201</v>
      </c>
      <c r="S297">
        <v>241.99030423179201</v>
      </c>
      <c r="T297">
        <v>77.733320938582594</v>
      </c>
      <c r="U297">
        <v>12.282527273003501</v>
      </c>
      <c r="V297">
        <v>18.028741079117701</v>
      </c>
      <c r="W297">
        <v>7.6806898890340403</v>
      </c>
      <c r="X297">
        <v>31.893886941935602</v>
      </c>
    </row>
    <row r="298" spans="1:24" x14ac:dyDescent="0.45">
      <c r="A298" t="s">
        <v>110</v>
      </c>
      <c r="B298" t="s">
        <v>120</v>
      </c>
      <c r="C298" t="s">
        <v>357</v>
      </c>
      <c r="D298">
        <v>1000</v>
      </c>
      <c r="E298">
        <v>1</v>
      </c>
      <c r="F298" t="s">
        <v>194</v>
      </c>
      <c r="G298">
        <f t="shared" si="28"/>
        <v>0</v>
      </c>
      <c r="H298">
        <v>32</v>
      </c>
      <c r="I298" s="3">
        <f t="shared" si="26"/>
        <v>0.24002374049653433</v>
      </c>
      <c r="J298" s="3">
        <f t="shared" si="27"/>
        <v>20.952432944824796</v>
      </c>
      <c r="K298" s="3">
        <f t="shared" si="29"/>
        <v>1</v>
      </c>
      <c r="L298" s="3">
        <f t="shared" si="31"/>
        <v>0.8119541131977509</v>
      </c>
      <c r="M298" s="3">
        <f t="shared" si="30"/>
        <v>0.8119541131977509</v>
      </c>
      <c r="N298">
        <v>15.419999885559101</v>
      </c>
      <c r="O298">
        <v>730</v>
      </c>
      <c r="P298">
        <v>28.3330874404129</v>
      </c>
      <c r="Q298">
        <v>24.390725848168501</v>
      </c>
      <c r="R298">
        <v>22.230057201897299</v>
      </c>
      <c r="S298">
        <v>212.397592249257</v>
      </c>
      <c r="T298">
        <v>65.649286866228806</v>
      </c>
      <c r="U298">
        <v>11.88265906733</v>
      </c>
      <c r="V298">
        <v>16.121103552514199</v>
      </c>
      <c r="W298">
        <v>8.6159717973650505</v>
      </c>
      <c r="X298">
        <v>28.185342265715501</v>
      </c>
    </row>
    <row r="299" spans="1:24" x14ac:dyDescent="0.45">
      <c r="A299" t="s">
        <v>110</v>
      </c>
      <c r="B299" t="s">
        <v>120</v>
      </c>
      <c r="C299" t="s">
        <v>358</v>
      </c>
      <c r="D299">
        <v>1000</v>
      </c>
      <c r="E299">
        <v>1</v>
      </c>
      <c r="F299" t="s">
        <v>194</v>
      </c>
      <c r="G299">
        <f t="shared" si="28"/>
        <v>2</v>
      </c>
      <c r="H299">
        <v>34</v>
      </c>
      <c r="I299" s="3">
        <f t="shared" si="26"/>
        <v>0.26747058717992256</v>
      </c>
      <c r="J299" s="3">
        <f t="shared" si="27"/>
        <v>20.952432944824796</v>
      </c>
      <c r="K299" s="3">
        <f t="shared" si="29"/>
        <v>1</v>
      </c>
      <c r="L299" s="3">
        <f t="shared" si="31"/>
        <v>0.8119541131977509</v>
      </c>
      <c r="M299" s="3">
        <f t="shared" si="30"/>
        <v>0.64956329055820072</v>
      </c>
      <c r="N299">
        <v>16.240000343322802</v>
      </c>
      <c r="O299">
        <v>530</v>
      </c>
      <c r="P299">
        <v>23.448963447437499</v>
      </c>
      <c r="Q299">
        <v>24.870253389890699</v>
      </c>
      <c r="R299">
        <v>23.734437818751999</v>
      </c>
      <c r="S299">
        <v>184.75808926726199</v>
      </c>
      <c r="T299">
        <v>57.908547448915797</v>
      </c>
      <c r="U299">
        <v>10.061705412131699</v>
      </c>
      <c r="V299">
        <v>13.869859033589901</v>
      </c>
      <c r="W299">
        <v>6.9610609477627898</v>
      </c>
      <c r="X299">
        <v>24.473603235365601</v>
      </c>
    </row>
    <row r="300" spans="1:24" x14ac:dyDescent="0.45">
      <c r="A300" t="s">
        <v>110</v>
      </c>
      <c r="B300" t="s">
        <v>120</v>
      </c>
      <c r="C300" t="s">
        <v>359</v>
      </c>
      <c r="D300">
        <v>1000</v>
      </c>
      <c r="E300">
        <v>1</v>
      </c>
      <c r="F300" t="s">
        <v>194</v>
      </c>
      <c r="G300">
        <f t="shared" si="28"/>
        <v>3</v>
      </c>
      <c r="H300">
        <v>35</v>
      </c>
      <c r="I300" s="3">
        <f t="shared" si="26"/>
        <v>0.26281787855301303</v>
      </c>
      <c r="J300" s="3">
        <f t="shared" si="27"/>
        <v>20.952432944824796</v>
      </c>
      <c r="K300" s="3">
        <f t="shared" si="29"/>
        <v>1</v>
      </c>
      <c r="L300" s="3">
        <f t="shared" si="31"/>
        <v>0.8119541131977509</v>
      </c>
      <c r="M300" s="3">
        <f t="shared" si="30"/>
        <v>0.56836787923842558</v>
      </c>
      <c r="N300">
        <v>16.527499771118201</v>
      </c>
      <c r="O300">
        <v>530</v>
      </c>
      <c r="P300">
        <v>24.177076446386899</v>
      </c>
      <c r="Q300">
        <v>25.341862752051899</v>
      </c>
      <c r="R300">
        <v>24.1001095306463</v>
      </c>
      <c r="S300">
        <v>192.980392395428</v>
      </c>
      <c r="T300">
        <v>61.193861777147198</v>
      </c>
      <c r="U300">
        <v>10.5034666032582</v>
      </c>
      <c r="V300">
        <v>14.465505893113599</v>
      </c>
      <c r="W300">
        <v>7.1331804364299396</v>
      </c>
      <c r="X300">
        <v>25.712381654062</v>
      </c>
    </row>
    <row r="301" spans="1:24" x14ac:dyDescent="0.45">
      <c r="A301" t="s">
        <v>110</v>
      </c>
      <c r="B301" t="s">
        <v>120</v>
      </c>
      <c r="C301" t="s">
        <v>360</v>
      </c>
      <c r="D301">
        <v>1000</v>
      </c>
      <c r="E301">
        <v>1</v>
      </c>
      <c r="F301" t="s">
        <v>194</v>
      </c>
      <c r="G301">
        <f t="shared" si="28"/>
        <v>5</v>
      </c>
      <c r="H301">
        <v>37</v>
      </c>
      <c r="I301" s="3">
        <f t="shared" si="26"/>
        <v>0.25607533980847469</v>
      </c>
      <c r="J301" s="3">
        <f t="shared" si="27"/>
        <v>20.952432944824796</v>
      </c>
      <c r="K301" s="3">
        <f t="shared" si="29"/>
        <v>1</v>
      </c>
      <c r="L301" s="3">
        <f t="shared" si="31"/>
        <v>0.8119541131977509</v>
      </c>
      <c r="M301" s="3">
        <f t="shared" si="30"/>
        <v>0.40597705659887545</v>
      </c>
      <c r="N301">
        <v>17.1249996185303</v>
      </c>
      <c r="O301">
        <v>520</v>
      </c>
      <c r="P301">
        <v>24.988766005650799</v>
      </c>
      <c r="Q301">
        <v>26.190771425996498</v>
      </c>
      <c r="R301">
        <v>24.735790424670899</v>
      </c>
      <c r="S301">
        <v>206.82143229078099</v>
      </c>
      <c r="T301">
        <v>66.885683052916207</v>
      </c>
      <c r="U301">
        <v>11.122008851584599</v>
      </c>
      <c r="V301">
        <v>15.247166288186699</v>
      </c>
      <c r="W301">
        <v>7.2174092246001296</v>
      </c>
      <c r="X301">
        <v>27.690156900204499</v>
      </c>
    </row>
    <row r="302" spans="1:24" x14ac:dyDescent="0.45">
      <c r="A302" t="s">
        <v>110</v>
      </c>
      <c r="B302" t="s">
        <v>120</v>
      </c>
      <c r="C302" t="s">
        <v>121</v>
      </c>
      <c r="D302">
        <v>1000</v>
      </c>
      <c r="E302">
        <v>1</v>
      </c>
      <c r="F302" t="s">
        <v>194</v>
      </c>
      <c r="G302">
        <f t="shared" si="28"/>
        <v>6</v>
      </c>
      <c r="H302">
        <v>38</v>
      </c>
      <c r="I302" s="3">
        <f t="shared" si="26"/>
        <v>0.2517388104092429</v>
      </c>
      <c r="J302" s="3">
        <f t="shared" si="27"/>
        <v>20.952432944824796</v>
      </c>
      <c r="K302" s="3">
        <f t="shared" si="29"/>
        <v>0</v>
      </c>
      <c r="L302" s="3">
        <f t="shared" si="31"/>
        <v>0.8119541131977509</v>
      </c>
      <c r="M302" s="3">
        <f t="shared" si="30"/>
        <v>0.32478164527910031</v>
      </c>
      <c r="N302">
        <v>17.420000076293899</v>
      </c>
      <c r="O302">
        <v>520</v>
      </c>
      <c r="P302">
        <v>26.114154973513202</v>
      </c>
      <c r="Q302">
        <v>26.6018980493476</v>
      </c>
      <c r="R302">
        <v>25.2866545790536</v>
      </c>
      <c r="S302">
        <v>199.42169709733599</v>
      </c>
      <c r="T302">
        <v>64.701604716265194</v>
      </c>
      <c r="U302">
        <v>10.581419903954</v>
      </c>
      <c r="V302">
        <v>14.840075022081299</v>
      </c>
      <c r="W302">
        <v>6.7856977928824698</v>
      </c>
      <c r="X302">
        <v>26.708064573136401</v>
      </c>
    </row>
    <row r="303" spans="1:24" s="2" customFormat="1" x14ac:dyDescent="0.45">
      <c r="A303" s="2" t="s">
        <v>110</v>
      </c>
      <c r="B303" s="2" t="s">
        <v>120</v>
      </c>
      <c r="C303" s="2" t="s">
        <v>121</v>
      </c>
      <c r="D303" s="2">
        <v>1000</v>
      </c>
      <c r="E303" s="2">
        <v>2</v>
      </c>
      <c r="F303" s="2" t="s">
        <v>21</v>
      </c>
      <c r="G303">
        <f t="shared" si="28"/>
        <v>0</v>
      </c>
      <c r="H303" s="2">
        <v>38</v>
      </c>
      <c r="I303" s="3">
        <f t="shared" si="26"/>
        <v>0.27061108996925037</v>
      </c>
      <c r="J303" s="3">
        <f t="shared" si="27"/>
        <v>20.952432944824796</v>
      </c>
      <c r="K303" s="3">
        <f t="shared" si="29"/>
        <v>1</v>
      </c>
      <c r="L303" s="3">
        <f t="shared" si="31"/>
        <v>0.90336688600692228</v>
      </c>
      <c r="M303" s="3">
        <f t="shared" si="30"/>
        <v>0.90336688600692228</v>
      </c>
      <c r="N303" s="2">
        <v>17.420000076293899</v>
      </c>
      <c r="O303" s="2">
        <v>450</v>
      </c>
      <c r="P303" s="2">
        <v>23.590662859124802</v>
      </c>
      <c r="Q303" s="2">
        <v>26.6018980493476</v>
      </c>
      <c r="R303" s="2">
        <v>25.835619184353799</v>
      </c>
      <c r="S303" s="2">
        <v>199.42169709733699</v>
      </c>
      <c r="T303" s="2">
        <v>64.701604716264796</v>
      </c>
      <c r="U303" s="2">
        <v>10.581419903954</v>
      </c>
      <c r="V303" s="2">
        <v>14.8400750220811</v>
      </c>
      <c r="W303" s="2">
        <v>6.7856977928824804</v>
      </c>
      <c r="X303" s="2">
        <v>26.708064573136198</v>
      </c>
    </row>
    <row r="304" spans="1:24" x14ac:dyDescent="0.45">
      <c r="A304" t="s">
        <v>110</v>
      </c>
      <c r="B304" t="s">
        <v>120</v>
      </c>
      <c r="C304" t="s">
        <v>361</v>
      </c>
      <c r="D304">
        <v>1000</v>
      </c>
      <c r="E304">
        <v>1</v>
      </c>
      <c r="F304" t="s">
        <v>194</v>
      </c>
      <c r="G304">
        <f t="shared" si="28"/>
        <v>1</v>
      </c>
      <c r="H304">
        <v>39</v>
      </c>
      <c r="I304" s="3">
        <f t="shared" si="26"/>
        <v>0.26911164563967493</v>
      </c>
      <c r="J304" s="3">
        <f t="shared" si="27"/>
        <v>20.952432944824796</v>
      </c>
      <c r="K304" s="3">
        <f t="shared" si="29"/>
        <v>1</v>
      </c>
      <c r="L304" s="3">
        <f t="shared" si="31"/>
        <v>0.90336688600692228</v>
      </c>
      <c r="M304" s="3">
        <f t="shared" si="30"/>
        <v>0.81303019740623006</v>
      </c>
      <c r="N304">
        <v>17.715000534057602</v>
      </c>
      <c r="O304">
        <v>440</v>
      </c>
      <c r="P304">
        <v>24.465443438203799</v>
      </c>
      <c r="Q304">
        <v>28.1130843748806</v>
      </c>
      <c r="R304">
        <v>26.607573283236199</v>
      </c>
      <c r="S304">
        <v>211.667360580436</v>
      </c>
      <c r="T304">
        <v>68.948501121168803</v>
      </c>
      <c r="U304">
        <v>11.0725388521791</v>
      </c>
      <c r="V304">
        <v>15.740104310069</v>
      </c>
      <c r="W304">
        <v>6.9670299495361903</v>
      </c>
      <c r="X304">
        <v>28.311884818601801</v>
      </c>
    </row>
    <row r="305" spans="1:24" x14ac:dyDescent="0.45">
      <c r="A305" t="s">
        <v>110</v>
      </c>
      <c r="B305" t="s">
        <v>122</v>
      </c>
      <c r="C305" t="s">
        <v>123</v>
      </c>
      <c r="D305">
        <v>1000</v>
      </c>
      <c r="E305">
        <v>1</v>
      </c>
      <c r="F305" t="s">
        <v>194</v>
      </c>
      <c r="G305">
        <f t="shared" si="28"/>
        <v>0</v>
      </c>
      <c r="H305">
        <v>32</v>
      </c>
      <c r="I305" s="3">
        <f t="shared" si="26"/>
        <v>0.23382024886836933</v>
      </c>
      <c r="J305" s="3">
        <f t="shared" si="27"/>
        <v>21.842013631983093</v>
      </c>
      <c r="K305" s="3">
        <f t="shared" si="29"/>
        <v>1</v>
      </c>
      <c r="L305" s="3">
        <f t="shared" si="31"/>
        <v>0.90336688600692228</v>
      </c>
      <c r="M305" s="3">
        <f t="shared" si="30"/>
        <v>0.90336688600692228</v>
      </c>
      <c r="N305">
        <v>17.176000213622999</v>
      </c>
      <c r="O305">
        <v>620</v>
      </c>
      <c r="P305">
        <v>27.2622874174807</v>
      </c>
      <c r="Q305">
        <v>25.7801280724753</v>
      </c>
      <c r="R305">
        <v>23.661395815408401</v>
      </c>
      <c r="S305">
        <v>180.51158467553</v>
      </c>
      <c r="T305">
        <v>52.7867625755676</v>
      </c>
      <c r="U305">
        <v>8.93866929792725</v>
      </c>
      <c r="V305">
        <v>13.656565118765601</v>
      </c>
      <c r="W305">
        <v>6.3236774399706501</v>
      </c>
      <c r="X305">
        <v>22.518083873522901</v>
      </c>
    </row>
    <row r="306" spans="1:24" s="2" customFormat="1" x14ac:dyDescent="0.45">
      <c r="A306" s="2" t="s">
        <v>110</v>
      </c>
      <c r="B306" s="2" t="s">
        <v>122</v>
      </c>
      <c r="C306" s="2" t="s">
        <v>123</v>
      </c>
      <c r="D306" s="2">
        <v>1000</v>
      </c>
      <c r="E306" s="2">
        <v>2</v>
      </c>
      <c r="F306" s="2" t="s">
        <v>21</v>
      </c>
      <c r="G306">
        <f t="shared" si="28"/>
        <v>0</v>
      </c>
      <c r="H306" s="2">
        <v>32</v>
      </c>
      <c r="I306" s="3">
        <f t="shared" si="26"/>
        <v>0.28076549614148544</v>
      </c>
      <c r="J306" s="3">
        <f t="shared" si="27"/>
        <v>21.842013631983093</v>
      </c>
      <c r="K306" s="3">
        <f t="shared" si="29"/>
        <v>1</v>
      </c>
      <c r="L306" s="3">
        <f t="shared" si="31"/>
        <v>0.79574979879500629</v>
      </c>
      <c r="M306" s="3">
        <f t="shared" si="30"/>
        <v>0.79574979879500629</v>
      </c>
      <c r="N306" s="2">
        <v>17.176000213622999</v>
      </c>
      <c r="O306" s="2">
        <v>430</v>
      </c>
      <c r="P306" s="2">
        <v>21.693959727151899</v>
      </c>
      <c r="Q306" s="2">
        <v>25.7801280724753</v>
      </c>
      <c r="R306" s="2">
        <v>25.344880408909098</v>
      </c>
      <c r="S306" s="2">
        <v>180.511584675531</v>
      </c>
      <c r="T306" s="2">
        <v>52.7867625755676</v>
      </c>
      <c r="U306" s="2">
        <v>8.9386692979272393</v>
      </c>
      <c r="V306" s="2">
        <v>13.656565118765499</v>
      </c>
      <c r="W306" s="2">
        <v>6.3236774399706199</v>
      </c>
      <c r="X306" s="2">
        <v>22.5180838735225</v>
      </c>
    </row>
    <row r="307" spans="1:24" x14ac:dyDescent="0.45">
      <c r="A307" t="s">
        <v>110</v>
      </c>
      <c r="B307" t="s">
        <v>122</v>
      </c>
      <c r="C307" t="s">
        <v>362</v>
      </c>
      <c r="D307">
        <v>1000</v>
      </c>
      <c r="E307">
        <v>1</v>
      </c>
      <c r="F307" t="s">
        <v>194</v>
      </c>
      <c r="G307">
        <f t="shared" si="28"/>
        <v>2</v>
      </c>
      <c r="H307">
        <v>34</v>
      </c>
      <c r="I307" s="3">
        <f t="shared" si="26"/>
        <v>0.27493889878179201</v>
      </c>
      <c r="J307" s="3">
        <f t="shared" si="27"/>
        <v>21.842013631983093</v>
      </c>
      <c r="K307" s="3">
        <f t="shared" si="29"/>
        <v>1</v>
      </c>
      <c r="L307" s="3">
        <f t="shared" si="31"/>
        <v>0.79574979879500629</v>
      </c>
      <c r="M307" s="3">
        <f t="shared" si="30"/>
        <v>0.63659983903600503</v>
      </c>
      <c r="N307">
        <v>17.5399997711182</v>
      </c>
      <c r="O307">
        <v>430</v>
      </c>
      <c r="P307">
        <v>22.535882808711001</v>
      </c>
      <c r="Q307">
        <v>26.199027245350202</v>
      </c>
      <c r="R307">
        <v>25.832005192571302</v>
      </c>
      <c r="S307">
        <v>193.40433437398701</v>
      </c>
      <c r="T307">
        <v>58.011261507351598</v>
      </c>
      <c r="U307">
        <v>9.5453316564790107</v>
      </c>
      <c r="V307">
        <v>14.3974448747281</v>
      </c>
      <c r="W307">
        <v>6.4449959409986803</v>
      </c>
      <c r="X307">
        <v>24.3627737647661</v>
      </c>
    </row>
    <row r="308" spans="1:24" x14ac:dyDescent="0.45">
      <c r="A308" t="s">
        <v>110</v>
      </c>
      <c r="B308" t="s">
        <v>122</v>
      </c>
      <c r="C308" t="s">
        <v>363</v>
      </c>
      <c r="D308">
        <v>1000</v>
      </c>
      <c r="E308">
        <v>1</v>
      </c>
      <c r="F308" t="s">
        <v>194</v>
      </c>
      <c r="G308">
        <f t="shared" si="28"/>
        <v>3</v>
      </c>
      <c r="H308">
        <v>35</v>
      </c>
      <c r="I308" s="3">
        <f t="shared" si="26"/>
        <v>0.27183924937560189</v>
      </c>
      <c r="J308" s="3">
        <f t="shared" si="27"/>
        <v>21.842013631983093</v>
      </c>
      <c r="K308" s="3">
        <f t="shared" si="29"/>
        <v>1</v>
      </c>
      <c r="L308" s="3">
        <f t="shared" si="31"/>
        <v>0.79574979879500629</v>
      </c>
      <c r="M308" s="3">
        <f t="shared" si="30"/>
        <v>0.55702485915650435</v>
      </c>
      <c r="N308">
        <v>17.7399997711182</v>
      </c>
      <c r="O308">
        <v>430</v>
      </c>
      <c r="P308">
        <v>23.2018452739682</v>
      </c>
      <c r="Q308">
        <v>26.476243898097401</v>
      </c>
      <c r="R308">
        <v>26.210909726474</v>
      </c>
      <c r="S308">
        <v>202.324310170758</v>
      </c>
      <c r="T308">
        <v>61.3492701182589</v>
      </c>
      <c r="U308">
        <v>9.9492618906816404</v>
      </c>
      <c r="V308">
        <v>15.008459846978299</v>
      </c>
      <c r="W308">
        <v>6.5744627384964804</v>
      </c>
      <c r="X308">
        <v>25.5981288862206</v>
      </c>
    </row>
    <row r="309" spans="1:24" x14ac:dyDescent="0.45">
      <c r="A309" t="s">
        <v>110</v>
      </c>
      <c r="B309" t="s">
        <v>122</v>
      </c>
      <c r="C309" t="s">
        <v>364</v>
      </c>
      <c r="D309">
        <v>1000</v>
      </c>
      <c r="E309">
        <v>1</v>
      </c>
      <c r="F309" t="s">
        <v>194</v>
      </c>
      <c r="G309">
        <f t="shared" si="28"/>
        <v>5</v>
      </c>
      <c r="H309">
        <v>37</v>
      </c>
      <c r="I309" s="3">
        <f t="shared" si="26"/>
        <v>0.26584499344759605</v>
      </c>
      <c r="J309" s="3">
        <f t="shared" si="27"/>
        <v>21.842013631983093</v>
      </c>
      <c r="K309" s="3">
        <f t="shared" si="29"/>
        <v>1</v>
      </c>
      <c r="L309" s="3">
        <f t="shared" si="31"/>
        <v>0.79574979879500629</v>
      </c>
      <c r="M309" s="3">
        <f t="shared" si="30"/>
        <v>0.39787489939750315</v>
      </c>
      <c r="N309">
        <v>18.140000152587898</v>
      </c>
      <c r="O309">
        <v>430</v>
      </c>
      <c r="P309">
        <v>24.138796455747102</v>
      </c>
      <c r="Q309">
        <v>27.009424401780599</v>
      </c>
      <c r="R309">
        <v>26.734904547378601</v>
      </c>
      <c r="S309">
        <v>214.61018180095601</v>
      </c>
      <c r="T309">
        <v>66.785070960321605</v>
      </c>
      <c r="U309">
        <v>10.6135155145761</v>
      </c>
      <c r="V309">
        <v>15.8457184271778</v>
      </c>
      <c r="W309">
        <v>6.7725523614204697</v>
      </c>
      <c r="X309">
        <v>27.5646458618194</v>
      </c>
    </row>
    <row r="310" spans="1:24" x14ac:dyDescent="0.45">
      <c r="A310" t="s">
        <v>110</v>
      </c>
      <c r="B310" t="s">
        <v>122</v>
      </c>
      <c r="C310" t="s">
        <v>124</v>
      </c>
      <c r="D310">
        <v>1000</v>
      </c>
      <c r="E310">
        <v>1</v>
      </c>
      <c r="F310" t="s">
        <v>194</v>
      </c>
      <c r="G310">
        <f t="shared" si="28"/>
        <v>6</v>
      </c>
      <c r="H310">
        <v>38</v>
      </c>
      <c r="I310" s="3">
        <f t="shared" si="26"/>
        <v>0.26294591500958869</v>
      </c>
      <c r="J310" s="3">
        <f t="shared" si="27"/>
        <v>21.842013631983093</v>
      </c>
      <c r="K310" s="3">
        <f t="shared" si="29"/>
        <v>0</v>
      </c>
      <c r="L310" s="3">
        <f t="shared" si="31"/>
        <v>0.79574979879500629</v>
      </c>
      <c r="M310" s="3">
        <f t="shared" si="30"/>
        <v>0.31829991951800246</v>
      </c>
      <c r="N310">
        <v>18.340000534057602</v>
      </c>
      <c r="O310">
        <v>430</v>
      </c>
      <c r="P310">
        <v>25.529477058128698</v>
      </c>
      <c r="Q310">
        <v>27.911091126121299</v>
      </c>
      <c r="R310">
        <v>27.494244533795701</v>
      </c>
      <c r="S310">
        <v>196.51705927442899</v>
      </c>
      <c r="T310">
        <v>61.3894742602482</v>
      </c>
      <c r="U310">
        <v>9.6052862071453102</v>
      </c>
      <c r="V310">
        <v>14.6415816249073</v>
      </c>
      <c r="W310">
        <v>6.0628457290424604</v>
      </c>
      <c r="X310">
        <v>25.272296163562299</v>
      </c>
    </row>
    <row r="311" spans="1:24" s="2" customFormat="1" x14ac:dyDescent="0.45">
      <c r="A311" s="2" t="s">
        <v>110</v>
      </c>
      <c r="B311" s="2" t="s">
        <v>122</v>
      </c>
      <c r="C311" s="2" t="s">
        <v>124</v>
      </c>
      <c r="D311" s="2">
        <v>1000</v>
      </c>
      <c r="E311" s="2">
        <v>2</v>
      </c>
      <c r="F311" s="2" t="s">
        <v>21</v>
      </c>
      <c r="G311">
        <f t="shared" si="28"/>
        <v>0</v>
      </c>
      <c r="H311" s="2">
        <v>38</v>
      </c>
      <c r="I311" s="3">
        <f t="shared" si="26"/>
        <v>0.29145172751343934</v>
      </c>
      <c r="J311" s="3">
        <f t="shared" si="27"/>
        <v>21.842013631983093</v>
      </c>
      <c r="K311" s="3">
        <f t="shared" si="29"/>
        <v>1</v>
      </c>
      <c r="L311" s="3">
        <f t="shared" si="31"/>
        <v>0.8490674058524198</v>
      </c>
      <c r="M311" s="3">
        <f t="shared" si="30"/>
        <v>0.8490674058524198</v>
      </c>
      <c r="N311" s="2">
        <v>18.340000534057602</v>
      </c>
      <c r="O311" s="2">
        <v>350</v>
      </c>
      <c r="P311" s="2">
        <v>21.676246858514201</v>
      </c>
      <c r="Q311" s="2">
        <v>27.911091126121299</v>
      </c>
      <c r="R311" s="2">
        <v>28.081033091344601</v>
      </c>
      <c r="S311" s="2">
        <v>196.51705927442899</v>
      </c>
      <c r="T311" s="2">
        <v>61.3894742602481</v>
      </c>
      <c r="U311" s="2">
        <v>9.6052862071453102</v>
      </c>
      <c r="V311" s="2">
        <v>14.6415816249073</v>
      </c>
      <c r="W311" s="2">
        <v>6.0628457290424498</v>
      </c>
      <c r="X311" s="2">
        <v>25.272296163562199</v>
      </c>
    </row>
    <row r="312" spans="1:24" x14ac:dyDescent="0.45">
      <c r="A312" t="s">
        <v>110</v>
      </c>
      <c r="B312" t="s">
        <v>122</v>
      </c>
      <c r="C312" t="s">
        <v>365</v>
      </c>
      <c r="D312">
        <v>1000</v>
      </c>
      <c r="E312">
        <v>1</v>
      </c>
      <c r="F312" t="s">
        <v>194</v>
      </c>
      <c r="G312">
        <f t="shared" si="28"/>
        <v>1</v>
      </c>
      <c r="H312">
        <v>39</v>
      </c>
      <c r="I312" s="3">
        <f t="shared" si="26"/>
        <v>0.28830770788764154</v>
      </c>
      <c r="J312" s="3">
        <f t="shared" si="27"/>
        <v>21.842013631983093</v>
      </c>
      <c r="K312" s="3">
        <f t="shared" si="29"/>
        <v>1</v>
      </c>
      <c r="L312" s="3">
        <f t="shared" si="31"/>
        <v>0.8490674058524198</v>
      </c>
      <c r="M312" s="3">
        <f t="shared" si="30"/>
        <v>0.76416066526717785</v>
      </c>
      <c r="N312">
        <v>18.5399997711182</v>
      </c>
      <c r="O312">
        <v>350</v>
      </c>
      <c r="P312">
        <v>22.564956496049302</v>
      </c>
      <c r="Q312">
        <v>28.227371109602402</v>
      </c>
      <c r="R312">
        <v>28.650901225415801</v>
      </c>
      <c r="S312">
        <v>207.065706685506</v>
      </c>
      <c r="T312">
        <v>65.298631547232006</v>
      </c>
      <c r="U312">
        <v>10.1033624419312</v>
      </c>
      <c r="V312">
        <v>15.458000679185099</v>
      </c>
      <c r="W312">
        <v>6.2819889738072696</v>
      </c>
      <c r="X312">
        <v>26.772330691778201</v>
      </c>
    </row>
    <row r="313" spans="1:24" x14ac:dyDescent="0.45">
      <c r="A313" t="s">
        <v>110</v>
      </c>
      <c r="B313" t="s">
        <v>125</v>
      </c>
      <c r="C313" t="s">
        <v>126</v>
      </c>
      <c r="D313">
        <v>1000</v>
      </c>
      <c r="E313">
        <v>1</v>
      </c>
      <c r="F313" t="s">
        <v>194</v>
      </c>
      <c r="G313">
        <f t="shared" si="28"/>
        <v>0</v>
      </c>
      <c r="H313">
        <v>32</v>
      </c>
      <c r="I313" s="3">
        <f t="shared" si="26"/>
        <v>0.26214729925014713</v>
      </c>
      <c r="J313" s="3">
        <f t="shared" si="27"/>
        <v>20.739919340882981</v>
      </c>
      <c r="K313" s="3">
        <f t="shared" si="29"/>
        <v>1</v>
      </c>
      <c r="L313" s="3">
        <f t="shared" si="31"/>
        <v>0.8490674058524198</v>
      </c>
      <c r="M313" s="3">
        <f t="shared" si="30"/>
        <v>0.8490674058524198</v>
      </c>
      <c r="N313">
        <v>15.320000076293899</v>
      </c>
      <c r="O313">
        <v>620</v>
      </c>
      <c r="P313">
        <v>28.719486261950401</v>
      </c>
      <c r="Q313">
        <v>26.492527469146701</v>
      </c>
      <c r="R313">
        <v>24.483780383258502</v>
      </c>
      <c r="S313">
        <v>222.422477615915</v>
      </c>
      <c r="T313">
        <v>66.217944628638605</v>
      </c>
      <c r="U313">
        <v>11.7195314202181</v>
      </c>
      <c r="V313">
        <v>17.9247498565326</v>
      </c>
      <c r="W313">
        <v>8.6946520752498504</v>
      </c>
      <c r="X313">
        <v>28.815875571464101</v>
      </c>
    </row>
    <row r="314" spans="1:24" s="2" customFormat="1" x14ac:dyDescent="0.45">
      <c r="A314" s="2" t="s">
        <v>110</v>
      </c>
      <c r="B314" s="2" t="s">
        <v>125</v>
      </c>
      <c r="C314" s="2" t="s">
        <v>126</v>
      </c>
      <c r="D314" s="2">
        <v>1000</v>
      </c>
      <c r="E314" s="2">
        <v>2</v>
      </c>
      <c r="F314" s="2" t="s">
        <v>21</v>
      </c>
      <c r="G314">
        <f t="shared" si="28"/>
        <v>0</v>
      </c>
      <c r="H314" s="2">
        <v>32</v>
      </c>
      <c r="I314" s="3">
        <f t="shared" si="26"/>
        <v>0.26872942737993966</v>
      </c>
      <c r="J314" s="3">
        <f t="shared" si="27"/>
        <v>20.739919340882981</v>
      </c>
      <c r="K314" s="3">
        <f t="shared" si="29"/>
        <v>1</v>
      </c>
      <c r="L314" s="3">
        <f t="shared" si="31"/>
        <v>0.98958966442750729</v>
      </c>
      <c r="M314" s="3">
        <f t="shared" si="30"/>
        <v>0.98958966442750729</v>
      </c>
      <c r="N314" s="2">
        <v>15.320000076293899</v>
      </c>
      <c r="O314" s="2">
        <v>590</v>
      </c>
      <c r="P314" s="2">
        <v>28.420506772493901</v>
      </c>
      <c r="Q314" s="2">
        <v>26.492527469146701</v>
      </c>
      <c r="R314" s="2">
        <v>24.76537806935</v>
      </c>
      <c r="S314" s="2">
        <v>222.42247761591599</v>
      </c>
      <c r="T314" s="2">
        <v>66.217944628638804</v>
      </c>
      <c r="U314" s="2">
        <v>11.7195314202181</v>
      </c>
      <c r="V314" s="2">
        <v>17.924749856532198</v>
      </c>
      <c r="W314" s="2">
        <v>8.6946520752498397</v>
      </c>
      <c r="X314" s="2">
        <v>28.815875571464201</v>
      </c>
    </row>
    <row r="315" spans="1:24" x14ac:dyDescent="0.45">
      <c r="A315" t="s">
        <v>110</v>
      </c>
      <c r="B315" t="s">
        <v>125</v>
      </c>
      <c r="C315" t="s">
        <v>366</v>
      </c>
      <c r="D315">
        <v>1000</v>
      </c>
      <c r="E315">
        <v>1</v>
      </c>
      <c r="F315" t="s">
        <v>194</v>
      </c>
      <c r="G315">
        <f t="shared" si="28"/>
        <v>2</v>
      </c>
      <c r="H315">
        <v>34</v>
      </c>
      <c r="I315" s="3">
        <f t="shared" si="26"/>
        <v>0.25892671378555943</v>
      </c>
      <c r="J315" s="3">
        <f t="shared" si="27"/>
        <v>20.739919340882981</v>
      </c>
      <c r="K315" s="3">
        <f t="shared" si="29"/>
        <v>1</v>
      </c>
      <c r="L315" s="3">
        <f t="shared" si="31"/>
        <v>0.98958966442750729</v>
      </c>
      <c r="M315" s="3">
        <f t="shared" si="30"/>
        <v>0.79167173154200587</v>
      </c>
      <c r="N315">
        <v>15.900000381469701</v>
      </c>
      <c r="O315">
        <v>590</v>
      </c>
      <c r="P315">
        <v>29.759551519609399</v>
      </c>
      <c r="Q315">
        <v>27.274722735344501</v>
      </c>
      <c r="R315">
        <v>25.3420792387193</v>
      </c>
      <c r="S315">
        <v>239.779854393026</v>
      </c>
      <c r="T315">
        <v>73.245730253663993</v>
      </c>
      <c r="U315">
        <v>12.6083854882295</v>
      </c>
      <c r="V315">
        <v>19.1042470097738</v>
      </c>
      <c r="W315">
        <v>8.9513070076495609</v>
      </c>
      <c r="X315">
        <v>31.3935049856678</v>
      </c>
    </row>
    <row r="316" spans="1:24" x14ac:dyDescent="0.45">
      <c r="A316" t="s">
        <v>110</v>
      </c>
      <c r="B316" t="s">
        <v>125</v>
      </c>
      <c r="C316" t="s">
        <v>367</v>
      </c>
      <c r="D316">
        <v>1000</v>
      </c>
      <c r="E316">
        <v>1</v>
      </c>
      <c r="F316" t="s">
        <v>194</v>
      </c>
      <c r="G316">
        <f t="shared" si="28"/>
        <v>3</v>
      </c>
      <c r="H316">
        <v>35</v>
      </c>
      <c r="I316" s="3">
        <f t="shared" si="26"/>
        <v>0.25658677036503474</v>
      </c>
      <c r="J316" s="3">
        <f t="shared" si="27"/>
        <v>20.739919340882981</v>
      </c>
      <c r="K316" s="3">
        <f t="shared" si="29"/>
        <v>1</v>
      </c>
      <c r="L316" s="3">
        <f t="shared" si="31"/>
        <v>0.98958966442750729</v>
      </c>
      <c r="M316" s="3">
        <f t="shared" si="30"/>
        <v>0.69271276509925506</v>
      </c>
      <c r="N316">
        <v>16.045000457763699</v>
      </c>
      <c r="O316">
        <v>590</v>
      </c>
      <c r="P316">
        <v>30.558077357010401</v>
      </c>
      <c r="Q316">
        <v>27.456319795203299</v>
      </c>
      <c r="R316">
        <v>25.679825393441799</v>
      </c>
      <c r="S316">
        <v>245.43093081645699</v>
      </c>
      <c r="T316">
        <v>76.218900247601496</v>
      </c>
      <c r="U316">
        <v>13.1091728330459</v>
      </c>
      <c r="V316">
        <v>19.846106824774999</v>
      </c>
      <c r="W316">
        <v>9.2533238729433798</v>
      </c>
      <c r="X316">
        <v>32.638620041317701</v>
      </c>
    </row>
    <row r="317" spans="1:24" x14ac:dyDescent="0.45">
      <c r="A317" t="s">
        <v>110</v>
      </c>
      <c r="B317" t="s">
        <v>125</v>
      </c>
      <c r="C317" t="s">
        <v>368</v>
      </c>
      <c r="D317">
        <v>1000</v>
      </c>
      <c r="E317">
        <v>1</v>
      </c>
      <c r="F317" t="s">
        <v>194</v>
      </c>
      <c r="G317">
        <f t="shared" si="28"/>
        <v>5</v>
      </c>
      <c r="H317">
        <v>37</v>
      </c>
      <c r="I317" s="3">
        <f t="shared" si="26"/>
        <v>0.2450410596008894</v>
      </c>
      <c r="J317" s="3">
        <f t="shared" si="27"/>
        <v>20.739919340882981</v>
      </c>
      <c r="K317" s="3">
        <f t="shared" si="29"/>
        <v>1</v>
      </c>
      <c r="L317" s="3">
        <f t="shared" si="31"/>
        <v>0.98958966442750729</v>
      </c>
      <c r="M317" s="3">
        <f t="shared" si="30"/>
        <v>0.49479483221375364</v>
      </c>
      <c r="N317">
        <v>16.8010000228882</v>
      </c>
      <c r="O317">
        <v>590</v>
      </c>
      <c r="P317">
        <v>31.9816430524921</v>
      </c>
      <c r="Q317">
        <v>28.165182335546302</v>
      </c>
      <c r="R317">
        <v>26.2711714913146</v>
      </c>
      <c r="S317">
        <v>266.79155553242998</v>
      </c>
      <c r="T317">
        <v>84.500534796462105</v>
      </c>
      <c r="U317">
        <v>14.059965475204001</v>
      </c>
      <c r="V317">
        <v>21.152539444034399</v>
      </c>
      <c r="W317">
        <v>9.4612088066153799</v>
      </c>
      <c r="X317">
        <v>35.600422892750103</v>
      </c>
    </row>
    <row r="318" spans="1:24" x14ac:dyDescent="0.45">
      <c r="A318" t="s">
        <v>110</v>
      </c>
      <c r="B318" t="s">
        <v>125</v>
      </c>
      <c r="C318" t="s">
        <v>127</v>
      </c>
      <c r="D318">
        <v>1000</v>
      </c>
      <c r="E318">
        <v>1</v>
      </c>
      <c r="F318" t="s">
        <v>194</v>
      </c>
      <c r="G318">
        <f t="shared" si="28"/>
        <v>6</v>
      </c>
      <c r="H318">
        <v>38</v>
      </c>
      <c r="I318" s="3">
        <f t="shared" si="26"/>
        <v>0.2416923172949155</v>
      </c>
      <c r="J318" s="3">
        <f t="shared" si="27"/>
        <v>20.739919340882981</v>
      </c>
      <c r="K318" s="3">
        <f t="shared" si="29"/>
        <v>0</v>
      </c>
      <c r="L318" s="3">
        <f t="shared" si="31"/>
        <v>0.98958966442750729</v>
      </c>
      <c r="M318" s="3">
        <f t="shared" si="30"/>
        <v>0.39583586577100283</v>
      </c>
      <c r="N318">
        <v>17.179999923706099</v>
      </c>
      <c r="O318">
        <v>580</v>
      </c>
      <c r="P318">
        <v>33.005574361826497</v>
      </c>
      <c r="Q318">
        <v>28.750538990839701</v>
      </c>
      <c r="R318">
        <v>26.917499267133099</v>
      </c>
      <c r="S318">
        <v>240.338993989877</v>
      </c>
      <c r="T318">
        <v>75.339214982693505</v>
      </c>
      <c r="U318">
        <v>12.105868197571599</v>
      </c>
      <c r="V318">
        <v>19.040566513893602</v>
      </c>
      <c r="W318">
        <v>7.9661196314970804</v>
      </c>
      <c r="X318">
        <v>31.542907626150701</v>
      </c>
    </row>
    <row r="319" spans="1:24" s="2" customFormat="1" x14ac:dyDescent="0.45">
      <c r="A319" s="2" t="s">
        <v>110</v>
      </c>
      <c r="B319" s="2" t="s">
        <v>125</v>
      </c>
      <c r="C319" s="2" t="s">
        <v>127</v>
      </c>
      <c r="D319" s="2">
        <v>1000</v>
      </c>
      <c r="E319" s="2">
        <v>2</v>
      </c>
      <c r="F319" s="2" t="s">
        <v>21</v>
      </c>
      <c r="G319">
        <f t="shared" si="28"/>
        <v>0</v>
      </c>
      <c r="H319" s="2">
        <v>38</v>
      </c>
      <c r="I319" s="3">
        <f t="shared" si="26"/>
        <v>0.28070013056576421</v>
      </c>
      <c r="J319" s="3">
        <f t="shared" si="27"/>
        <v>20.739919340882981</v>
      </c>
      <c r="K319" s="3">
        <f t="shared" si="29"/>
        <v>1</v>
      </c>
      <c r="L319" s="3">
        <f t="shared" si="31"/>
        <v>0.83094274582862271</v>
      </c>
      <c r="M319" s="3">
        <f t="shared" si="30"/>
        <v>0.83094274582862271</v>
      </c>
      <c r="N319" s="2">
        <v>17.179999923706099</v>
      </c>
      <c r="O319" s="2">
        <v>430</v>
      </c>
      <c r="P319" s="2">
        <v>27.4257425878669</v>
      </c>
      <c r="Q319" s="2">
        <v>28.750538990839701</v>
      </c>
      <c r="R319" s="2">
        <v>28.4970581943974</v>
      </c>
      <c r="S319" s="2">
        <v>240.33899398987899</v>
      </c>
      <c r="T319" s="2">
        <v>75.339214982693406</v>
      </c>
      <c r="U319" s="2">
        <v>12.1058681975717</v>
      </c>
      <c r="V319" s="2">
        <v>19.040566513893801</v>
      </c>
      <c r="W319" s="2">
        <v>7.9661196314970297</v>
      </c>
      <c r="X319" s="2">
        <v>31.5429076261509</v>
      </c>
    </row>
    <row r="320" spans="1:24" x14ac:dyDescent="0.45">
      <c r="A320" t="s">
        <v>110</v>
      </c>
      <c r="B320" t="s">
        <v>125</v>
      </c>
      <c r="C320" t="s">
        <v>369</v>
      </c>
      <c r="D320">
        <v>1000</v>
      </c>
      <c r="E320">
        <v>1</v>
      </c>
      <c r="F320" t="s">
        <v>194</v>
      </c>
      <c r="G320">
        <f t="shared" si="28"/>
        <v>1</v>
      </c>
      <c r="H320">
        <v>39</v>
      </c>
      <c r="I320" s="3">
        <f t="shared" si="26"/>
        <v>0.27527788889276428</v>
      </c>
      <c r="J320" s="3">
        <f t="shared" si="27"/>
        <v>20.739919340882981</v>
      </c>
      <c r="K320" s="3">
        <f t="shared" si="29"/>
        <v>1</v>
      </c>
      <c r="L320" s="3">
        <f t="shared" si="31"/>
        <v>0.83094274582862271</v>
      </c>
      <c r="M320" s="3">
        <f t="shared" si="30"/>
        <v>0.74784847124576048</v>
      </c>
      <c r="N320">
        <v>17.5184001922607</v>
      </c>
      <c r="O320">
        <v>430</v>
      </c>
      <c r="P320">
        <v>28.225115170723601</v>
      </c>
      <c r="Q320">
        <v>29.307533508036901</v>
      </c>
      <c r="R320">
        <v>28.909374350726701</v>
      </c>
      <c r="S320">
        <v>249.61863936277501</v>
      </c>
      <c r="T320">
        <v>79.132882747570605</v>
      </c>
      <c r="U320">
        <v>12.5951529286552</v>
      </c>
      <c r="V320">
        <v>19.831431863022701</v>
      </c>
      <c r="W320">
        <v>8.1696579157444997</v>
      </c>
      <c r="X320">
        <v>32.997346975396198</v>
      </c>
    </row>
    <row r="321" spans="1:24" x14ac:dyDescent="0.45">
      <c r="A321" t="s">
        <v>110</v>
      </c>
      <c r="B321" t="s">
        <v>128</v>
      </c>
      <c r="C321" t="s">
        <v>129</v>
      </c>
      <c r="D321">
        <v>1000</v>
      </c>
      <c r="E321">
        <v>1</v>
      </c>
      <c r="F321" t="s">
        <v>194</v>
      </c>
      <c r="G321">
        <f t="shared" si="28"/>
        <v>0</v>
      </c>
      <c r="H321">
        <v>32</v>
      </c>
      <c r="I321" s="3">
        <f t="shared" si="26"/>
        <v>0.2255795301999384</v>
      </c>
      <c r="J321" s="3">
        <f t="shared" si="27"/>
        <v>22.993132054185221</v>
      </c>
      <c r="K321" s="3">
        <f t="shared" si="29"/>
        <v>1</v>
      </c>
      <c r="L321" s="3">
        <f t="shared" si="31"/>
        <v>0.83094274582862271</v>
      </c>
      <c r="M321" s="3">
        <f t="shared" si="30"/>
        <v>0.83094274582862271</v>
      </c>
      <c r="N321">
        <v>15.771999931335399</v>
      </c>
      <c r="O321">
        <v>790</v>
      </c>
      <c r="P321">
        <v>35.400889289295499</v>
      </c>
      <c r="Q321">
        <v>28.634533583990699</v>
      </c>
      <c r="R321">
        <v>23.886284439571799</v>
      </c>
      <c r="S321">
        <v>222.708488474077</v>
      </c>
      <c r="T321">
        <v>66.751262915165</v>
      </c>
      <c r="U321">
        <v>11.931397268942</v>
      </c>
      <c r="V321">
        <v>18.041630687713301</v>
      </c>
      <c r="W321">
        <v>8.9362288499753095</v>
      </c>
      <c r="X321">
        <v>29.120039235327202</v>
      </c>
    </row>
    <row r="322" spans="1:24" s="2" customFormat="1" x14ac:dyDescent="0.45">
      <c r="A322" s="2" t="s">
        <v>110</v>
      </c>
      <c r="B322" s="2" t="s">
        <v>128</v>
      </c>
      <c r="C322" s="2" t="s">
        <v>129</v>
      </c>
      <c r="D322" s="2">
        <v>1000</v>
      </c>
      <c r="E322" s="2">
        <v>2</v>
      </c>
      <c r="F322" s="2" t="s">
        <v>21</v>
      </c>
      <c r="G322">
        <f t="shared" si="28"/>
        <v>0</v>
      </c>
      <c r="H322" s="2">
        <v>32</v>
      </c>
      <c r="I322" s="3">
        <f t="shared" si="26"/>
        <v>0.26326870471495301</v>
      </c>
      <c r="J322" s="3">
        <f t="shared" si="27"/>
        <v>22.993132054185221</v>
      </c>
      <c r="K322" s="3">
        <f t="shared" si="29"/>
        <v>1</v>
      </c>
      <c r="L322" s="3">
        <f t="shared" si="31"/>
        <v>0.81685685232395411</v>
      </c>
      <c r="M322" s="3">
        <f t="shared" si="30"/>
        <v>0.81685685232395411</v>
      </c>
      <c r="N322" s="2">
        <v>15.771999931335399</v>
      </c>
      <c r="O322" s="2">
        <v>580</v>
      </c>
      <c r="P322" s="2">
        <v>28.917458994322701</v>
      </c>
      <c r="Q322" s="2">
        <v>28.634533583990699</v>
      </c>
      <c r="R322" s="2">
        <v>25.195392410199702</v>
      </c>
      <c r="S322" s="2">
        <v>222.70848847407601</v>
      </c>
      <c r="T322" s="2">
        <v>66.751262915165299</v>
      </c>
      <c r="U322" s="2">
        <v>11.931397268942201</v>
      </c>
      <c r="V322" s="2">
        <v>18.041630687713202</v>
      </c>
      <c r="W322" s="2">
        <v>8.9362288499753308</v>
      </c>
      <c r="X322" s="2">
        <v>29.120039235327098</v>
      </c>
    </row>
    <row r="323" spans="1:24" x14ac:dyDescent="0.45">
      <c r="A323" t="s">
        <v>110</v>
      </c>
      <c r="B323" t="s">
        <v>128</v>
      </c>
      <c r="C323" t="s">
        <v>370</v>
      </c>
      <c r="D323">
        <v>1000</v>
      </c>
      <c r="E323">
        <v>1</v>
      </c>
      <c r="F323" t="s">
        <v>194</v>
      </c>
      <c r="G323">
        <f t="shared" si="28"/>
        <v>2</v>
      </c>
      <c r="H323">
        <v>34</v>
      </c>
      <c r="I323" s="3">
        <f t="shared" si="26"/>
        <v>0.25726604420268356</v>
      </c>
      <c r="J323" s="3">
        <f t="shared" si="27"/>
        <v>22.993132054185221</v>
      </c>
      <c r="K323" s="3">
        <f t="shared" si="29"/>
        <v>1</v>
      </c>
      <c r="L323" s="3">
        <f t="shared" si="31"/>
        <v>0.81685685232395411</v>
      </c>
      <c r="M323" s="3">
        <f t="shared" si="30"/>
        <v>0.65348548185916333</v>
      </c>
      <c r="N323">
        <v>16.140000152587898</v>
      </c>
      <c r="O323">
        <v>580</v>
      </c>
      <c r="P323">
        <v>29.909006513830501</v>
      </c>
      <c r="Q323">
        <v>29.441730428094498</v>
      </c>
      <c r="R323">
        <v>25.623712696731999</v>
      </c>
      <c r="S323">
        <v>237.07599490991001</v>
      </c>
      <c r="T323">
        <v>72.929765928662206</v>
      </c>
      <c r="U323">
        <v>12.685861942154601</v>
      </c>
      <c r="V323">
        <v>18.951688338361901</v>
      </c>
      <c r="W323">
        <v>9.0831376735053695</v>
      </c>
      <c r="X323">
        <v>31.322065090067699</v>
      </c>
    </row>
    <row r="324" spans="1:24" x14ac:dyDescent="0.45">
      <c r="A324" t="s">
        <v>110</v>
      </c>
      <c r="B324" t="s">
        <v>128</v>
      </c>
      <c r="C324" t="s">
        <v>371</v>
      </c>
      <c r="D324">
        <v>1000</v>
      </c>
      <c r="E324">
        <v>1</v>
      </c>
      <c r="F324" t="s">
        <v>194</v>
      </c>
      <c r="G324">
        <f t="shared" si="28"/>
        <v>3</v>
      </c>
      <c r="H324">
        <v>35</v>
      </c>
      <c r="I324" s="3">
        <f t="shared" ref="I324:I387" si="32">100/(N324*SQRT(O324))</f>
        <v>0.25086237199150691</v>
      </c>
      <c r="J324" s="3">
        <f t="shared" ref="J324:J387" si="33">VLOOKUP(B324,$AB$4:$AE$68,4,FALSE)</f>
        <v>22.993132054185221</v>
      </c>
      <c r="K324" s="3">
        <f t="shared" si="29"/>
        <v>1</v>
      </c>
      <c r="L324" s="3">
        <f t="shared" si="31"/>
        <v>0.81685685232395411</v>
      </c>
      <c r="M324" s="3">
        <f t="shared" si="30"/>
        <v>0.57179979662676783</v>
      </c>
      <c r="N324">
        <v>16.552000045776399</v>
      </c>
      <c r="O324">
        <v>580</v>
      </c>
      <c r="P324">
        <v>30.9152330964898</v>
      </c>
      <c r="Q324">
        <v>29.932857804702</v>
      </c>
      <c r="R324">
        <v>26.051175535444699</v>
      </c>
      <c r="S324">
        <v>252.45418578034599</v>
      </c>
      <c r="T324">
        <v>78.198937183456806</v>
      </c>
      <c r="U324">
        <v>13.272492111793101</v>
      </c>
      <c r="V324">
        <v>19.851784485096701</v>
      </c>
      <c r="W324">
        <v>9.2031132209353501</v>
      </c>
      <c r="X324">
        <v>33.2170557215534</v>
      </c>
    </row>
    <row r="325" spans="1:24" x14ac:dyDescent="0.45">
      <c r="A325" t="s">
        <v>110</v>
      </c>
      <c r="B325" t="s">
        <v>128</v>
      </c>
      <c r="C325" t="s">
        <v>372</v>
      </c>
      <c r="D325">
        <v>1000</v>
      </c>
      <c r="E325">
        <v>1</v>
      </c>
      <c r="F325" t="s">
        <v>194</v>
      </c>
      <c r="G325">
        <f t="shared" ref="G325:G388" si="34">IF(B325&lt;&gt;B324,0,IF(H325-H324=0,0,G324+H325-H324))</f>
        <v>5</v>
      </c>
      <c r="H325">
        <v>37</v>
      </c>
      <c r="I325" s="3">
        <f t="shared" si="32"/>
        <v>0.22534863011959469</v>
      </c>
      <c r="J325" s="3">
        <f t="shared" si="33"/>
        <v>22.993132054185221</v>
      </c>
      <c r="K325" s="3">
        <f t="shared" ref="K325:K388" si="35">IF(G325&gt;5,0,1)</f>
        <v>1</v>
      </c>
      <c r="L325" s="3">
        <f t="shared" si="31"/>
        <v>0.81685685232395411</v>
      </c>
      <c r="M325" s="3">
        <f t="shared" si="30"/>
        <v>0.40842842616197705</v>
      </c>
      <c r="N325">
        <v>18.426000595092798</v>
      </c>
      <c r="O325">
        <v>580</v>
      </c>
      <c r="P325">
        <v>31.923698290266898</v>
      </c>
      <c r="Q325">
        <v>30.404053682174201</v>
      </c>
      <c r="R325">
        <v>26.472664846827399</v>
      </c>
      <c r="S325">
        <v>286.13315569012798</v>
      </c>
      <c r="T325">
        <v>89.053710808154904</v>
      </c>
      <c r="U325">
        <v>14.059351179129999</v>
      </c>
      <c r="V325">
        <v>20.753056079485699</v>
      </c>
      <c r="W325">
        <v>8.8639300451302105</v>
      </c>
      <c r="X325">
        <v>36.580401259640198</v>
      </c>
    </row>
    <row r="326" spans="1:24" x14ac:dyDescent="0.45">
      <c r="A326" t="s">
        <v>110</v>
      </c>
      <c r="B326" t="s">
        <v>128</v>
      </c>
      <c r="C326" t="s">
        <v>130</v>
      </c>
      <c r="D326">
        <v>1000</v>
      </c>
      <c r="E326">
        <v>1</v>
      </c>
      <c r="F326" t="s">
        <v>194</v>
      </c>
      <c r="G326">
        <f t="shared" si="34"/>
        <v>6</v>
      </c>
      <c r="H326">
        <v>38</v>
      </c>
      <c r="I326" s="3">
        <f t="shared" si="32"/>
        <v>0.21375570511836062</v>
      </c>
      <c r="J326" s="3">
        <f t="shared" si="33"/>
        <v>22.993132054185221</v>
      </c>
      <c r="K326" s="3">
        <f t="shared" si="35"/>
        <v>0</v>
      </c>
      <c r="L326" s="3">
        <f t="shared" si="31"/>
        <v>0.81685685232395411</v>
      </c>
      <c r="M326" s="3">
        <f t="shared" ref="M326:M389" si="36">L326*(1-0.1*G326)</f>
        <v>0.32674274092958155</v>
      </c>
      <c r="N326">
        <v>19.2599998474121</v>
      </c>
      <c r="O326">
        <v>590</v>
      </c>
      <c r="P326">
        <v>34.194455204329998</v>
      </c>
      <c r="Q326">
        <v>30.9631548952493</v>
      </c>
      <c r="R326">
        <v>27.164824144354299</v>
      </c>
      <c r="S326">
        <v>237.99432946279401</v>
      </c>
      <c r="T326">
        <v>73.665489422586305</v>
      </c>
      <c r="U326">
        <v>11.2875500368276</v>
      </c>
      <c r="V326">
        <v>17.223817656913599</v>
      </c>
      <c r="W326">
        <v>6.9611751701360003</v>
      </c>
      <c r="X326">
        <v>30.078441698149401</v>
      </c>
    </row>
    <row r="327" spans="1:24" s="2" customFormat="1" x14ac:dyDescent="0.45">
      <c r="A327" s="2" t="s">
        <v>110</v>
      </c>
      <c r="B327" s="2" t="s">
        <v>128</v>
      </c>
      <c r="C327" s="2" t="s">
        <v>130</v>
      </c>
      <c r="D327" s="2">
        <v>1000</v>
      </c>
      <c r="E327" s="2">
        <v>2</v>
      </c>
      <c r="F327" s="2" t="s">
        <v>21</v>
      </c>
      <c r="G327">
        <f t="shared" si="34"/>
        <v>0</v>
      </c>
      <c r="H327" s="2">
        <v>38</v>
      </c>
      <c r="I327" s="3">
        <f t="shared" si="32"/>
        <v>0.25641993885641368</v>
      </c>
      <c r="J327" s="3">
        <f t="shared" si="33"/>
        <v>22.993132054185221</v>
      </c>
      <c r="K327" s="3">
        <f t="shared" si="35"/>
        <v>1</v>
      </c>
      <c r="L327" s="3">
        <f t="shared" si="31"/>
        <v>0.74505447918897139</v>
      </c>
      <c r="M327" s="3">
        <f t="shared" si="36"/>
        <v>0.74505447918897139</v>
      </c>
      <c r="N327" s="2">
        <v>19.2599998474121</v>
      </c>
      <c r="O327" s="2">
        <v>410</v>
      </c>
      <c r="P327" s="2">
        <v>25.4767320134127</v>
      </c>
      <c r="Q327" s="2">
        <v>30.9631548952493</v>
      </c>
      <c r="R327" s="2">
        <v>28.127749803828301</v>
      </c>
      <c r="S327" s="2">
        <v>237.99432946279299</v>
      </c>
      <c r="T327" s="2">
        <v>73.665489422586404</v>
      </c>
      <c r="U327" s="2">
        <v>11.287550036827399</v>
      </c>
      <c r="V327" s="2">
        <v>17.223817656913798</v>
      </c>
      <c r="W327" s="2">
        <v>6.9611751701359701</v>
      </c>
      <c r="X327" s="2">
        <v>30.078441698149501</v>
      </c>
    </row>
    <row r="328" spans="1:24" x14ac:dyDescent="0.45">
      <c r="A328" t="s">
        <v>110</v>
      </c>
      <c r="B328" t="s">
        <v>131</v>
      </c>
      <c r="C328" t="s">
        <v>132</v>
      </c>
      <c r="D328">
        <v>1000</v>
      </c>
      <c r="E328">
        <v>1</v>
      </c>
      <c r="F328" t="s">
        <v>194</v>
      </c>
      <c r="G328">
        <f t="shared" si="34"/>
        <v>0</v>
      </c>
      <c r="H328">
        <v>32</v>
      </c>
      <c r="I328" s="3">
        <f t="shared" si="32"/>
        <v>0.24049567976237257</v>
      </c>
      <c r="J328" s="3">
        <f t="shared" si="33"/>
        <v>19.717240488787152</v>
      </c>
      <c r="K328" s="3">
        <f t="shared" si="35"/>
        <v>1</v>
      </c>
      <c r="L328" s="3">
        <f t="shared" si="31"/>
        <v>0.74505447918897139</v>
      </c>
      <c r="M328" s="3">
        <f t="shared" si="36"/>
        <v>0.74505447918897139</v>
      </c>
      <c r="N328">
        <v>14.6099998474121</v>
      </c>
      <c r="O328">
        <v>810</v>
      </c>
      <c r="P328">
        <v>31.723168361422701</v>
      </c>
      <c r="Q328">
        <v>25.917744728538</v>
      </c>
      <c r="R328">
        <v>22.3306224009876</v>
      </c>
      <c r="S328">
        <v>194.430902939102</v>
      </c>
      <c r="T328">
        <v>59.5663017131887</v>
      </c>
      <c r="U328">
        <v>11.001224855598799</v>
      </c>
      <c r="V328">
        <v>16.0297175831023</v>
      </c>
      <c r="W328">
        <v>8.4144931652009802</v>
      </c>
      <c r="X328">
        <v>26.1852348045905</v>
      </c>
    </row>
    <row r="329" spans="1:24" s="2" customFormat="1" x14ac:dyDescent="0.45">
      <c r="A329" s="2" t="s">
        <v>110</v>
      </c>
      <c r="B329" s="2" t="s">
        <v>131</v>
      </c>
      <c r="C329" s="2" t="s">
        <v>132</v>
      </c>
      <c r="D329" s="2">
        <v>1000</v>
      </c>
      <c r="E329" s="2">
        <v>2</v>
      </c>
      <c r="F329" s="2" t="s">
        <v>21</v>
      </c>
      <c r="G329">
        <f t="shared" si="34"/>
        <v>0</v>
      </c>
      <c r="H329" s="2">
        <v>32</v>
      </c>
      <c r="I329" s="3">
        <f t="shared" si="32"/>
        <v>0.28420766844994177</v>
      </c>
      <c r="J329" s="3">
        <f t="shared" si="33"/>
        <v>19.717240488787152</v>
      </c>
      <c r="K329" s="3">
        <f t="shared" si="35"/>
        <v>1</v>
      </c>
      <c r="L329" s="3">
        <f t="shared" si="31"/>
        <v>0.83577960723720524</v>
      </c>
      <c r="M329" s="3">
        <f t="shared" si="36"/>
        <v>0.83577960723720524</v>
      </c>
      <c r="N329" s="2">
        <v>14.6099998474121</v>
      </c>
      <c r="O329" s="2">
        <v>580</v>
      </c>
      <c r="P329" s="2">
        <v>26.513577193429601</v>
      </c>
      <c r="Q329" s="2">
        <v>25.917744728538</v>
      </c>
      <c r="R329" s="2">
        <v>24.125439054451402</v>
      </c>
      <c r="S329" s="2">
        <v>194.430902939102</v>
      </c>
      <c r="T329" s="2">
        <v>59.5663017131888</v>
      </c>
      <c r="U329" s="2">
        <v>11.001224855598901</v>
      </c>
      <c r="V329" s="2">
        <v>16.029717583102201</v>
      </c>
      <c r="W329" s="2">
        <v>8.4144931652009607</v>
      </c>
      <c r="X329" s="2">
        <v>26.185234804590301</v>
      </c>
    </row>
    <row r="330" spans="1:24" x14ac:dyDescent="0.45">
      <c r="A330" t="s">
        <v>110</v>
      </c>
      <c r="B330" t="s">
        <v>131</v>
      </c>
      <c r="C330" t="s">
        <v>373</v>
      </c>
      <c r="D330">
        <v>1000</v>
      </c>
      <c r="E330">
        <v>1</v>
      </c>
      <c r="F330" t="s">
        <v>194</v>
      </c>
      <c r="G330">
        <f t="shared" si="34"/>
        <v>2</v>
      </c>
      <c r="H330">
        <v>34</v>
      </c>
      <c r="I330" s="3">
        <f t="shared" si="32"/>
        <v>0.27317591714360639</v>
      </c>
      <c r="J330" s="3">
        <f t="shared" si="33"/>
        <v>19.717240488787152</v>
      </c>
      <c r="K330" s="3">
        <f t="shared" si="35"/>
        <v>1</v>
      </c>
      <c r="L330" s="3">
        <f t="shared" si="31"/>
        <v>0.83577960723720524</v>
      </c>
      <c r="M330" s="3">
        <f t="shared" si="36"/>
        <v>0.66862368578976428</v>
      </c>
      <c r="N330">
        <v>15.200000190734899</v>
      </c>
      <c r="O330">
        <v>580</v>
      </c>
      <c r="P330">
        <v>27.4637893704035</v>
      </c>
      <c r="Q330">
        <v>26.288248637337102</v>
      </c>
      <c r="R330">
        <v>24.553945772759999</v>
      </c>
      <c r="S330">
        <v>204.506797964789</v>
      </c>
      <c r="T330">
        <v>64.588153150588596</v>
      </c>
      <c r="U330">
        <v>11.7143800216305</v>
      </c>
      <c r="V330">
        <v>16.858855387272399</v>
      </c>
      <c r="W330">
        <v>8.6590838497698304</v>
      </c>
      <c r="X330">
        <v>28.061722195992399</v>
      </c>
    </row>
    <row r="331" spans="1:24" x14ac:dyDescent="0.45">
      <c r="A331" t="s">
        <v>110</v>
      </c>
      <c r="B331" t="s">
        <v>131</v>
      </c>
      <c r="C331" t="s">
        <v>374</v>
      </c>
      <c r="D331">
        <v>1000</v>
      </c>
      <c r="E331">
        <v>1</v>
      </c>
      <c r="F331" t="s">
        <v>194</v>
      </c>
      <c r="G331">
        <f t="shared" si="34"/>
        <v>3</v>
      </c>
      <c r="H331">
        <v>35</v>
      </c>
      <c r="I331" s="3">
        <f t="shared" si="32"/>
        <v>0.26745725872293491</v>
      </c>
      <c r="J331" s="3">
        <f t="shared" si="33"/>
        <v>19.717240488787152</v>
      </c>
      <c r="K331" s="3">
        <f t="shared" si="35"/>
        <v>1</v>
      </c>
      <c r="L331" s="3">
        <f t="shared" si="31"/>
        <v>0.83577960723720524</v>
      </c>
      <c r="M331" s="3">
        <f t="shared" si="36"/>
        <v>0.58504572506604358</v>
      </c>
      <c r="N331">
        <v>15.5250001907349</v>
      </c>
      <c r="O331">
        <v>580</v>
      </c>
      <c r="P331">
        <v>28.0886288712538</v>
      </c>
      <c r="Q331">
        <v>27.1487198113694</v>
      </c>
      <c r="R331">
        <v>24.831693123586401</v>
      </c>
      <c r="S331">
        <v>214.548437792416</v>
      </c>
      <c r="T331">
        <v>68.377816022447305</v>
      </c>
      <c r="U331">
        <v>12.136895001217599</v>
      </c>
      <c r="V331">
        <v>17.387101515631599</v>
      </c>
      <c r="W331">
        <v>8.6977910559604208</v>
      </c>
      <c r="X331">
        <v>29.378850750852902</v>
      </c>
    </row>
    <row r="332" spans="1:24" x14ac:dyDescent="0.45">
      <c r="A332" t="s">
        <v>110</v>
      </c>
      <c r="B332" t="s">
        <v>131</v>
      </c>
      <c r="C332" t="s">
        <v>375</v>
      </c>
      <c r="D332">
        <v>1000</v>
      </c>
      <c r="E332">
        <v>1</v>
      </c>
      <c r="F332" t="s">
        <v>194</v>
      </c>
      <c r="G332">
        <f t="shared" si="34"/>
        <v>5</v>
      </c>
      <c r="H332">
        <v>37</v>
      </c>
      <c r="I332" s="3">
        <f t="shared" si="32"/>
        <v>0.26825858781349204</v>
      </c>
      <c r="J332" s="3">
        <f t="shared" si="33"/>
        <v>19.717240488787152</v>
      </c>
      <c r="K332" s="3">
        <f t="shared" si="35"/>
        <v>1</v>
      </c>
      <c r="L332" s="3">
        <f t="shared" ref="L332:L395" si="37">IF(E332=2,P332/P331,L331)</f>
        <v>0.83577960723720524</v>
      </c>
      <c r="M332" s="3">
        <f t="shared" si="36"/>
        <v>0.41788980361860262</v>
      </c>
      <c r="N332">
        <v>16.041666603088402</v>
      </c>
      <c r="O332">
        <v>540</v>
      </c>
      <c r="P332">
        <v>28.145693662344101</v>
      </c>
      <c r="Q332">
        <v>27.5226359834585</v>
      </c>
      <c r="R332">
        <v>25.7610854185642</v>
      </c>
      <c r="S332">
        <v>223.437090953606</v>
      </c>
      <c r="T332">
        <v>72.428209109087206</v>
      </c>
      <c r="U332">
        <v>12.4411123788441</v>
      </c>
      <c r="V332">
        <v>17.916714271755598</v>
      </c>
      <c r="W332">
        <v>8.5434505581397193</v>
      </c>
      <c r="X332">
        <v>30.682406429192799</v>
      </c>
    </row>
    <row r="333" spans="1:24" x14ac:dyDescent="0.45">
      <c r="A333" t="s">
        <v>110</v>
      </c>
      <c r="B333" t="s">
        <v>131</v>
      </c>
      <c r="C333" t="s">
        <v>133</v>
      </c>
      <c r="D333">
        <v>1000</v>
      </c>
      <c r="E333">
        <v>1</v>
      </c>
      <c r="F333" t="s">
        <v>194</v>
      </c>
      <c r="G333">
        <f t="shared" si="34"/>
        <v>6</v>
      </c>
      <c r="H333">
        <v>38</v>
      </c>
      <c r="I333" s="3">
        <f t="shared" si="32"/>
        <v>0.25474073872852443</v>
      </c>
      <c r="J333" s="3">
        <f t="shared" si="33"/>
        <v>19.717240488787152</v>
      </c>
      <c r="K333" s="3">
        <f t="shared" si="35"/>
        <v>0</v>
      </c>
      <c r="L333" s="3">
        <f t="shared" si="37"/>
        <v>0.83577960723720524</v>
      </c>
      <c r="M333" s="3">
        <f t="shared" si="36"/>
        <v>0.33431184289488203</v>
      </c>
      <c r="N333">
        <v>16.299999809265099</v>
      </c>
      <c r="O333">
        <v>580</v>
      </c>
      <c r="P333">
        <v>30.657049351152299</v>
      </c>
      <c r="Q333">
        <v>27.907069147576099</v>
      </c>
      <c r="R333">
        <v>25.942166301078899</v>
      </c>
      <c r="S333">
        <v>223.90319240888101</v>
      </c>
      <c r="T333">
        <v>72.991564070775595</v>
      </c>
      <c r="U333">
        <v>12.403707107478001</v>
      </c>
      <c r="V333">
        <v>18.210928342423099</v>
      </c>
      <c r="W333">
        <v>8.4647778073994999</v>
      </c>
      <c r="X333">
        <v>30.886761351617501</v>
      </c>
    </row>
    <row r="334" spans="1:24" s="2" customFormat="1" x14ac:dyDescent="0.45">
      <c r="A334" s="2" t="s">
        <v>110</v>
      </c>
      <c r="B334" s="2" t="s">
        <v>131</v>
      </c>
      <c r="C334" s="2" t="s">
        <v>133</v>
      </c>
      <c r="D334" s="2">
        <v>1000</v>
      </c>
      <c r="E334" s="2">
        <v>2</v>
      </c>
      <c r="F334" s="2" t="s">
        <v>21</v>
      </c>
      <c r="G334">
        <f t="shared" si="34"/>
        <v>0</v>
      </c>
      <c r="H334" s="2">
        <v>38</v>
      </c>
      <c r="I334" s="3">
        <f t="shared" si="32"/>
        <v>0.27714966671094299</v>
      </c>
      <c r="J334" s="3">
        <f t="shared" si="33"/>
        <v>19.717240488787152</v>
      </c>
      <c r="K334" s="3">
        <f t="shared" si="35"/>
        <v>1</v>
      </c>
      <c r="L334" s="3">
        <f t="shared" si="37"/>
        <v>0.90788078525387339</v>
      </c>
      <c r="M334" s="3">
        <f t="shared" si="36"/>
        <v>0.90788078525387339</v>
      </c>
      <c r="N334" s="2">
        <v>16.299999809265099</v>
      </c>
      <c r="O334" s="2">
        <v>490</v>
      </c>
      <c r="P334" s="2">
        <v>27.832946038490899</v>
      </c>
      <c r="Q334" s="2">
        <v>27.907069147576099</v>
      </c>
      <c r="R334" s="2">
        <v>26.892836290140501</v>
      </c>
      <c r="S334" s="2">
        <v>223.90319240887899</v>
      </c>
      <c r="T334" s="2">
        <v>72.991564070775397</v>
      </c>
      <c r="U334" s="2">
        <v>12.403707107478001</v>
      </c>
      <c r="V334" s="2">
        <v>18.210928342422999</v>
      </c>
      <c r="W334" s="2">
        <v>8.4647778073994608</v>
      </c>
      <c r="X334" s="2">
        <v>30.8867613516178</v>
      </c>
    </row>
    <row r="335" spans="1:24" x14ac:dyDescent="0.45">
      <c r="A335" t="s">
        <v>110</v>
      </c>
      <c r="B335" t="s">
        <v>131</v>
      </c>
      <c r="C335" t="s">
        <v>376</v>
      </c>
      <c r="D335">
        <v>1000</v>
      </c>
      <c r="E335">
        <v>1</v>
      </c>
      <c r="F335" t="s">
        <v>194</v>
      </c>
      <c r="G335">
        <f t="shared" si="34"/>
        <v>1</v>
      </c>
      <c r="H335">
        <v>39</v>
      </c>
      <c r="I335" s="3">
        <f t="shared" si="32"/>
        <v>0.27255140359132768</v>
      </c>
      <c r="J335" s="3">
        <f t="shared" si="33"/>
        <v>19.717240488787152</v>
      </c>
      <c r="K335" s="3">
        <f t="shared" si="35"/>
        <v>1</v>
      </c>
      <c r="L335" s="3">
        <f t="shared" si="37"/>
        <v>0.90788078525387339</v>
      </c>
      <c r="M335" s="3">
        <f t="shared" si="36"/>
        <v>0.81709270672848611</v>
      </c>
      <c r="N335">
        <v>16.574999999999999</v>
      </c>
      <c r="O335">
        <v>490</v>
      </c>
      <c r="P335">
        <v>28.287123834547199</v>
      </c>
      <c r="Q335">
        <v>28.238590312170398</v>
      </c>
      <c r="R335">
        <v>27.111366948489199</v>
      </c>
      <c r="S335">
        <v>233.755583610222</v>
      </c>
      <c r="T335">
        <v>76.774152192789899</v>
      </c>
      <c r="U335">
        <v>12.757458975203299</v>
      </c>
      <c r="V335">
        <v>18.607613848105199</v>
      </c>
      <c r="W335">
        <v>8.4266134929777792</v>
      </c>
      <c r="X335">
        <v>32.125545093101202</v>
      </c>
    </row>
    <row r="336" spans="1:24" x14ac:dyDescent="0.45">
      <c r="A336" t="s">
        <v>110</v>
      </c>
      <c r="B336" t="s">
        <v>134</v>
      </c>
      <c r="C336" t="s">
        <v>135</v>
      </c>
      <c r="D336">
        <v>1000</v>
      </c>
      <c r="E336">
        <v>1</v>
      </c>
      <c r="F336" t="s">
        <v>194</v>
      </c>
      <c r="G336">
        <f t="shared" si="34"/>
        <v>0</v>
      </c>
      <c r="H336">
        <v>32</v>
      </c>
      <c r="I336" s="3">
        <f t="shared" si="32"/>
        <v>0.21158192087741004</v>
      </c>
      <c r="J336" s="3">
        <f t="shared" si="33"/>
        <v>21.944228114432278</v>
      </c>
      <c r="K336" s="3">
        <f t="shared" si="35"/>
        <v>1</v>
      </c>
      <c r="L336" s="3">
        <f t="shared" si="37"/>
        <v>0.90788078525387339</v>
      </c>
      <c r="M336" s="3">
        <f t="shared" si="36"/>
        <v>0.90788078525387339</v>
      </c>
      <c r="N336">
        <v>16.710000038147001</v>
      </c>
      <c r="O336">
        <v>800</v>
      </c>
      <c r="P336">
        <v>34.821601804345697</v>
      </c>
      <c r="Q336">
        <v>26.2522575857931</v>
      </c>
      <c r="R336">
        <v>23.541516632407699</v>
      </c>
      <c r="S336">
        <v>256.003937160882</v>
      </c>
      <c r="T336">
        <v>75.822645474649093</v>
      </c>
      <c r="U336">
        <v>13.0870754918648</v>
      </c>
      <c r="V336">
        <v>19.594035992413598</v>
      </c>
      <c r="W336">
        <v>9.3652263487171794</v>
      </c>
      <c r="X336">
        <v>32.484691799587097</v>
      </c>
    </row>
    <row r="337" spans="1:24" s="2" customFormat="1" x14ac:dyDescent="0.45">
      <c r="A337" s="2" t="s">
        <v>110</v>
      </c>
      <c r="B337" s="2" t="s">
        <v>134</v>
      </c>
      <c r="C337" s="2" t="s">
        <v>135</v>
      </c>
      <c r="D337" s="2">
        <v>1000</v>
      </c>
      <c r="E337" s="2">
        <v>2</v>
      </c>
      <c r="F337" s="2" t="s">
        <v>21</v>
      </c>
      <c r="G337">
        <f t="shared" si="34"/>
        <v>0</v>
      </c>
      <c r="H337" s="2">
        <v>32</v>
      </c>
      <c r="I337" s="3">
        <f t="shared" si="32"/>
        <v>0.23119910458478315</v>
      </c>
      <c r="J337" s="3">
        <f t="shared" si="33"/>
        <v>21.944228114432278</v>
      </c>
      <c r="K337" s="3">
        <f t="shared" si="35"/>
        <v>1</v>
      </c>
      <c r="L337" s="3">
        <f t="shared" si="37"/>
        <v>0.90885655921386377</v>
      </c>
      <c r="M337" s="3">
        <f t="shared" si="36"/>
        <v>0.90885655921386377</v>
      </c>
      <c r="N337" s="2">
        <v>16.710000038147001</v>
      </c>
      <c r="O337" s="2">
        <v>670</v>
      </c>
      <c r="P337" s="2">
        <v>31.647841202212899</v>
      </c>
      <c r="Q337" s="2">
        <v>26.2522575857931</v>
      </c>
      <c r="R337" s="2">
        <v>24.5239094191028</v>
      </c>
      <c r="S337" s="2">
        <v>256.003937160882</v>
      </c>
      <c r="T337" s="2">
        <v>75.822645474648795</v>
      </c>
      <c r="U337" s="2">
        <v>13.087075491864899</v>
      </c>
      <c r="V337" s="2">
        <v>19.594035992413399</v>
      </c>
      <c r="W337" s="2">
        <v>9.3652263487171599</v>
      </c>
      <c r="X337" s="2">
        <v>32.484691799587502</v>
      </c>
    </row>
    <row r="338" spans="1:24" x14ac:dyDescent="0.45">
      <c r="A338" t="s">
        <v>110</v>
      </c>
      <c r="B338" t="s">
        <v>134</v>
      </c>
      <c r="C338" t="s">
        <v>377</v>
      </c>
      <c r="D338">
        <v>1000</v>
      </c>
      <c r="E338">
        <v>1</v>
      </c>
      <c r="F338" t="s">
        <v>194</v>
      </c>
      <c r="G338">
        <f t="shared" si="34"/>
        <v>2</v>
      </c>
      <c r="H338">
        <v>34</v>
      </c>
      <c r="I338" s="3">
        <f t="shared" si="32"/>
        <v>0.22383180736965536</v>
      </c>
      <c r="J338" s="3">
        <f t="shared" si="33"/>
        <v>21.944228114432278</v>
      </c>
      <c r="K338" s="3">
        <f t="shared" si="35"/>
        <v>1</v>
      </c>
      <c r="L338" s="3">
        <f t="shared" si="37"/>
        <v>0.90885655921386377</v>
      </c>
      <c r="M338" s="3">
        <f t="shared" si="36"/>
        <v>0.72708524737109104</v>
      </c>
      <c r="N338">
        <v>17.2600002288818</v>
      </c>
      <c r="O338">
        <v>670</v>
      </c>
      <c r="P338">
        <v>32.404116337892098</v>
      </c>
      <c r="Q338">
        <v>26.7908188728127</v>
      </c>
      <c r="R338">
        <v>24.8151982599503</v>
      </c>
      <c r="S338">
        <v>266.69585993334402</v>
      </c>
      <c r="T338">
        <v>81.484500439188494</v>
      </c>
      <c r="U338">
        <v>13.787554090736601</v>
      </c>
      <c r="V338">
        <v>20.254939887045602</v>
      </c>
      <c r="W338">
        <v>9.4832283466989704</v>
      </c>
      <c r="X338">
        <v>34.452817393667203</v>
      </c>
    </row>
    <row r="339" spans="1:24" x14ac:dyDescent="0.45">
      <c r="A339" t="s">
        <v>110</v>
      </c>
      <c r="B339" t="s">
        <v>134</v>
      </c>
      <c r="C339" t="s">
        <v>378</v>
      </c>
      <c r="D339">
        <v>1000</v>
      </c>
      <c r="E339">
        <v>1</v>
      </c>
      <c r="F339" t="s">
        <v>194</v>
      </c>
      <c r="G339">
        <f t="shared" si="34"/>
        <v>3</v>
      </c>
      <c r="H339">
        <v>35</v>
      </c>
      <c r="I339" s="3">
        <f t="shared" si="32"/>
        <v>0.22032147351164388</v>
      </c>
      <c r="J339" s="3">
        <f t="shared" si="33"/>
        <v>21.944228114432278</v>
      </c>
      <c r="K339" s="3">
        <f t="shared" si="35"/>
        <v>1</v>
      </c>
      <c r="L339" s="3">
        <f t="shared" si="37"/>
        <v>0.90885655921386377</v>
      </c>
      <c r="M339" s="3">
        <f t="shared" si="36"/>
        <v>0.63619959144970462</v>
      </c>
      <c r="N339">
        <v>17.535000038147</v>
      </c>
      <c r="O339">
        <v>670</v>
      </c>
      <c r="P339">
        <v>33.163146509118299</v>
      </c>
      <c r="Q339">
        <v>27.092471582648301</v>
      </c>
      <c r="R339">
        <v>25.104150088986799</v>
      </c>
      <c r="S339">
        <v>280.96448376907802</v>
      </c>
      <c r="T339">
        <v>86.531953447577393</v>
      </c>
      <c r="U339">
        <v>14.2937018803329</v>
      </c>
      <c r="V339">
        <v>20.908041699847299</v>
      </c>
      <c r="W339">
        <v>9.5097175287764397</v>
      </c>
      <c r="X339">
        <v>36.170685051780801</v>
      </c>
    </row>
    <row r="340" spans="1:24" x14ac:dyDescent="0.45">
      <c r="A340" t="s">
        <v>110</v>
      </c>
      <c r="B340" t="s">
        <v>134</v>
      </c>
      <c r="C340" t="s">
        <v>379</v>
      </c>
      <c r="D340">
        <v>1000</v>
      </c>
      <c r="E340">
        <v>1</v>
      </c>
      <c r="F340" t="s">
        <v>194</v>
      </c>
      <c r="G340">
        <f t="shared" si="34"/>
        <v>5</v>
      </c>
      <c r="H340">
        <v>37</v>
      </c>
      <c r="I340" s="3">
        <f t="shared" si="32"/>
        <v>0.21523332438731679</v>
      </c>
      <c r="J340" s="3">
        <f t="shared" si="33"/>
        <v>21.944228114432278</v>
      </c>
      <c r="K340" s="3">
        <f t="shared" si="35"/>
        <v>1</v>
      </c>
      <c r="L340" s="3">
        <f t="shared" si="37"/>
        <v>0.90885655921386377</v>
      </c>
      <c r="M340" s="3">
        <f t="shared" si="36"/>
        <v>0.45442827960693188</v>
      </c>
      <c r="N340">
        <v>18.0850002288818</v>
      </c>
      <c r="O340">
        <v>660</v>
      </c>
      <c r="P340">
        <v>33.6543209518778</v>
      </c>
      <c r="Q340">
        <v>27.7815496996751</v>
      </c>
      <c r="R340">
        <v>25.4802396066287</v>
      </c>
      <c r="S340">
        <v>295.668772736932</v>
      </c>
      <c r="T340">
        <v>92.976782608353503</v>
      </c>
      <c r="U340">
        <v>14.875957795431701</v>
      </c>
      <c r="V340">
        <v>21.5254586374603</v>
      </c>
      <c r="W340">
        <v>9.4250976805527795</v>
      </c>
      <c r="X340">
        <v>38.254188576527902</v>
      </c>
    </row>
    <row r="341" spans="1:24" x14ac:dyDescent="0.45">
      <c r="A341" t="s">
        <v>110</v>
      </c>
      <c r="B341" t="s">
        <v>134</v>
      </c>
      <c r="C341" t="s">
        <v>136</v>
      </c>
      <c r="D341">
        <v>1000</v>
      </c>
      <c r="E341">
        <v>1</v>
      </c>
      <c r="F341" t="s">
        <v>194</v>
      </c>
      <c r="G341">
        <f t="shared" si="34"/>
        <v>6</v>
      </c>
      <c r="H341">
        <v>38</v>
      </c>
      <c r="I341" s="3">
        <f t="shared" si="32"/>
        <v>0.21042140513451249</v>
      </c>
      <c r="J341" s="3">
        <f t="shared" si="33"/>
        <v>21.944228114432278</v>
      </c>
      <c r="K341" s="3">
        <f t="shared" si="35"/>
        <v>0</v>
      </c>
      <c r="L341" s="3">
        <f t="shared" si="37"/>
        <v>0.90885655921386377</v>
      </c>
      <c r="M341" s="3">
        <f t="shared" si="36"/>
        <v>0.36354262368554541</v>
      </c>
      <c r="N341">
        <v>18.360000228881798</v>
      </c>
      <c r="O341">
        <v>670</v>
      </c>
      <c r="P341">
        <v>35.5499132331176</v>
      </c>
      <c r="Q341">
        <v>28.422411774535199</v>
      </c>
      <c r="R341">
        <v>25.991834349280399</v>
      </c>
      <c r="S341">
        <v>275.52473006456898</v>
      </c>
      <c r="T341">
        <v>87.347080538832699</v>
      </c>
      <c r="U341">
        <v>13.915191234595399</v>
      </c>
      <c r="V341">
        <v>20.607095810316999</v>
      </c>
      <c r="W341">
        <v>8.8376080920997602</v>
      </c>
      <c r="X341">
        <v>36.022842496262903</v>
      </c>
    </row>
    <row r="342" spans="1:24" s="2" customFormat="1" x14ac:dyDescent="0.45">
      <c r="A342" s="2" t="s">
        <v>110</v>
      </c>
      <c r="B342" s="2" t="s">
        <v>134</v>
      </c>
      <c r="C342" s="2" t="s">
        <v>136</v>
      </c>
      <c r="D342" s="2">
        <v>1000</v>
      </c>
      <c r="E342" s="2">
        <v>2</v>
      </c>
      <c r="F342" s="2" t="s">
        <v>21</v>
      </c>
      <c r="G342">
        <f t="shared" si="34"/>
        <v>0</v>
      </c>
      <c r="H342" s="2">
        <v>38</v>
      </c>
      <c r="I342" s="3">
        <f t="shared" si="32"/>
        <v>0.2301618312071203</v>
      </c>
      <c r="J342" s="3">
        <f t="shared" si="33"/>
        <v>21.944228114432278</v>
      </c>
      <c r="K342" s="3">
        <f t="shared" si="35"/>
        <v>1</v>
      </c>
      <c r="L342" s="3">
        <f t="shared" si="37"/>
        <v>0.87874256721888866</v>
      </c>
      <c r="M342" s="3">
        <f t="shared" si="36"/>
        <v>0.87874256721888866</v>
      </c>
      <c r="N342" s="2">
        <v>18.360000228881798</v>
      </c>
      <c r="O342" s="2">
        <v>560</v>
      </c>
      <c r="P342" s="2">
        <v>31.2392220188785</v>
      </c>
      <c r="Q342" s="2">
        <v>28.422411774535199</v>
      </c>
      <c r="R342" s="2">
        <v>26.650855260062698</v>
      </c>
      <c r="S342" s="2">
        <v>275.52473006456898</v>
      </c>
      <c r="T342" s="2">
        <v>87.347080538833097</v>
      </c>
      <c r="U342" s="2">
        <v>13.9151912345956</v>
      </c>
      <c r="V342" s="2">
        <v>20.607095810316899</v>
      </c>
      <c r="W342" s="2">
        <v>8.8376080920997904</v>
      </c>
      <c r="X342" s="2">
        <v>36.022842496262797</v>
      </c>
    </row>
    <row r="343" spans="1:24" x14ac:dyDescent="0.45">
      <c r="A343" t="s">
        <v>110</v>
      </c>
      <c r="B343" t="s">
        <v>134</v>
      </c>
      <c r="C343" t="s">
        <v>380</v>
      </c>
      <c r="D343">
        <v>1000</v>
      </c>
      <c r="E343">
        <v>1</v>
      </c>
      <c r="F343" t="s">
        <v>194</v>
      </c>
      <c r="G343">
        <f t="shared" si="34"/>
        <v>1</v>
      </c>
      <c r="H343">
        <v>39</v>
      </c>
      <c r="I343" s="3">
        <f t="shared" si="32"/>
        <v>0.22881750870620043</v>
      </c>
      <c r="J343" s="3">
        <f t="shared" si="33"/>
        <v>21.944228114432278</v>
      </c>
      <c r="K343" s="3">
        <f t="shared" si="35"/>
        <v>1</v>
      </c>
      <c r="L343" s="3">
        <f t="shared" si="37"/>
        <v>0.87874256721888866</v>
      </c>
      <c r="M343" s="3">
        <f t="shared" si="36"/>
        <v>0.79086831049699979</v>
      </c>
      <c r="N343">
        <v>18.6350002288818</v>
      </c>
      <c r="O343">
        <v>550</v>
      </c>
      <c r="P343">
        <v>31.605827735458501</v>
      </c>
      <c r="Q343">
        <v>28.892299929767201</v>
      </c>
      <c r="R343">
        <v>27.049378993669102</v>
      </c>
      <c r="S343">
        <v>288.77857091475499</v>
      </c>
      <c r="T343">
        <v>91.805876246842601</v>
      </c>
      <c r="U343">
        <v>14.228863422240901</v>
      </c>
      <c r="V343">
        <v>21.145817528960301</v>
      </c>
      <c r="W343">
        <v>8.7315007045967992</v>
      </c>
      <c r="X343">
        <v>37.457363157967798</v>
      </c>
    </row>
    <row r="344" spans="1:24" x14ac:dyDescent="0.45">
      <c r="A344" t="s">
        <v>110</v>
      </c>
      <c r="B344" t="s">
        <v>137</v>
      </c>
      <c r="C344" t="s">
        <v>138</v>
      </c>
      <c r="D344">
        <v>1000</v>
      </c>
      <c r="E344">
        <v>1</v>
      </c>
      <c r="F344" t="s">
        <v>194</v>
      </c>
      <c r="G344">
        <f t="shared" si="34"/>
        <v>0</v>
      </c>
      <c r="H344">
        <v>26</v>
      </c>
      <c r="I344" s="3">
        <f t="shared" si="32"/>
        <v>0.22463071537387913</v>
      </c>
      <c r="J344" s="3">
        <f t="shared" si="33"/>
        <v>23.920267921015466</v>
      </c>
      <c r="K344" s="3">
        <f t="shared" si="35"/>
        <v>1</v>
      </c>
      <c r="L344" s="3">
        <f t="shared" si="37"/>
        <v>0.87874256721888866</v>
      </c>
      <c r="M344" s="3">
        <f t="shared" si="36"/>
        <v>0.87874256721888866</v>
      </c>
      <c r="N344">
        <v>15.360000038147</v>
      </c>
      <c r="O344">
        <v>840</v>
      </c>
      <c r="P344">
        <v>29.2058024076115</v>
      </c>
      <c r="Q344">
        <v>24.136880583517399</v>
      </c>
      <c r="R344">
        <v>21.040206001473301</v>
      </c>
      <c r="S344">
        <v>167.205831526412</v>
      </c>
      <c r="T344">
        <v>45.7132827137007</v>
      </c>
      <c r="U344">
        <v>8.6476494146259899</v>
      </c>
      <c r="V344">
        <v>12.906110804156199</v>
      </c>
      <c r="W344">
        <v>7.0642739254563001</v>
      </c>
      <c r="X344">
        <v>20.4857109260481</v>
      </c>
    </row>
    <row r="345" spans="1:24" s="2" customFormat="1" x14ac:dyDescent="0.45">
      <c r="A345" s="2" t="s">
        <v>110</v>
      </c>
      <c r="B345" s="2" t="s">
        <v>137</v>
      </c>
      <c r="C345" s="2" t="s">
        <v>138</v>
      </c>
      <c r="D345" s="2">
        <v>1000</v>
      </c>
      <c r="E345" s="2">
        <v>2</v>
      </c>
      <c r="F345" s="2" t="s">
        <v>21</v>
      </c>
      <c r="G345">
        <f t="shared" si="34"/>
        <v>0</v>
      </c>
      <c r="H345" s="2">
        <v>26</v>
      </c>
      <c r="I345" s="3">
        <f t="shared" si="32"/>
        <v>0.26802961183193791</v>
      </c>
      <c r="J345" s="3">
        <f t="shared" si="33"/>
        <v>23.920267921015466</v>
      </c>
      <c r="K345" s="3">
        <f t="shared" si="35"/>
        <v>1</v>
      </c>
      <c r="L345" s="3">
        <f t="shared" si="37"/>
        <v>0.78208542761547817</v>
      </c>
      <c r="M345" s="3">
        <f t="shared" si="36"/>
        <v>0.78208542761547817</v>
      </c>
      <c r="N345" s="2">
        <v>15.360000038147</v>
      </c>
      <c r="O345" s="2">
        <v>590</v>
      </c>
      <c r="P345" s="2">
        <v>22.841432464810001</v>
      </c>
      <c r="Q345" s="2">
        <v>24.136880583517399</v>
      </c>
      <c r="R345" s="2">
        <v>22.2019296277712</v>
      </c>
      <c r="S345" s="2">
        <v>167.20583152641501</v>
      </c>
      <c r="T345" s="2">
        <v>45.713282713700899</v>
      </c>
      <c r="U345" s="2">
        <v>8.6476494146259792</v>
      </c>
      <c r="V345" s="2">
        <v>12.906110804156301</v>
      </c>
      <c r="W345" s="2">
        <v>7.0642739254563303</v>
      </c>
      <c r="X345" s="2">
        <v>20.485710926048</v>
      </c>
    </row>
    <row r="346" spans="1:24" x14ac:dyDescent="0.45">
      <c r="A346" t="s">
        <v>110</v>
      </c>
      <c r="B346" t="s">
        <v>137</v>
      </c>
      <c r="C346" t="s">
        <v>381</v>
      </c>
      <c r="D346">
        <v>1000</v>
      </c>
      <c r="E346">
        <v>1</v>
      </c>
      <c r="F346" t="s">
        <v>194</v>
      </c>
      <c r="G346">
        <f t="shared" si="34"/>
        <v>2</v>
      </c>
      <c r="H346">
        <v>28</v>
      </c>
      <c r="I346" s="3">
        <f t="shared" si="32"/>
        <v>0.25634712566526885</v>
      </c>
      <c r="J346" s="3">
        <f t="shared" si="33"/>
        <v>23.920267921015466</v>
      </c>
      <c r="K346" s="3">
        <f t="shared" si="35"/>
        <v>1</v>
      </c>
      <c r="L346" s="3">
        <f t="shared" si="37"/>
        <v>0.78208542761547817</v>
      </c>
      <c r="M346" s="3">
        <f t="shared" si="36"/>
        <v>0.62566834209238253</v>
      </c>
      <c r="N346">
        <v>16.060000038146999</v>
      </c>
      <c r="O346">
        <v>590</v>
      </c>
      <c r="P346">
        <v>24.066111283153099</v>
      </c>
      <c r="Q346">
        <v>24.661923715903001</v>
      </c>
      <c r="R346">
        <v>22.789353957311999</v>
      </c>
      <c r="S346">
        <v>182.27956178573299</v>
      </c>
      <c r="T346">
        <v>51.448053069395101</v>
      </c>
      <c r="U346">
        <v>9.4196715375533202</v>
      </c>
      <c r="V346">
        <v>13.8835171611781</v>
      </c>
      <c r="W346">
        <v>7.3016185661967699</v>
      </c>
      <c r="X346">
        <v>22.613768308139498</v>
      </c>
    </row>
    <row r="347" spans="1:24" x14ac:dyDescent="0.45">
      <c r="A347" t="s">
        <v>110</v>
      </c>
      <c r="B347" t="s">
        <v>137</v>
      </c>
      <c r="C347" t="s">
        <v>382</v>
      </c>
      <c r="D347">
        <v>1000</v>
      </c>
      <c r="E347">
        <v>1</v>
      </c>
      <c r="F347" t="s">
        <v>194</v>
      </c>
      <c r="G347">
        <f t="shared" si="34"/>
        <v>3</v>
      </c>
      <c r="H347">
        <v>29</v>
      </c>
      <c r="I347" s="3">
        <f t="shared" si="32"/>
        <v>0.24973823997998937</v>
      </c>
      <c r="J347" s="3">
        <f t="shared" si="33"/>
        <v>23.920267921015466</v>
      </c>
      <c r="K347" s="3">
        <f t="shared" si="35"/>
        <v>1</v>
      </c>
      <c r="L347" s="3">
        <f t="shared" si="37"/>
        <v>0.78208542761547817</v>
      </c>
      <c r="M347" s="3">
        <f t="shared" si="36"/>
        <v>0.54745979933083466</v>
      </c>
      <c r="N347">
        <v>16.484999847412102</v>
      </c>
      <c r="O347">
        <v>590</v>
      </c>
      <c r="P347">
        <v>24.942040638872498</v>
      </c>
      <c r="Q347">
        <v>25.1851044153711</v>
      </c>
      <c r="R347">
        <v>23.200377140346301</v>
      </c>
      <c r="S347">
        <v>196.573299545585</v>
      </c>
      <c r="T347">
        <v>55.893833201443201</v>
      </c>
      <c r="U347">
        <v>9.91152873400228</v>
      </c>
      <c r="V347">
        <v>14.5761811901173</v>
      </c>
      <c r="W347">
        <v>7.3614151180215703</v>
      </c>
      <c r="X347">
        <v>24.181959291932099</v>
      </c>
    </row>
    <row r="348" spans="1:24" x14ac:dyDescent="0.45">
      <c r="A348" t="s">
        <v>110</v>
      </c>
      <c r="B348" t="s">
        <v>137</v>
      </c>
      <c r="C348" t="s">
        <v>383</v>
      </c>
      <c r="D348">
        <v>1000</v>
      </c>
      <c r="E348">
        <v>1</v>
      </c>
      <c r="F348" t="s">
        <v>194</v>
      </c>
      <c r="G348">
        <f t="shared" si="34"/>
        <v>5</v>
      </c>
      <c r="H348">
        <v>31</v>
      </c>
      <c r="I348" s="3">
        <f t="shared" si="32"/>
        <v>0.23749263303174792</v>
      </c>
      <c r="J348" s="3">
        <f t="shared" si="33"/>
        <v>23.920267921015466</v>
      </c>
      <c r="K348" s="3">
        <f t="shared" si="35"/>
        <v>1</v>
      </c>
      <c r="L348" s="3">
        <f t="shared" si="37"/>
        <v>0.78208542761547817</v>
      </c>
      <c r="M348" s="3">
        <f t="shared" si="36"/>
        <v>0.39104271380773908</v>
      </c>
      <c r="N348">
        <v>17.3350002288818</v>
      </c>
      <c r="O348">
        <v>590</v>
      </c>
      <c r="P348">
        <v>26.601867755771298</v>
      </c>
      <c r="Q348">
        <v>26.097854637749698</v>
      </c>
      <c r="R348">
        <v>23.959906479000001</v>
      </c>
      <c r="S348">
        <v>220.59110197831899</v>
      </c>
      <c r="T348">
        <v>64.040443092210694</v>
      </c>
      <c r="U348">
        <v>10.8785098746858</v>
      </c>
      <c r="V348">
        <v>15.9610302201749</v>
      </c>
      <c r="W348">
        <v>7.6168043068271301</v>
      </c>
      <c r="X348">
        <v>27.145714633318502</v>
      </c>
    </row>
    <row r="349" spans="1:24" x14ac:dyDescent="0.45">
      <c r="A349" t="s">
        <v>110</v>
      </c>
      <c r="B349" t="s">
        <v>137</v>
      </c>
      <c r="C349" t="s">
        <v>139</v>
      </c>
      <c r="D349">
        <v>1000</v>
      </c>
      <c r="E349">
        <v>1</v>
      </c>
      <c r="F349" t="s">
        <v>194</v>
      </c>
      <c r="G349">
        <f t="shared" si="34"/>
        <v>6</v>
      </c>
      <c r="H349">
        <v>32</v>
      </c>
      <c r="I349" s="3">
        <f t="shared" si="32"/>
        <v>0.23180939658414418</v>
      </c>
      <c r="J349" s="3">
        <f t="shared" si="33"/>
        <v>23.920267921015466</v>
      </c>
      <c r="K349" s="3">
        <f t="shared" si="35"/>
        <v>0</v>
      </c>
      <c r="L349" s="3">
        <f t="shared" si="37"/>
        <v>0.78208542761547817</v>
      </c>
      <c r="M349" s="3">
        <f t="shared" si="36"/>
        <v>0.31283417104619121</v>
      </c>
      <c r="N349">
        <v>17.7599998474121</v>
      </c>
      <c r="O349">
        <v>590</v>
      </c>
      <c r="P349">
        <v>28.195034267667399</v>
      </c>
      <c r="Q349">
        <v>26.795941933093602</v>
      </c>
      <c r="R349">
        <v>24.6669450798463</v>
      </c>
      <c r="S349">
        <v>189.839670153192</v>
      </c>
      <c r="T349">
        <v>55.5591318182612</v>
      </c>
      <c r="U349">
        <v>9.3303039094011204</v>
      </c>
      <c r="V349">
        <v>14.005860688477499</v>
      </c>
      <c r="W349">
        <v>6.4892150363041603</v>
      </c>
      <c r="X349">
        <v>23.531971356293599</v>
      </c>
    </row>
    <row r="350" spans="1:24" s="2" customFormat="1" x14ac:dyDescent="0.45">
      <c r="A350" s="2" t="s">
        <v>110</v>
      </c>
      <c r="B350" s="2" t="s">
        <v>137</v>
      </c>
      <c r="C350" s="2" t="s">
        <v>139</v>
      </c>
      <c r="D350" s="2">
        <v>1000</v>
      </c>
      <c r="E350" s="2">
        <v>2</v>
      </c>
      <c r="F350" s="2" t="s">
        <v>21</v>
      </c>
      <c r="G350">
        <f t="shared" si="34"/>
        <v>0</v>
      </c>
      <c r="H350" s="2">
        <v>32</v>
      </c>
      <c r="I350" s="3">
        <f t="shared" si="32"/>
        <v>0.26252950907997724</v>
      </c>
      <c r="J350" s="3">
        <f t="shared" si="33"/>
        <v>23.920267921015466</v>
      </c>
      <c r="K350" s="3">
        <f t="shared" si="35"/>
        <v>1</v>
      </c>
      <c r="L350" s="3">
        <f t="shared" si="37"/>
        <v>0.80114784482428147</v>
      </c>
      <c r="M350" s="3">
        <f t="shared" si="36"/>
        <v>0.80114784482428147</v>
      </c>
      <c r="N350" s="2">
        <v>17.7599998474121</v>
      </c>
      <c r="O350" s="2">
        <v>460</v>
      </c>
      <c r="P350" s="2">
        <v>22.588390938288502</v>
      </c>
      <c r="Q350" s="2">
        <v>26.795941933093602</v>
      </c>
      <c r="R350" s="2">
        <v>25.004535499266002</v>
      </c>
      <c r="S350" s="2">
        <v>189.83967015319399</v>
      </c>
      <c r="T350" s="2">
        <v>55.559131818261399</v>
      </c>
      <c r="U350" s="2">
        <v>9.3303039094010902</v>
      </c>
      <c r="V350" s="2">
        <v>14.005860688477499</v>
      </c>
      <c r="W350" s="2">
        <v>6.4892150363041603</v>
      </c>
      <c r="X350" s="2">
        <v>23.531971356293401</v>
      </c>
    </row>
    <row r="351" spans="1:24" x14ac:dyDescent="0.45">
      <c r="A351" t="s">
        <v>110</v>
      </c>
      <c r="B351" t="s">
        <v>137</v>
      </c>
      <c r="C351" t="s">
        <v>384</v>
      </c>
      <c r="D351">
        <v>1000</v>
      </c>
      <c r="E351">
        <v>1</v>
      </c>
      <c r="F351" t="s">
        <v>194</v>
      </c>
      <c r="G351">
        <f t="shared" si="34"/>
        <v>1</v>
      </c>
      <c r="H351">
        <v>33</v>
      </c>
      <c r="I351" s="3">
        <f t="shared" si="32"/>
        <v>0.26215633688368689</v>
      </c>
      <c r="J351" s="3">
        <f t="shared" si="33"/>
        <v>23.920267921015466</v>
      </c>
      <c r="K351" s="3">
        <f t="shared" si="35"/>
        <v>1</v>
      </c>
      <c r="L351" s="3">
        <f t="shared" si="37"/>
        <v>0.80114784482428147</v>
      </c>
      <c r="M351" s="3">
        <f t="shared" si="36"/>
        <v>0.72103306034185333</v>
      </c>
      <c r="N351">
        <v>18.184999847412101</v>
      </c>
      <c r="O351">
        <v>440</v>
      </c>
      <c r="P351">
        <v>22.5153704712299</v>
      </c>
      <c r="Q351">
        <v>27.3414248659866</v>
      </c>
      <c r="R351">
        <v>25.5251480488682</v>
      </c>
      <c r="S351">
        <v>197.09965721542699</v>
      </c>
      <c r="T351">
        <v>57.887702118619998</v>
      </c>
      <c r="U351">
        <v>9.4168021274105698</v>
      </c>
      <c r="V351">
        <v>14.1921452391705</v>
      </c>
      <c r="W351">
        <v>6.2955264548173604</v>
      </c>
      <c r="X351">
        <v>24.195523689069201</v>
      </c>
    </row>
    <row r="352" spans="1:24" x14ac:dyDescent="0.45">
      <c r="A352" t="s">
        <v>110</v>
      </c>
      <c r="B352" t="s">
        <v>140</v>
      </c>
      <c r="C352" t="s">
        <v>385</v>
      </c>
      <c r="D352">
        <v>1000</v>
      </c>
      <c r="E352">
        <v>1</v>
      </c>
      <c r="F352" t="s">
        <v>194</v>
      </c>
      <c r="G352">
        <f t="shared" si="34"/>
        <v>0</v>
      </c>
      <c r="H352">
        <v>26</v>
      </c>
      <c r="I352" s="3">
        <f t="shared" si="32"/>
        <v>0.2537614713335879</v>
      </c>
      <c r="J352" s="3">
        <f t="shared" si="33"/>
        <v>22.896653992880843</v>
      </c>
      <c r="K352" s="3">
        <f t="shared" si="35"/>
        <v>1</v>
      </c>
      <c r="L352" s="3">
        <f t="shared" si="37"/>
        <v>0.80114784482428147</v>
      </c>
      <c r="M352" s="3">
        <f t="shared" si="36"/>
        <v>0.80114784482428147</v>
      </c>
      <c r="N352">
        <v>14.110000038147</v>
      </c>
      <c r="O352">
        <v>780</v>
      </c>
      <c r="P352">
        <v>26.073147505456099</v>
      </c>
      <c r="Q352">
        <v>23.3302804472705</v>
      </c>
      <c r="R352">
        <v>20.630249902055901</v>
      </c>
      <c r="S352">
        <v>180.86532862124901</v>
      </c>
      <c r="T352">
        <v>50.779281218094901</v>
      </c>
      <c r="U352">
        <v>9.9577671137510695</v>
      </c>
      <c r="V352">
        <v>14.065113015621799</v>
      </c>
      <c r="W352">
        <v>8.2698749916156107</v>
      </c>
      <c r="X352">
        <v>22.894653215051498</v>
      </c>
    </row>
    <row r="353" spans="1:24" x14ac:dyDescent="0.45">
      <c r="A353" t="s">
        <v>110</v>
      </c>
      <c r="B353" t="s">
        <v>140</v>
      </c>
      <c r="C353" t="s">
        <v>386</v>
      </c>
      <c r="D353">
        <v>1000</v>
      </c>
      <c r="E353">
        <v>1</v>
      </c>
      <c r="F353" t="s">
        <v>194</v>
      </c>
      <c r="G353">
        <f t="shared" si="34"/>
        <v>2</v>
      </c>
      <c r="H353">
        <v>28</v>
      </c>
      <c r="I353" s="3">
        <f t="shared" si="32"/>
        <v>0.23807010500524101</v>
      </c>
      <c r="J353" s="3">
        <f t="shared" si="33"/>
        <v>22.896653992880843</v>
      </c>
      <c r="K353" s="3">
        <f t="shared" si="35"/>
        <v>1</v>
      </c>
      <c r="L353" s="3">
        <f t="shared" si="37"/>
        <v>0.80114784482428147</v>
      </c>
      <c r="M353" s="3">
        <f t="shared" si="36"/>
        <v>0.64091827585942518</v>
      </c>
      <c r="N353">
        <v>15.039999961853001</v>
      </c>
      <c r="O353">
        <v>780</v>
      </c>
      <c r="P353">
        <v>27.047995845929702</v>
      </c>
      <c r="Q353">
        <v>23.471696108696399</v>
      </c>
      <c r="R353">
        <v>21.0123827707251</v>
      </c>
      <c r="S353">
        <v>195.697914977767</v>
      </c>
      <c r="T353">
        <v>56.677872094933697</v>
      </c>
      <c r="U353">
        <v>10.6912511944683</v>
      </c>
      <c r="V353">
        <v>14.8065234328283</v>
      </c>
      <c r="W353">
        <v>8.3431520975639497</v>
      </c>
      <c r="X353">
        <v>24.946980954735398</v>
      </c>
    </row>
    <row r="354" spans="1:24" x14ac:dyDescent="0.45">
      <c r="A354" t="s">
        <v>110</v>
      </c>
      <c r="B354" t="s">
        <v>140</v>
      </c>
      <c r="C354" t="s">
        <v>387</v>
      </c>
      <c r="D354">
        <v>1000</v>
      </c>
      <c r="E354">
        <v>1</v>
      </c>
      <c r="F354" t="s">
        <v>194</v>
      </c>
      <c r="G354">
        <f t="shared" si="34"/>
        <v>3</v>
      </c>
      <c r="H354">
        <v>29</v>
      </c>
      <c r="I354" s="3">
        <f t="shared" si="32"/>
        <v>0.23295864650989992</v>
      </c>
      <c r="J354" s="3">
        <f t="shared" si="33"/>
        <v>22.896653992880843</v>
      </c>
      <c r="K354" s="3">
        <f t="shared" si="35"/>
        <v>1</v>
      </c>
      <c r="L354" s="3">
        <f t="shared" si="37"/>
        <v>0.80114784482428147</v>
      </c>
      <c r="M354" s="3">
        <f t="shared" si="36"/>
        <v>0.56080349137699703</v>
      </c>
      <c r="N354">
        <v>15.3699998855591</v>
      </c>
      <c r="O354">
        <v>780</v>
      </c>
      <c r="P354">
        <v>28.137101273921001</v>
      </c>
      <c r="Q354">
        <v>24.130178058945901</v>
      </c>
      <c r="R354">
        <v>21.431246663241399</v>
      </c>
      <c r="S354">
        <v>207.038135976456</v>
      </c>
      <c r="T354">
        <v>60.809002142349897</v>
      </c>
      <c r="U354">
        <v>11.286900152808</v>
      </c>
      <c r="V354">
        <v>15.645724089895801</v>
      </c>
      <c r="W354">
        <v>8.5971029049731005</v>
      </c>
      <c r="X354">
        <v>26.550953792331399</v>
      </c>
    </row>
    <row r="355" spans="1:24" x14ac:dyDescent="0.45">
      <c r="A355" t="s">
        <v>110</v>
      </c>
      <c r="B355" t="s">
        <v>140</v>
      </c>
      <c r="C355" t="s">
        <v>388</v>
      </c>
      <c r="D355">
        <v>1000</v>
      </c>
      <c r="E355">
        <v>1</v>
      </c>
      <c r="F355" t="s">
        <v>194</v>
      </c>
      <c r="G355">
        <f t="shared" si="34"/>
        <v>5</v>
      </c>
      <c r="H355">
        <v>31</v>
      </c>
      <c r="I355" s="3">
        <f t="shared" si="32"/>
        <v>0.2197120694838636</v>
      </c>
      <c r="J355" s="3">
        <f t="shared" si="33"/>
        <v>22.896653992880843</v>
      </c>
      <c r="K355" s="3">
        <f t="shared" si="35"/>
        <v>1</v>
      </c>
      <c r="L355" s="3">
        <f t="shared" si="37"/>
        <v>0.80114784482428147</v>
      </c>
      <c r="M355" s="3">
        <f t="shared" si="36"/>
        <v>0.40057392241214074</v>
      </c>
      <c r="N355">
        <v>16.296666717529298</v>
      </c>
      <c r="O355">
        <v>780</v>
      </c>
      <c r="P355">
        <v>30.080068179652098</v>
      </c>
      <c r="Q355">
        <v>25.031410516917202</v>
      </c>
      <c r="R355">
        <v>22.158847371978801</v>
      </c>
      <c r="S355">
        <v>233.36491710575399</v>
      </c>
      <c r="T355">
        <v>69.941842088971597</v>
      </c>
      <c r="U355">
        <v>12.415120705091701</v>
      </c>
      <c r="V355">
        <v>17.186527696702001</v>
      </c>
      <c r="W355">
        <v>8.9013744271465303</v>
      </c>
      <c r="X355">
        <v>29.887404771376499</v>
      </c>
    </row>
    <row r="356" spans="1:24" x14ac:dyDescent="0.45">
      <c r="A356" t="s">
        <v>110</v>
      </c>
      <c r="B356" t="s">
        <v>140</v>
      </c>
      <c r="C356" t="s">
        <v>141</v>
      </c>
      <c r="D356">
        <v>1000</v>
      </c>
      <c r="E356">
        <v>1</v>
      </c>
      <c r="F356" t="s">
        <v>194</v>
      </c>
      <c r="G356">
        <f t="shared" si="34"/>
        <v>6</v>
      </c>
      <c r="H356">
        <v>32</v>
      </c>
      <c r="I356" s="3">
        <f t="shared" si="32"/>
        <v>0.21363809085893509</v>
      </c>
      <c r="J356" s="3">
        <f t="shared" si="33"/>
        <v>22.896653992880843</v>
      </c>
      <c r="K356" s="3">
        <f t="shared" si="35"/>
        <v>0</v>
      </c>
      <c r="L356" s="3">
        <f t="shared" si="37"/>
        <v>0.80114784482428147</v>
      </c>
      <c r="M356" s="3">
        <f t="shared" si="36"/>
        <v>0.32045913792971253</v>
      </c>
      <c r="N356">
        <v>16.7599998474121</v>
      </c>
      <c r="O356">
        <v>780</v>
      </c>
      <c r="P356">
        <v>31.4386873150067</v>
      </c>
      <c r="Q356">
        <v>25.4576805753128</v>
      </c>
      <c r="R356">
        <v>22.653742523214099</v>
      </c>
      <c r="S356">
        <v>216.42754637801701</v>
      </c>
      <c r="T356">
        <v>64.745271998992095</v>
      </c>
      <c r="U356">
        <v>11.1620630055987</v>
      </c>
      <c r="V356">
        <v>15.9327787948582</v>
      </c>
      <c r="W356">
        <v>7.8234403123302103</v>
      </c>
      <c r="X356">
        <v>27.467275513206602</v>
      </c>
    </row>
    <row r="357" spans="1:24" s="2" customFormat="1" x14ac:dyDescent="0.45">
      <c r="A357" s="2" t="s">
        <v>110</v>
      </c>
      <c r="B357" s="2" t="s">
        <v>140</v>
      </c>
      <c r="C357" s="2" t="s">
        <v>141</v>
      </c>
      <c r="D357" s="2">
        <v>1000</v>
      </c>
      <c r="E357" s="2">
        <v>2</v>
      </c>
      <c r="F357" s="2" t="s">
        <v>21</v>
      </c>
      <c r="G357">
        <f t="shared" si="34"/>
        <v>0</v>
      </c>
      <c r="H357" s="2">
        <v>32</v>
      </c>
      <c r="I357" s="3">
        <f t="shared" si="32"/>
        <v>0.23962390698545366</v>
      </c>
      <c r="J357" s="3">
        <f t="shared" si="33"/>
        <v>22.896653992880843</v>
      </c>
      <c r="K357" s="3">
        <f t="shared" si="35"/>
        <v>1</v>
      </c>
      <c r="L357" s="3">
        <f t="shared" si="37"/>
        <v>0.85282119407980084</v>
      </c>
      <c r="M357" s="3">
        <f t="shared" si="36"/>
        <v>0.85282119407980084</v>
      </c>
      <c r="N357" s="2">
        <v>16.7599998474121</v>
      </c>
      <c r="O357" s="2">
        <v>620</v>
      </c>
      <c r="P357" s="2">
        <v>26.8115788562855</v>
      </c>
      <c r="Q357" s="2">
        <v>25.4576805753128</v>
      </c>
      <c r="R357" s="2">
        <v>23.4649919257246</v>
      </c>
      <c r="S357" s="2">
        <v>216.42754637801701</v>
      </c>
      <c r="T357" s="2">
        <v>64.745271998992095</v>
      </c>
      <c r="U357" s="2">
        <v>11.162063005598499</v>
      </c>
      <c r="V357" s="2">
        <v>15.932778794857899</v>
      </c>
      <c r="W357" s="2">
        <v>7.8234403123302103</v>
      </c>
      <c r="X357" s="2">
        <v>27.467275513206399</v>
      </c>
    </row>
    <row r="358" spans="1:24" x14ac:dyDescent="0.45">
      <c r="A358" t="s">
        <v>110</v>
      </c>
      <c r="B358" t="s">
        <v>140</v>
      </c>
      <c r="C358" t="s">
        <v>389</v>
      </c>
      <c r="D358">
        <v>1000</v>
      </c>
      <c r="E358">
        <v>1</v>
      </c>
      <c r="F358" t="s">
        <v>194</v>
      </c>
      <c r="G358">
        <f t="shared" si="34"/>
        <v>1</v>
      </c>
      <c r="H358">
        <v>33</v>
      </c>
      <c r="I358" s="3">
        <f t="shared" si="32"/>
        <v>0.2324130012872794</v>
      </c>
      <c r="J358" s="3">
        <f t="shared" si="33"/>
        <v>22.896653992880843</v>
      </c>
      <c r="K358" s="3">
        <f t="shared" si="35"/>
        <v>1</v>
      </c>
      <c r="L358" s="3">
        <f t="shared" si="37"/>
        <v>0.85282119407980084</v>
      </c>
      <c r="M358" s="3">
        <f t="shared" si="36"/>
        <v>0.76753907467182081</v>
      </c>
      <c r="N358">
        <v>17.2799999237061</v>
      </c>
      <c r="O358">
        <v>620</v>
      </c>
      <c r="P358">
        <v>27.843012991735201</v>
      </c>
      <c r="Q358">
        <v>26.228219385939699</v>
      </c>
      <c r="R358">
        <v>23.912078600456098</v>
      </c>
      <c r="S358">
        <v>230.554378359325</v>
      </c>
      <c r="T358">
        <v>69.597148841033203</v>
      </c>
      <c r="U358">
        <v>11.740807844461401</v>
      </c>
      <c r="V358">
        <v>16.782800581720799</v>
      </c>
      <c r="W358">
        <v>7.9917663568362904</v>
      </c>
      <c r="X358">
        <v>29.244611510788602</v>
      </c>
    </row>
    <row r="359" spans="1:24" x14ac:dyDescent="0.45">
      <c r="A359" t="s">
        <v>110</v>
      </c>
      <c r="B359" t="s">
        <v>142</v>
      </c>
      <c r="C359" t="s">
        <v>390</v>
      </c>
      <c r="D359">
        <v>1000</v>
      </c>
      <c r="E359">
        <v>1</v>
      </c>
      <c r="F359" t="s">
        <v>194</v>
      </c>
      <c r="G359">
        <f t="shared" si="34"/>
        <v>0</v>
      </c>
      <c r="H359">
        <v>26</v>
      </c>
      <c r="I359" s="3">
        <f t="shared" si="32"/>
        <v>0.24862105963222797</v>
      </c>
      <c r="J359" s="3">
        <f t="shared" si="33"/>
        <v>21.596205596615061</v>
      </c>
      <c r="K359" s="3">
        <f t="shared" si="35"/>
        <v>1</v>
      </c>
      <c r="L359" s="3">
        <f t="shared" si="37"/>
        <v>0.85282119407980084</v>
      </c>
      <c r="M359" s="3">
        <f t="shared" si="36"/>
        <v>0.85282119407980084</v>
      </c>
      <c r="N359">
        <v>14.589999961853</v>
      </c>
      <c r="O359">
        <v>760</v>
      </c>
      <c r="P359">
        <v>25.597090102814501</v>
      </c>
      <c r="Q359">
        <v>24.414596210572601</v>
      </c>
      <c r="R359">
        <v>20.708257744274899</v>
      </c>
      <c r="S359">
        <v>178.929064862269</v>
      </c>
      <c r="T359">
        <v>49.930081092699503</v>
      </c>
      <c r="U359">
        <v>9.7499469888562196</v>
      </c>
      <c r="V359">
        <v>14.0994522890715</v>
      </c>
      <c r="W359">
        <v>8.1148749512239302</v>
      </c>
      <c r="X359">
        <v>22.5700843267023</v>
      </c>
    </row>
    <row r="360" spans="1:24" x14ac:dyDescent="0.45">
      <c r="A360" t="s">
        <v>110</v>
      </c>
      <c r="B360" t="s">
        <v>142</v>
      </c>
      <c r="C360" t="s">
        <v>391</v>
      </c>
      <c r="D360">
        <v>1000</v>
      </c>
      <c r="E360">
        <v>1</v>
      </c>
      <c r="F360" t="s">
        <v>194</v>
      </c>
      <c r="G360">
        <f t="shared" si="34"/>
        <v>2</v>
      </c>
      <c r="H360">
        <v>28</v>
      </c>
      <c r="I360" s="3">
        <f t="shared" si="32"/>
        <v>0.24509332458123023</v>
      </c>
      <c r="J360" s="3">
        <f t="shared" si="33"/>
        <v>21.596205596615061</v>
      </c>
      <c r="K360" s="3">
        <f t="shared" si="35"/>
        <v>1</v>
      </c>
      <c r="L360" s="3">
        <f t="shared" si="37"/>
        <v>0.85282119407980084</v>
      </c>
      <c r="M360" s="3">
        <f t="shared" si="36"/>
        <v>0.68225695526384067</v>
      </c>
      <c r="N360">
        <v>14.800000190734901</v>
      </c>
      <c r="O360">
        <v>760</v>
      </c>
      <c r="P360">
        <v>26.4245780379044</v>
      </c>
      <c r="Q360">
        <v>24.727596295838101</v>
      </c>
      <c r="R360">
        <v>21.0403177228613</v>
      </c>
      <c r="S360">
        <v>187.326762794671</v>
      </c>
      <c r="T360">
        <v>54.392726806357601</v>
      </c>
      <c r="U360">
        <v>10.4232245576304</v>
      </c>
      <c r="V360">
        <v>14.7079750637487</v>
      </c>
      <c r="W360">
        <v>8.3310987116601805</v>
      </c>
      <c r="X360">
        <v>24.212844928417798</v>
      </c>
    </row>
    <row r="361" spans="1:24" x14ac:dyDescent="0.45">
      <c r="A361" t="s">
        <v>110</v>
      </c>
      <c r="B361" t="s">
        <v>142</v>
      </c>
      <c r="C361" t="s">
        <v>392</v>
      </c>
      <c r="D361">
        <v>1000</v>
      </c>
      <c r="E361">
        <v>1</v>
      </c>
      <c r="F361" t="s">
        <v>194</v>
      </c>
      <c r="G361">
        <f t="shared" si="34"/>
        <v>3</v>
      </c>
      <c r="H361">
        <v>29</v>
      </c>
      <c r="I361" s="3">
        <f t="shared" si="32"/>
        <v>0.2406223082218992</v>
      </c>
      <c r="J361" s="3">
        <f t="shared" si="33"/>
        <v>21.596205596615061</v>
      </c>
      <c r="K361" s="3">
        <f t="shared" si="35"/>
        <v>1</v>
      </c>
      <c r="L361" s="3">
        <f t="shared" si="37"/>
        <v>0.85282119407980084</v>
      </c>
      <c r="M361" s="3">
        <f t="shared" si="36"/>
        <v>0.59697483585586053</v>
      </c>
      <c r="N361">
        <v>15.074999809265099</v>
      </c>
      <c r="O361">
        <v>760</v>
      </c>
      <c r="P361">
        <v>27.505175829521601</v>
      </c>
      <c r="Q361">
        <v>25.080280732039299</v>
      </c>
      <c r="R361">
        <v>21.466215055977699</v>
      </c>
      <c r="S361">
        <v>199.86784363932301</v>
      </c>
      <c r="T361">
        <v>58.7164239714903</v>
      </c>
      <c r="U361">
        <v>11.0098455585824</v>
      </c>
      <c r="V361">
        <v>15.556641555298</v>
      </c>
      <c r="W361">
        <v>8.5347388918319709</v>
      </c>
      <c r="X361">
        <v>25.856144333717399</v>
      </c>
    </row>
    <row r="362" spans="1:24" x14ac:dyDescent="0.45">
      <c r="A362" t="s">
        <v>110</v>
      </c>
      <c r="B362" t="s">
        <v>142</v>
      </c>
      <c r="C362" t="s">
        <v>393</v>
      </c>
      <c r="D362">
        <v>1000</v>
      </c>
      <c r="E362">
        <v>1</v>
      </c>
      <c r="F362" t="s">
        <v>194</v>
      </c>
      <c r="G362">
        <f t="shared" si="34"/>
        <v>5</v>
      </c>
      <c r="H362">
        <v>31</v>
      </c>
      <c r="I362" s="3">
        <f t="shared" si="32"/>
        <v>0.23237548276795295</v>
      </c>
      <c r="J362" s="3">
        <f t="shared" si="33"/>
        <v>21.596205596615061</v>
      </c>
      <c r="K362" s="3">
        <f t="shared" si="35"/>
        <v>1</v>
      </c>
      <c r="L362" s="3">
        <f t="shared" si="37"/>
        <v>0.85282119407980084</v>
      </c>
      <c r="M362" s="3">
        <f t="shared" si="36"/>
        <v>0.42641059703990042</v>
      </c>
      <c r="N362">
        <v>15.6099998474121</v>
      </c>
      <c r="O362">
        <v>760</v>
      </c>
      <c r="P362">
        <v>29.179693649444999</v>
      </c>
      <c r="Q362">
        <v>25.7893577299279</v>
      </c>
      <c r="R362">
        <v>22.109994125582698</v>
      </c>
      <c r="S362">
        <v>219.272349547809</v>
      </c>
      <c r="T362">
        <v>66.137557758183306</v>
      </c>
      <c r="U362">
        <v>12.023101523812199</v>
      </c>
      <c r="V362">
        <v>16.920119163519399</v>
      </c>
      <c r="W362">
        <v>8.8996812915857806</v>
      </c>
      <c r="X362">
        <v>28.657014703544899</v>
      </c>
    </row>
    <row r="363" spans="1:24" x14ac:dyDescent="0.45">
      <c r="A363" t="s">
        <v>110</v>
      </c>
      <c r="B363" t="s">
        <v>142</v>
      </c>
      <c r="C363" t="s">
        <v>143</v>
      </c>
      <c r="D363">
        <v>1000</v>
      </c>
      <c r="E363">
        <v>1</v>
      </c>
      <c r="F363" t="s">
        <v>194</v>
      </c>
      <c r="G363">
        <f t="shared" si="34"/>
        <v>6</v>
      </c>
      <c r="H363">
        <v>32</v>
      </c>
      <c r="I363" s="3">
        <f t="shared" si="32"/>
        <v>0.22842451309681708</v>
      </c>
      <c r="J363" s="3">
        <f t="shared" si="33"/>
        <v>21.596205596615061</v>
      </c>
      <c r="K363" s="3">
        <f t="shared" si="35"/>
        <v>0</v>
      </c>
      <c r="L363" s="3">
        <f t="shared" si="37"/>
        <v>0.85282119407980084</v>
      </c>
      <c r="M363" s="3">
        <f t="shared" si="36"/>
        <v>0.34112847763192028</v>
      </c>
      <c r="N363">
        <v>15.8799999237061</v>
      </c>
      <c r="O363">
        <v>760</v>
      </c>
      <c r="P363">
        <v>30.251218576749899</v>
      </c>
      <c r="Q363">
        <v>26.250095088968202</v>
      </c>
      <c r="R363">
        <v>22.512291311854501</v>
      </c>
      <c r="S363">
        <v>207.287145743304</v>
      </c>
      <c r="T363">
        <v>62.5432801700643</v>
      </c>
      <c r="U363">
        <v>11.1197864090856</v>
      </c>
      <c r="V363">
        <v>16.114470989036899</v>
      </c>
      <c r="W363">
        <v>8.1181934957075601</v>
      </c>
      <c r="X363">
        <v>26.980063481209498</v>
      </c>
    </row>
    <row r="364" spans="1:24" s="2" customFormat="1" x14ac:dyDescent="0.45">
      <c r="A364" s="2" t="s">
        <v>110</v>
      </c>
      <c r="B364" s="2" t="s">
        <v>142</v>
      </c>
      <c r="C364" s="2" t="s">
        <v>143</v>
      </c>
      <c r="D364" s="2">
        <v>1000</v>
      </c>
      <c r="E364" s="2">
        <v>2</v>
      </c>
      <c r="F364" s="2" t="s">
        <v>21</v>
      </c>
      <c r="G364">
        <f t="shared" si="34"/>
        <v>0</v>
      </c>
      <c r="H364" s="2">
        <v>32</v>
      </c>
      <c r="I364" s="3">
        <f t="shared" si="32"/>
        <v>0.25290281258233227</v>
      </c>
      <c r="J364" s="3">
        <f t="shared" si="33"/>
        <v>21.596205596615061</v>
      </c>
      <c r="K364" s="3">
        <f t="shared" si="35"/>
        <v>1</v>
      </c>
      <c r="L364" s="3">
        <f t="shared" si="37"/>
        <v>0.88439826934493637</v>
      </c>
      <c r="M364" s="3">
        <f t="shared" si="36"/>
        <v>0.88439826934493637</v>
      </c>
      <c r="N364" s="2">
        <v>15.8799999237061</v>
      </c>
      <c r="O364" s="2">
        <v>620</v>
      </c>
      <c r="P364" s="2">
        <v>26.754125354852999</v>
      </c>
      <c r="Q364" s="2">
        <v>26.250095088968202</v>
      </c>
      <c r="R364" s="2">
        <v>23.4398373283056</v>
      </c>
      <c r="S364" s="2">
        <v>207.287145743303</v>
      </c>
      <c r="T364" s="2">
        <v>62.543280170064001</v>
      </c>
      <c r="U364" s="2">
        <v>11.1197864090857</v>
      </c>
      <c r="V364" s="2">
        <v>16.1144709890367</v>
      </c>
      <c r="W364" s="2">
        <v>8.1181934957075494</v>
      </c>
      <c r="X364" s="2">
        <v>26.980063481209498</v>
      </c>
    </row>
    <row r="365" spans="1:24" x14ac:dyDescent="0.45">
      <c r="A365" t="s">
        <v>110</v>
      </c>
      <c r="B365" t="s">
        <v>142</v>
      </c>
      <c r="C365" t="s">
        <v>394</v>
      </c>
      <c r="D365">
        <v>1000</v>
      </c>
      <c r="E365">
        <v>1</v>
      </c>
      <c r="F365" t="s">
        <v>194</v>
      </c>
      <c r="G365">
        <f t="shared" si="34"/>
        <v>1</v>
      </c>
      <c r="H365">
        <v>33</v>
      </c>
      <c r="I365" s="3">
        <f t="shared" si="32"/>
        <v>0.26418923710037967</v>
      </c>
      <c r="J365" s="3">
        <f t="shared" si="33"/>
        <v>21.596205596615061</v>
      </c>
      <c r="K365" s="3">
        <f t="shared" si="35"/>
        <v>1</v>
      </c>
      <c r="L365" s="3">
        <f t="shared" si="37"/>
        <v>0.88439826934493637</v>
      </c>
      <c r="M365" s="3">
        <f t="shared" si="36"/>
        <v>0.79595844241044278</v>
      </c>
      <c r="N365">
        <v>16.140000152587898</v>
      </c>
      <c r="O365">
        <v>550</v>
      </c>
      <c r="P365">
        <v>25.3479246953036</v>
      </c>
      <c r="Q365">
        <v>26.3318534663488</v>
      </c>
      <c r="R365">
        <v>24.2239476172686</v>
      </c>
      <c r="S365">
        <v>199.80697021258899</v>
      </c>
      <c r="T365">
        <v>60.874082225929797</v>
      </c>
      <c r="U365">
        <v>10.652155421075101</v>
      </c>
      <c r="V365">
        <v>15.6332672415523</v>
      </c>
      <c r="W365">
        <v>7.6312179918682803</v>
      </c>
      <c r="X365">
        <v>26.124323225845298</v>
      </c>
    </row>
    <row r="366" spans="1:24" x14ac:dyDescent="0.45">
      <c r="A366" t="s">
        <v>110</v>
      </c>
      <c r="B366" t="s">
        <v>144</v>
      </c>
      <c r="C366" t="s">
        <v>395</v>
      </c>
      <c r="D366">
        <v>1000</v>
      </c>
      <c r="E366">
        <v>1</v>
      </c>
      <c r="F366" t="s">
        <v>194</v>
      </c>
      <c r="G366">
        <f t="shared" si="34"/>
        <v>0</v>
      </c>
      <c r="H366">
        <v>26</v>
      </c>
      <c r="I366" s="3">
        <f t="shared" si="32"/>
        <v>0.24437729098461519</v>
      </c>
      <c r="J366" s="3">
        <f t="shared" si="33"/>
        <v>22.834201589812178</v>
      </c>
      <c r="K366" s="3">
        <f t="shared" si="35"/>
        <v>1</v>
      </c>
      <c r="L366" s="3">
        <f t="shared" si="37"/>
        <v>0.88439826934493637</v>
      </c>
      <c r="M366" s="3">
        <f t="shared" si="36"/>
        <v>0.88439826934493637</v>
      </c>
      <c r="N366">
        <v>14.289999961853001</v>
      </c>
      <c r="O366">
        <v>820</v>
      </c>
      <c r="P366">
        <v>24.894145042372902</v>
      </c>
      <c r="Q366">
        <v>21.7014397508302</v>
      </c>
      <c r="R366">
        <v>19.6605987987619</v>
      </c>
      <c r="S366">
        <v>171.74346495102199</v>
      </c>
      <c r="T366">
        <v>48.810050399321902</v>
      </c>
      <c r="U366">
        <v>9.5742010704947393</v>
      </c>
      <c r="V366">
        <v>12.878832713797699</v>
      </c>
      <c r="W366">
        <v>7.7955176622588098</v>
      </c>
      <c r="X366">
        <v>21.7885506687225</v>
      </c>
    </row>
    <row r="367" spans="1:24" x14ac:dyDescent="0.45">
      <c r="A367" t="s">
        <v>110</v>
      </c>
      <c r="B367" t="s">
        <v>144</v>
      </c>
      <c r="C367" t="s">
        <v>396</v>
      </c>
      <c r="D367">
        <v>1000</v>
      </c>
      <c r="E367">
        <v>1</v>
      </c>
      <c r="F367" t="s">
        <v>194</v>
      </c>
      <c r="G367">
        <f t="shared" si="34"/>
        <v>2</v>
      </c>
      <c r="H367">
        <v>28</v>
      </c>
      <c r="I367" s="3">
        <f t="shared" si="32"/>
        <v>0.23595618100323584</v>
      </c>
      <c r="J367" s="3">
        <f t="shared" si="33"/>
        <v>22.834201589812178</v>
      </c>
      <c r="K367" s="3">
        <f t="shared" si="35"/>
        <v>1</v>
      </c>
      <c r="L367" s="3">
        <f t="shared" si="37"/>
        <v>0.88439826934493637</v>
      </c>
      <c r="M367" s="3">
        <f t="shared" si="36"/>
        <v>0.70751861547594919</v>
      </c>
      <c r="N367">
        <v>14.8</v>
      </c>
      <c r="O367">
        <v>820</v>
      </c>
      <c r="P367">
        <v>26.048737332754701</v>
      </c>
      <c r="Q367">
        <v>22.391013796106801</v>
      </c>
      <c r="R367">
        <v>20.1113614481608</v>
      </c>
      <c r="S367">
        <v>184.69220937511301</v>
      </c>
      <c r="T367">
        <v>54.329567018107902</v>
      </c>
      <c r="U367">
        <v>10.3627703860304</v>
      </c>
      <c r="V367">
        <v>13.715759256795399</v>
      </c>
      <c r="W367">
        <v>8.0363407082565299</v>
      </c>
      <c r="X367">
        <v>23.8240869389487</v>
      </c>
    </row>
    <row r="368" spans="1:24" x14ac:dyDescent="0.45">
      <c r="A368" t="s">
        <v>110</v>
      </c>
      <c r="B368" t="s">
        <v>144</v>
      </c>
      <c r="C368" t="s">
        <v>397</v>
      </c>
      <c r="D368">
        <v>1000</v>
      </c>
      <c r="E368">
        <v>1</v>
      </c>
      <c r="F368" t="s">
        <v>194</v>
      </c>
      <c r="G368">
        <f t="shared" si="34"/>
        <v>3</v>
      </c>
      <c r="H368">
        <v>29</v>
      </c>
      <c r="I368" s="3">
        <f t="shared" si="32"/>
        <v>0.2283944726985255</v>
      </c>
      <c r="J368" s="3">
        <f t="shared" si="33"/>
        <v>22.834201589812178</v>
      </c>
      <c r="K368" s="3">
        <f t="shared" si="35"/>
        <v>1</v>
      </c>
      <c r="L368" s="3">
        <f t="shared" si="37"/>
        <v>0.88439826934493637</v>
      </c>
      <c r="M368" s="3">
        <f t="shared" si="36"/>
        <v>0.61907878854145537</v>
      </c>
      <c r="N368">
        <v>15.289999961853001</v>
      </c>
      <c r="O368">
        <v>820</v>
      </c>
      <c r="P368">
        <v>27.150813907364999</v>
      </c>
      <c r="Q368">
        <v>22.7862787729904</v>
      </c>
      <c r="R368">
        <v>20.532392592990998</v>
      </c>
      <c r="S368">
        <v>196.55653047253199</v>
      </c>
      <c r="T368">
        <v>58.5393753530428</v>
      </c>
      <c r="U368">
        <v>10.9609053578941</v>
      </c>
      <c r="V368">
        <v>14.523734997768299</v>
      </c>
      <c r="W368">
        <v>8.2820433571229994</v>
      </c>
      <c r="X368">
        <v>25.439549878542401</v>
      </c>
    </row>
    <row r="369" spans="1:24" x14ac:dyDescent="0.45">
      <c r="A369" t="s">
        <v>110</v>
      </c>
      <c r="B369" t="s">
        <v>144</v>
      </c>
      <c r="C369" t="s">
        <v>398</v>
      </c>
      <c r="D369">
        <v>1000</v>
      </c>
      <c r="E369">
        <v>1</v>
      </c>
      <c r="F369" t="s">
        <v>194</v>
      </c>
      <c r="G369">
        <f t="shared" si="34"/>
        <v>5</v>
      </c>
      <c r="H369">
        <v>31</v>
      </c>
      <c r="I369" s="3">
        <f t="shared" si="32"/>
        <v>0.21463745424675204</v>
      </c>
      <c r="J369" s="3">
        <f t="shared" si="33"/>
        <v>22.834201589812178</v>
      </c>
      <c r="K369" s="3">
        <f t="shared" si="35"/>
        <v>1</v>
      </c>
      <c r="L369" s="3">
        <f t="shared" si="37"/>
        <v>0.88439826934493637</v>
      </c>
      <c r="M369" s="3">
        <f t="shared" si="36"/>
        <v>0.44219913467246819</v>
      </c>
      <c r="N369">
        <v>16.2700004577637</v>
      </c>
      <c r="O369">
        <v>820</v>
      </c>
      <c r="P369">
        <v>28.341079039073598</v>
      </c>
      <c r="Q369">
        <v>23.6848051059042</v>
      </c>
      <c r="R369">
        <v>20.977625296623302</v>
      </c>
      <c r="S369">
        <v>216.230601988556</v>
      </c>
      <c r="T369">
        <v>65.848769388843294</v>
      </c>
      <c r="U369">
        <v>11.7905361402373</v>
      </c>
      <c r="V369">
        <v>15.442242827856299</v>
      </c>
      <c r="W369">
        <v>8.3490518062256491</v>
      </c>
      <c r="X369">
        <v>27.9542734049678</v>
      </c>
    </row>
    <row r="370" spans="1:24" x14ac:dyDescent="0.45">
      <c r="A370" t="s">
        <v>110</v>
      </c>
      <c r="B370" t="s">
        <v>144</v>
      </c>
      <c r="C370" t="s">
        <v>145</v>
      </c>
      <c r="D370">
        <v>1000</v>
      </c>
      <c r="E370">
        <v>1</v>
      </c>
      <c r="F370" t="s">
        <v>194</v>
      </c>
      <c r="G370">
        <f t="shared" si="34"/>
        <v>6</v>
      </c>
      <c r="H370">
        <v>32</v>
      </c>
      <c r="I370" s="3">
        <f t="shared" si="32"/>
        <v>0.20836226197144694</v>
      </c>
      <c r="J370" s="3">
        <f t="shared" si="33"/>
        <v>22.834201589812178</v>
      </c>
      <c r="K370" s="3">
        <f t="shared" si="35"/>
        <v>0</v>
      </c>
      <c r="L370" s="3">
        <f t="shared" si="37"/>
        <v>0.88439826934493637</v>
      </c>
      <c r="M370" s="3">
        <f t="shared" si="36"/>
        <v>0.35375930773797448</v>
      </c>
      <c r="N370">
        <v>16.7599998474121</v>
      </c>
      <c r="O370">
        <v>820</v>
      </c>
      <c r="P370">
        <v>30.304079440640599</v>
      </c>
      <c r="Q370">
        <v>24.3774588586333</v>
      </c>
      <c r="R370">
        <v>21.691954311145398</v>
      </c>
      <c r="S370">
        <v>208.629066800461</v>
      </c>
      <c r="T370">
        <v>63.338060383952502</v>
      </c>
      <c r="U370">
        <v>11.022584563042701</v>
      </c>
      <c r="V370">
        <v>15.0376718352369</v>
      </c>
      <c r="W370">
        <v>7.6643508351409402</v>
      </c>
      <c r="X370">
        <v>26.750471195347998</v>
      </c>
    </row>
    <row r="371" spans="1:24" s="2" customFormat="1" x14ac:dyDescent="0.45">
      <c r="A371" s="2" t="s">
        <v>110</v>
      </c>
      <c r="B371" s="2" t="s">
        <v>144</v>
      </c>
      <c r="C371" s="2" t="s">
        <v>145</v>
      </c>
      <c r="D371" s="2">
        <v>1000</v>
      </c>
      <c r="E371" s="2">
        <v>2</v>
      </c>
      <c r="F371" s="2" t="s">
        <v>21</v>
      </c>
      <c r="G371">
        <f t="shared" si="34"/>
        <v>0</v>
      </c>
      <c r="H371" s="2">
        <v>32</v>
      </c>
      <c r="I371" s="3">
        <f t="shared" si="32"/>
        <v>0.23050937241075298</v>
      </c>
      <c r="J371" s="3">
        <f t="shared" si="33"/>
        <v>22.834201589812178</v>
      </c>
      <c r="K371" s="3">
        <f t="shared" si="35"/>
        <v>1</v>
      </c>
      <c r="L371" s="3">
        <f t="shared" si="37"/>
        <v>0.86797212626971909</v>
      </c>
      <c r="M371" s="3">
        <f t="shared" si="36"/>
        <v>0.86797212626971909</v>
      </c>
      <c r="N371" s="2">
        <v>16.7599998474121</v>
      </c>
      <c r="O371" s="2">
        <v>670</v>
      </c>
      <c r="P371" s="2">
        <v>26.303096266739299</v>
      </c>
      <c r="Q371" s="2">
        <v>24.3774588586333</v>
      </c>
      <c r="R371" s="2">
        <v>22.3573896147314</v>
      </c>
      <c r="S371" s="2">
        <v>208.62906680046299</v>
      </c>
      <c r="T371" s="2">
        <v>63.338060383951998</v>
      </c>
      <c r="U371" s="2">
        <v>11.022584563042599</v>
      </c>
      <c r="V371" s="2">
        <v>15.037671835236999</v>
      </c>
      <c r="W371" s="2">
        <v>7.6643508351409597</v>
      </c>
      <c r="X371" s="2">
        <v>26.750471195348201</v>
      </c>
    </row>
    <row r="372" spans="1:24" x14ac:dyDescent="0.45">
      <c r="A372" t="s">
        <v>110</v>
      </c>
      <c r="B372" t="s">
        <v>144</v>
      </c>
      <c r="C372" t="s">
        <v>399</v>
      </c>
      <c r="D372">
        <v>1000</v>
      </c>
      <c r="E372">
        <v>1</v>
      </c>
      <c r="F372" t="s">
        <v>194</v>
      </c>
      <c r="G372">
        <f t="shared" si="34"/>
        <v>1</v>
      </c>
      <c r="H372">
        <v>33</v>
      </c>
      <c r="I372" s="3">
        <f t="shared" si="32"/>
        <v>0.22428662098294797</v>
      </c>
      <c r="J372" s="3">
        <f t="shared" si="33"/>
        <v>22.834201589812178</v>
      </c>
      <c r="K372" s="3">
        <f t="shared" si="35"/>
        <v>1</v>
      </c>
      <c r="L372" s="3">
        <f t="shared" si="37"/>
        <v>0.86797212626971909</v>
      </c>
      <c r="M372" s="3">
        <f t="shared" si="36"/>
        <v>0.78117491364274716</v>
      </c>
      <c r="N372">
        <v>17.225000000000001</v>
      </c>
      <c r="O372">
        <v>670</v>
      </c>
      <c r="P372">
        <v>27.504392326633401</v>
      </c>
      <c r="Q372">
        <v>24.862502028674701</v>
      </c>
      <c r="R372">
        <v>22.862235028757599</v>
      </c>
      <c r="S372">
        <v>224.65674596337701</v>
      </c>
      <c r="T372">
        <v>68.635973090674398</v>
      </c>
      <c r="U372">
        <v>11.6660524390186</v>
      </c>
      <c r="V372">
        <v>16.023196800932102</v>
      </c>
      <c r="W372">
        <v>7.87837718322894</v>
      </c>
      <c r="X372">
        <v>28.718512026018001</v>
      </c>
    </row>
    <row r="373" spans="1:24" x14ac:dyDescent="0.45">
      <c r="A373" t="s">
        <v>110</v>
      </c>
      <c r="B373" t="s">
        <v>146</v>
      </c>
      <c r="C373" t="s">
        <v>400</v>
      </c>
      <c r="D373">
        <v>1000</v>
      </c>
      <c r="E373">
        <v>1</v>
      </c>
      <c r="F373" t="s">
        <v>194</v>
      </c>
      <c r="G373">
        <f t="shared" si="34"/>
        <v>0</v>
      </c>
      <c r="H373">
        <v>26</v>
      </c>
      <c r="I373" s="3">
        <f t="shared" si="32"/>
        <v>0.25054577535572853</v>
      </c>
      <c r="J373" s="3">
        <f t="shared" si="33"/>
        <v>22.071090645315124</v>
      </c>
      <c r="K373" s="3">
        <f t="shared" si="35"/>
        <v>1</v>
      </c>
      <c r="L373" s="3">
        <f t="shared" si="37"/>
        <v>0.86797212626971909</v>
      </c>
      <c r="M373" s="3">
        <f t="shared" si="36"/>
        <v>0.86797212626971909</v>
      </c>
      <c r="N373">
        <v>13.690000152587899</v>
      </c>
      <c r="O373">
        <v>850</v>
      </c>
      <c r="P373">
        <v>25.903424876646</v>
      </c>
      <c r="Q373">
        <v>22.029275286888801</v>
      </c>
      <c r="R373">
        <v>19.698093337717701</v>
      </c>
      <c r="S373">
        <v>176.32970324697601</v>
      </c>
      <c r="T373">
        <v>50.197470636568802</v>
      </c>
      <c r="U373">
        <v>9.9512270155590006</v>
      </c>
      <c r="V373">
        <v>13.5224632976806</v>
      </c>
      <c r="W373">
        <v>8.2258319500729797</v>
      </c>
      <c r="X373">
        <v>22.570811243207601</v>
      </c>
    </row>
    <row r="374" spans="1:24" x14ac:dyDescent="0.45">
      <c r="A374" t="s">
        <v>110</v>
      </c>
      <c r="B374" t="s">
        <v>146</v>
      </c>
      <c r="C374" t="s">
        <v>401</v>
      </c>
      <c r="D374">
        <v>1000</v>
      </c>
      <c r="E374">
        <v>1</v>
      </c>
      <c r="F374" t="s">
        <v>194</v>
      </c>
      <c r="G374">
        <f t="shared" si="34"/>
        <v>2</v>
      </c>
      <c r="H374">
        <v>28</v>
      </c>
      <c r="I374" s="3">
        <f t="shared" si="32"/>
        <v>0.24019409812153511</v>
      </c>
      <c r="J374" s="3">
        <f t="shared" si="33"/>
        <v>22.071090645315124</v>
      </c>
      <c r="K374" s="3">
        <f t="shared" si="35"/>
        <v>1</v>
      </c>
      <c r="L374" s="3">
        <f t="shared" si="37"/>
        <v>0.86797212626971909</v>
      </c>
      <c r="M374" s="3">
        <f t="shared" si="36"/>
        <v>0.69437770101577534</v>
      </c>
      <c r="N374">
        <v>14.2799999237061</v>
      </c>
      <c r="O374">
        <v>850</v>
      </c>
      <c r="P374">
        <v>27.034557192764801</v>
      </c>
      <c r="Q374">
        <v>22.456569193082601</v>
      </c>
      <c r="R374">
        <v>20.123579173003701</v>
      </c>
      <c r="S374">
        <v>190.34579742457899</v>
      </c>
      <c r="T374">
        <v>56.012637712093401</v>
      </c>
      <c r="U374">
        <v>10.7437176885932</v>
      </c>
      <c r="V374">
        <v>14.361765508230899</v>
      </c>
      <c r="W374">
        <v>8.4063229478292794</v>
      </c>
      <c r="X374">
        <v>24.672936726919399</v>
      </c>
    </row>
    <row r="375" spans="1:24" x14ac:dyDescent="0.45">
      <c r="A375" t="s">
        <v>110</v>
      </c>
      <c r="B375" t="s">
        <v>146</v>
      </c>
      <c r="C375" t="s">
        <v>402</v>
      </c>
      <c r="D375">
        <v>1000</v>
      </c>
      <c r="E375">
        <v>1</v>
      </c>
      <c r="F375" t="s">
        <v>194</v>
      </c>
      <c r="G375">
        <f t="shared" si="34"/>
        <v>3</v>
      </c>
      <c r="H375">
        <v>29</v>
      </c>
      <c r="I375" s="3">
        <f t="shared" si="32"/>
        <v>0.23388828583513899</v>
      </c>
      <c r="J375" s="3">
        <f t="shared" si="33"/>
        <v>22.071090645315124</v>
      </c>
      <c r="K375" s="3">
        <f t="shared" si="35"/>
        <v>1</v>
      </c>
      <c r="L375" s="3">
        <f t="shared" si="37"/>
        <v>0.86797212626971909</v>
      </c>
      <c r="M375" s="3">
        <f t="shared" si="36"/>
        <v>0.6075804883888033</v>
      </c>
      <c r="N375">
        <v>14.664999961853001</v>
      </c>
      <c r="O375">
        <v>850</v>
      </c>
      <c r="P375">
        <v>28.041013686127599</v>
      </c>
      <c r="Q375">
        <v>23.050629058495801</v>
      </c>
      <c r="R375">
        <v>20.494741793255301</v>
      </c>
      <c r="S375">
        <v>197.86163782549701</v>
      </c>
      <c r="T375">
        <v>59.296610164837503</v>
      </c>
      <c r="U375">
        <v>11.3134784921419</v>
      </c>
      <c r="V375">
        <v>15.091295769113099</v>
      </c>
      <c r="W375">
        <v>8.7468636684366405</v>
      </c>
      <c r="X375">
        <v>26.029937174852101</v>
      </c>
    </row>
    <row r="376" spans="1:24" x14ac:dyDescent="0.45">
      <c r="A376" t="s">
        <v>110</v>
      </c>
      <c r="B376" t="s">
        <v>146</v>
      </c>
      <c r="C376" t="s">
        <v>403</v>
      </c>
      <c r="D376">
        <v>1000</v>
      </c>
      <c r="E376">
        <v>1</v>
      </c>
      <c r="F376" t="s">
        <v>194</v>
      </c>
      <c r="G376">
        <f t="shared" si="34"/>
        <v>5</v>
      </c>
      <c r="H376">
        <v>31</v>
      </c>
      <c r="I376" s="3">
        <f t="shared" si="32"/>
        <v>0.21554074137912402</v>
      </c>
      <c r="J376" s="3">
        <f t="shared" si="33"/>
        <v>22.071090645315124</v>
      </c>
      <c r="K376" s="3">
        <f t="shared" si="35"/>
        <v>1</v>
      </c>
      <c r="L376" s="3">
        <f t="shared" si="37"/>
        <v>0.86797212626971909</v>
      </c>
      <c r="M376" s="3">
        <f t="shared" si="36"/>
        <v>0.43398606313485955</v>
      </c>
      <c r="N376">
        <v>15.9133335113525</v>
      </c>
      <c r="O376">
        <v>850</v>
      </c>
      <c r="P376">
        <v>29.6013423230992</v>
      </c>
      <c r="Q376">
        <v>23.7724732764521</v>
      </c>
      <c r="R376">
        <v>21.057232828374701</v>
      </c>
      <c r="S376">
        <v>222.38633493379999</v>
      </c>
      <c r="T376">
        <v>67.894888267767996</v>
      </c>
      <c r="U376">
        <v>12.2989587113564</v>
      </c>
      <c r="V376">
        <v>16.289417059802101</v>
      </c>
      <c r="W376">
        <v>8.8557947206607999</v>
      </c>
      <c r="X376">
        <v>29.0314445941424</v>
      </c>
    </row>
    <row r="377" spans="1:24" x14ac:dyDescent="0.45">
      <c r="A377" t="s">
        <v>110</v>
      </c>
      <c r="B377" t="s">
        <v>146</v>
      </c>
      <c r="C377" t="s">
        <v>147</v>
      </c>
      <c r="D377">
        <v>1000</v>
      </c>
      <c r="E377">
        <v>1</v>
      </c>
      <c r="F377" t="s">
        <v>194</v>
      </c>
      <c r="G377">
        <f t="shared" si="34"/>
        <v>6</v>
      </c>
      <c r="H377">
        <v>32</v>
      </c>
      <c r="I377" s="3">
        <f t="shared" si="32"/>
        <v>0.21304172319780551</v>
      </c>
      <c r="J377" s="3">
        <f t="shared" si="33"/>
        <v>22.071090645315124</v>
      </c>
      <c r="K377" s="3">
        <f t="shared" si="35"/>
        <v>0</v>
      </c>
      <c r="L377" s="3">
        <f t="shared" si="37"/>
        <v>0.86797212626971909</v>
      </c>
      <c r="M377" s="3">
        <f t="shared" si="36"/>
        <v>0.34718885050788756</v>
      </c>
      <c r="N377">
        <v>16.0999998092651</v>
      </c>
      <c r="O377">
        <v>850</v>
      </c>
      <c r="P377">
        <v>31.208206549816801</v>
      </c>
      <c r="Q377">
        <v>24.241802892458502</v>
      </c>
      <c r="R377">
        <v>21.621210364848999</v>
      </c>
      <c r="S377">
        <v>199.09592707406</v>
      </c>
      <c r="T377">
        <v>60.267420950052298</v>
      </c>
      <c r="U377">
        <v>10.4884286376096</v>
      </c>
      <c r="V377">
        <v>14.4926224518372</v>
      </c>
      <c r="W377">
        <v>7.3268665339919803</v>
      </c>
      <c r="X377">
        <v>25.513763310853999</v>
      </c>
    </row>
    <row r="378" spans="1:24" s="2" customFormat="1" x14ac:dyDescent="0.45">
      <c r="A378" s="2" t="s">
        <v>110</v>
      </c>
      <c r="B378" s="2" t="s">
        <v>146</v>
      </c>
      <c r="C378" s="2" t="s">
        <v>147</v>
      </c>
      <c r="D378" s="2">
        <v>1000</v>
      </c>
      <c r="E378" s="2">
        <v>2</v>
      </c>
      <c r="F378" s="2" t="s">
        <v>21</v>
      </c>
      <c r="G378">
        <f t="shared" si="34"/>
        <v>0</v>
      </c>
      <c r="H378" s="2">
        <v>32</v>
      </c>
      <c r="I378" s="3">
        <f t="shared" si="32"/>
        <v>0.2494469995087418</v>
      </c>
      <c r="J378" s="3">
        <f t="shared" si="33"/>
        <v>22.071090645315124</v>
      </c>
      <c r="K378" s="3">
        <f t="shared" si="35"/>
        <v>1</v>
      </c>
      <c r="L378" s="3">
        <f t="shared" si="37"/>
        <v>0.80346106079086732</v>
      </c>
      <c r="M378" s="3">
        <f t="shared" si="36"/>
        <v>0.80346106079086732</v>
      </c>
      <c r="N378" s="2">
        <v>16.0999998092651</v>
      </c>
      <c r="O378" s="2">
        <v>620</v>
      </c>
      <c r="P378" s="2">
        <v>25.0745787398963</v>
      </c>
      <c r="Q378" s="2">
        <v>24.241802892458502</v>
      </c>
      <c r="R378" s="2">
        <v>22.692170462735898</v>
      </c>
      <c r="S378" s="2">
        <v>199.09592707405801</v>
      </c>
      <c r="T378" s="2">
        <v>60.267420950052497</v>
      </c>
      <c r="U378" s="2">
        <v>10.4884286376096</v>
      </c>
      <c r="V378" s="2">
        <v>14.492622451837001</v>
      </c>
      <c r="W378" s="2">
        <v>7.3268665339919803</v>
      </c>
      <c r="X378" s="2">
        <v>25.513763310854099</v>
      </c>
    </row>
    <row r="379" spans="1:24" x14ac:dyDescent="0.45">
      <c r="A379" t="s">
        <v>110</v>
      </c>
      <c r="B379" t="s">
        <v>146</v>
      </c>
      <c r="C379" t="s">
        <v>404</v>
      </c>
      <c r="D379">
        <v>1000</v>
      </c>
      <c r="E379">
        <v>1</v>
      </c>
      <c r="F379" t="s">
        <v>194</v>
      </c>
      <c r="G379">
        <f t="shared" si="34"/>
        <v>1</v>
      </c>
      <c r="H379">
        <v>33</v>
      </c>
      <c r="I379" s="3">
        <f t="shared" si="32"/>
        <v>0.24259116335193726</v>
      </c>
      <c r="J379" s="3">
        <f t="shared" si="33"/>
        <v>22.071090645315124</v>
      </c>
      <c r="K379" s="3">
        <f t="shared" si="35"/>
        <v>1</v>
      </c>
      <c r="L379" s="3">
        <f t="shared" si="37"/>
        <v>0.80346106079086732</v>
      </c>
      <c r="M379" s="3">
        <f t="shared" si="36"/>
        <v>0.72311495471178056</v>
      </c>
      <c r="N379">
        <v>16.554999732971201</v>
      </c>
      <c r="O379">
        <v>620</v>
      </c>
      <c r="P379">
        <v>26.110029840045701</v>
      </c>
      <c r="Q379">
        <v>25.055209423827399</v>
      </c>
      <c r="R379">
        <v>23.155965756276</v>
      </c>
      <c r="S379">
        <v>207.04749125657401</v>
      </c>
      <c r="T379">
        <v>63.691757856539198</v>
      </c>
      <c r="U379">
        <v>11.0588692241434</v>
      </c>
      <c r="V379">
        <v>15.338810877014</v>
      </c>
      <c r="W379">
        <v>7.6806741397405398</v>
      </c>
      <c r="X379">
        <v>26.945442894053599</v>
      </c>
    </row>
    <row r="380" spans="1:24" x14ac:dyDescent="0.45">
      <c r="A380" t="s">
        <v>405</v>
      </c>
      <c r="B380" t="s">
        <v>406</v>
      </c>
      <c r="C380" t="s">
        <v>407</v>
      </c>
      <c r="D380">
        <v>1000</v>
      </c>
      <c r="E380">
        <v>1</v>
      </c>
      <c r="F380" t="s">
        <v>194</v>
      </c>
      <c r="G380">
        <f t="shared" si="34"/>
        <v>0</v>
      </c>
      <c r="H380">
        <v>5</v>
      </c>
      <c r="I380" s="3">
        <f t="shared" si="32"/>
        <v>0.87047096641871657</v>
      </c>
      <c r="J380" s="3">
        <f t="shared" si="33"/>
        <v>31.16030133249561</v>
      </c>
      <c r="K380" s="3">
        <f t="shared" si="35"/>
        <v>1</v>
      </c>
      <c r="L380" s="3">
        <f t="shared" si="37"/>
        <v>0.80346106079086732</v>
      </c>
      <c r="M380" s="3">
        <f t="shared" si="36"/>
        <v>0.80346106079086732</v>
      </c>
      <c r="N380">
        <v>4.1400000572204601</v>
      </c>
      <c r="O380">
        <v>770</v>
      </c>
      <c r="P380">
        <v>2.1309069630681901</v>
      </c>
      <c r="Q380">
        <v>7.87826136966207</v>
      </c>
      <c r="R380">
        <v>5.9359733296670401</v>
      </c>
      <c r="S380">
        <v>4.6570582510860401</v>
      </c>
      <c r="T380">
        <v>0.81125222469104596</v>
      </c>
      <c r="U380">
        <v>0.42147984037417302</v>
      </c>
      <c r="V380">
        <v>0.460011821004154</v>
      </c>
      <c r="W380">
        <v>1.1807659581029699</v>
      </c>
      <c r="X380">
        <v>0.79193931305389997</v>
      </c>
    </row>
    <row r="381" spans="1:24" x14ac:dyDescent="0.45">
      <c r="A381" t="s">
        <v>405</v>
      </c>
      <c r="B381" t="s">
        <v>406</v>
      </c>
      <c r="C381" t="s">
        <v>408</v>
      </c>
      <c r="D381">
        <v>1000</v>
      </c>
      <c r="E381">
        <v>1</v>
      </c>
      <c r="F381" t="s">
        <v>194</v>
      </c>
      <c r="G381">
        <f t="shared" si="34"/>
        <v>2</v>
      </c>
      <c r="H381">
        <v>7</v>
      </c>
      <c r="I381" s="3">
        <f t="shared" si="32"/>
        <v>0.51778014813656492</v>
      </c>
      <c r="J381" s="3">
        <f t="shared" si="33"/>
        <v>31.16030133249561</v>
      </c>
      <c r="K381" s="3">
        <f t="shared" si="35"/>
        <v>1</v>
      </c>
      <c r="L381" s="3">
        <f t="shared" si="37"/>
        <v>0.80346106079086732</v>
      </c>
      <c r="M381" s="3">
        <f t="shared" si="36"/>
        <v>0.6427688486326939</v>
      </c>
      <c r="N381">
        <v>6.96000003814697</v>
      </c>
      <c r="O381">
        <v>770</v>
      </c>
      <c r="P381">
        <v>5.3914049501163204</v>
      </c>
      <c r="Q381">
        <v>11.7634604146472</v>
      </c>
      <c r="R381">
        <v>9.4419277583766092</v>
      </c>
      <c r="S381">
        <v>17.997091552232298</v>
      </c>
      <c r="T381">
        <v>3.1437818263044801</v>
      </c>
      <c r="U381">
        <v>1.18823477434067</v>
      </c>
      <c r="V381">
        <v>1.61796768789689</v>
      </c>
      <c r="W381">
        <v>2.6344911707518501</v>
      </c>
      <c r="X381">
        <v>2.3658814365814198</v>
      </c>
    </row>
    <row r="382" spans="1:24" x14ac:dyDescent="0.45">
      <c r="A382" t="s">
        <v>405</v>
      </c>
      <c r="B382" t="s">
        <v>406</v>
      </c>
      <c r="C382" t="s">
        <v>409</v>
      </c>
      <c r="D382">
        <v>1000</v>
      </c>
      <c r="E382">
        <v>1</v>
      </c>
      <c r="F382" t="s">
        <v>194</v>
      </c>
      <c r="G382">
        <f t="shared" si="34"/>
        <v>3</v>
      </c>
      <c r="H382">
        <v>8</v>
      </c>
      <c r="I382" s="3">
        <f t="shared" si="32"/>
        <v>0.42574898355349183</v>
      </c>
      <c r="J382" s="3">
        <f t="shared" si="33"/>
        <v>31.16030133249561</v>
      </c>
      <c r="K382" s="3">
        <f t="shared" si="35"/>
        <v>1</v>
      </c>
      <c r="L382" s="3">
        <f t="shared" si="37"/>
        <v>0.80346106079086732</v>
      </c>
      <c r="M382" s="3">
        <f t="shared" si="36"/>
        <v>0.56242274255360714</v>
      </c>
      <c r="N382">
        <v>8.5199997901916493</v>
      </c>
      <c r="O382">
        <v>760</v>
      </c>
      <c r="P382">
        <v>7.0675683712842101</v>
      </c>
      <c r="Q382">
        <v>13.330622374420599</v>
      </c>
      <c r="R382">
        <v>10.881362346642501</v>
      </c>
      <c r="S382">
        <v>28.306196235656898</v>
      </c>
      <c r="T382">
        <v>4.9971135131533</v>
      </c>
      <c r="U382">
        <v>1.63611465137972</v>
      </c>
      <c r="V382">
        <v>2.3353387364186502</v>
      </c>
      <c r="W382">
        <v>2.86546408306108</v>
      </c>
      <c r="X382">
        <v>3.2614589391939002</v>
      </c>
    </row>
    <row r="383" spans="1:24" x14ac:dyDescent="0.45">
      <c r="A383" t="s">
        <v>405</v>
      </c>
      <c r="B383" t="s">
        <v>406</v>
      </c>
      <c r="C383" t="s">
        <v>410</v>
      </c>
      <c r="D383">
        <v>1000</v>
      </c>
      <c r="E383">
        <v>1</v>
      </c>
      <c r="F383" t="s">
        <v>194</v>
      </c>
      <c r="G383">
        <f t="shared" si="34"/>
        <v>8</v>
      </c>
      <c r="H383">
        <v>13</v>
      </c>
      <c r="I383" s="3">
        <f t="shared" si="32"/>
        <v>0.34110405740343647</v>
      </c>
      <c r="J383" s="3">
        <f t="shared" si="33"/>
        <v>31.16030133249561</v>
      </c>
      <c r="K383" s="3">
        <f t="shared" si="35"/>
        <v>0</v>
      </c>
      <c r="L383" s="3">
        <f t="shared" si="37"/>
        <v>0.80346106079086732</v>
      </c>
      <c r="M383" s="3">
        <f t="shared" si="36"/>
        <v>0.16069221215817342</v>
      </c>
      <c r="N383">
        <v>11.679999923706101</v>
      </c>
      <c r="O383">
        <v>630</v>
      </c>
      <c r="P383">
        <v>14.036033200046599</v>
      </c>
      <c r="Q383">
        <v>20.2326344581246</v>
      </c>
      <c r="R383">
        <v>16.842516364378699</v>
      </c>
      <c r="S383">
        <v>78.731308449668106</v>
      </c>
      <c r="T383">
        <v>15.796378552557</v>
      </c>
      <c r="U383">
        <v>3.9033604576150398</v>
      </c>
      <c r="V383">
        <v>6.4497190406706704</v>
      </c>
      <c r="W383">
        <v>4.94829120219726</v>
      </c>
      <c r="X383">
        <v>8.5705396941377998</v>
      </c>
    </row>
    <row r="384" spans="1:24" x14ac:dyDescent="0.45">
      <c r="A384" t="s">
        <v>405</v>
      </c>
      <c r="B384" t="s">
        <v>411</v>
      </c>
      <c r="C384" t="s">
        <v>412</v>
      </c>
      <c r="D384">
        <v>1000</v>
      </c>
      <c r="E384">
        <v>1</v>
      </c>
      <c r="F384" t="s">
        <v>194</v>
      </c>
      <c r="G384">
        <f t="shared" si="34"/>
        <v>0</v>
      </c>
      <c r="H384">
        <v>5</v>
      </c>
      <c r="I384" s="3">
        <f t="shared" si="32"/>
        <v>0.52138989080080322</v>
      </c>
      <c r="J384" s="3">
        <f t="shared" si="33"/>
        <v>32.267306094636361</v>
      </c>
      <c r="K384" s="3">
        <f t="shared" si="35"/>
        <v>1</v>
      </c>
      <c r="L384" s="3">
        <f t="shared" si="37"/>
        <v>0.80346106079086732</v>
      </c>
      <c r="M384" s="3">
        <f t="shared" si="36"/>
        <v>0.80346106079086732</v>
      </c>
      <c r="N384">
        <v>5.2200000762939496</v>
      </c>
      <c r="O384">
        <v>1350</v>
      </c>
      <c r="P384">
        <v>3.3174413283591702</v>
      </c>
      <c r="Q384">
        <v>8.3361862164389695</v>
      </c>
      <c r="R384">
        <v>5.5935793129634002</v>
      </c>
      <c r="S384">
        <v>8.1823144539541808</v>
      </c>
      <c r="T384">
        <v>1.39151163419971</v>
      </c>
      <c r="U384">
        <v>0.66215510154268897</v>
      </c>
      <c r="V384">
        <v>0.67879658962632095</v>
      </c>
      <c r="W384">
        <v>1.63542822746142</v>
      </c>
      <c r="X384">
        <v>1.2037909119600101</v>
      </c>
    </row>
    <row r="385" spans="1:24" x14ac:dyDescent="0.45">
      <c r="A385" t="s">
        <v>405</v>
      </c>
      <c r="B385" t="s">
        <v>411</v>
      </c>
      <c r="C385" t="s">
        <v>413</v>
      </c>
      <c r="D385">
        <v>1000</v>
      </c>
      <c r="E385">
        <v>1</v>
      </c>
      <c r="F385" t="s">
        <v>194</v>
      </c>
      <c r="G385">
        <f t="shared" si="34"/>
        <v>2</v>
      </c>
      <c r="H385">
        <v>7</v>
      </c>
      <c r="I385" s="3">
        <f t="shared" si="32"/>
        <v>0.39216934399408881</v>
      </c>
      <c r="J385" s="3">
        <f t="shared" si="33"/>
        <v>32.267306094636361</v>
      </c>
      <c r="K385" s="3">
        <f t="shared" si="35"/>
        <v>1</v>
      </c>
      <c r="L385" s="3">
        <f t="shared" si="37"/>
        <v>0.80346106079086732</v>
      </c>
      <c r="M385" s="3">
        <f t="shared" si="36"/>
        <v>0.6427688486326939</v>
      </c>
      <c r="N385">
        <v>6.9400000572204599</v>
      </c>
      <c r="O385">
        <v>1350</v>
      </c>
      <c r="P385">
        <v>6.9341016874390604</v>
      </c>
      <c r="Q385">
        <v>11.729087741529799</v>
      </c>
      <c r="R385">
        <v>8.0869224451910693</v>
      </c>
      <c r="S385">
        <v>22.2204197893521</v>
      </c>
      <c r="T385">
        <v>4.04593613657494</v>
      </c>
      <c r="U385">
        <v>1.5587035229661901</v>
      </c>
      <c r="V385">
        <v>1.8654212631812399</v>
      </c>
      <c r="W385">
        <v>3.1001954580564299</v>
      </c>
      <c r="X385">
        <v>2.9131626585426398</v>
      </c>
    </row>
    <row r="386" spans="1:24" x14ac:dyDescent="0.45">
      <c r="A386" t="s">
        <v>405</v>
      </c>
      <c r="B386" t="s">
        <v>411</v>
      </c>
      <c r="C386" t="s">
        <v>414</v>
      </c>
      <c r="D386">
        <v>1000</v>
      </c>
      <c r="E386">
        <v>1</v>
      </c>
      <c r="F386" t="s">
        <v>194</v>
      </c>
      <c r="G386">
        <f t="shared" si="34"/>
        <v>3</v>
      </c>
      <c r="H386">
        <v>8</v>
      </c>
      <c r="I386" s="3">
        <f t="shared" si="32"/>
        <v>0.35652971316254423</v>
      </c>
      <c r="J386" s="3">
        <f t="shared" si="33"/>
        <v>32.267306094636361</v>
      </c>
      <c r="K386" s="3">
        <f t="shared" si="35"/>
        <v>1</v>
      </c>
      <c r="L386" s="3">
        <f t="shared" si="37"/>
        <v>0.80346106079086732</v>
      </c>
      <c r="M386" s="3">
        <f t="shared" si="36"/>
        <v>0.56242274255360714</v>
      </c>
      <c r="N386">
        <v>7.7200000762939496</v>
      </c>
      <c r="O386">
        <v>1320</v>
      </c>
      <c r="P386">
        <v>8.4114867067549106</v>
      </c>
      <c r="Q386">
        <v>12.991901390902999</v>
      </c>
      <c r="R386">
        <v>9.0075042389137394</v>
      </c>
      <c r="S386">
        <v>30.284837910518998</v>
      </c>
      <c r="T386">
        <v>5.6920153244349097</v>
      </c>
      <c r="U386">
        <v>1.99302201874931</v>
      </c>
      <c r="V386">
        <v>2.4447557675223401</v>
      </c>
      <c r="W386">
        <v>3.5287172734677399</v>
      </c>
      <c r="X386">
        <v>3.7642854618785302</v>
      </c>
    </row>
    <row r="387" spans="1:24" x14ac:dyDescent="0.45">
      <c r="A387" t="s">
        <v>405</v>
      </c>
      <c r="B387" t="s">
        <v>411</v>
      </c>
      <c r="C387" t="s">
        <v>415</v>
      </c>
      <c r="D387">
        <v>1000</v>
      </c>
      <c r="E387">
        <v>1</v>
      </c>
      <c r="F387" t="s">
        <v>194</v>
      </c>
      <c r="G387">
        <f t="shared" si="34"/>
        <v>8</v>
      </c>
      <c r="H387">
        <v>13</v>
      </c>
      <c r="I387" s="3">
        <f t="shared" si="32"/>
        <v>0.22281409838529742</v>
      </c>
      <c r="J387" s="3">
        <f t="shared" si="33"/>
        <v>32.267306094636361</v>
      </c>
      <c r="K387" s="3">
        <f t="shared" si="35"/>
        <v>0</v>
      </c>
      <c r="L387" s="3">
        <f t="shared" si="37"/>
        <v>0.80346106079086732</v>
      </c>
      <c r="M387" s="3">
        <f t="shared" si="36"/>
        <v>0.16069221215817342</v>
      </c>
      <c r="N387">
        <v>12.4</v>
      </c>
      <c r="O387">
        <v>1310</v>
      </c>
      <c r="P387">
        <v>19.2206016194203</v>
      </c>
      <c r="Q387">
        <v>18.904721701247599</v>
      </c>
      <c r="R387">
        <v>13.667934853932699</v>
      </c>
      <c r="S387">
        <v>106.542935871705</v>
      </c>
      <c r="T387">
        <v>22.1660455617643</v>
      </c>
      <c r="U387">
        <v>5.47810795266229</v>
      </c>
      <c r="V387">
        <v>7.73358442872855</v>
      </c>
      <c r="W387">
        <v>6.4832139946643403</v>
      </c>
      <c r="X387">
        <v>11.5368783540631</v>
      </c>
    </row>
    <row r="388" spans="1:24" x14ac:dyDescent="0.45">
      <c r="A388" t="s">
        <v>405</v>
      </c>
      <c r="B388" t="s">
        <v>416</v>
      </c>
      <c r="C388" t="s">
        <v>417</v>
      </c>
      <c r="D388">
        <v>1000</v>
      </c>
      <c r="E388">
        <v>1</v>
      </c>
      <c r="F388" t="s">
        <v>194</v>
      </c>
      <c r="G388">
        <f t="shared" si="34"/>
        <v>0</v>
      </c>
      <c r="H388">
        <v>5</v>
      </c>
      <c r="I388" s="3">
        <f t="shared" ref="I388:I451" si="38">100/(N388*SQRT(O388))</f>
        <v>0.92401334947061853</v>
      </c>
      <c r="J388" s="3">
        <f t="shared" ref="J388:J451" si="39">VLOOKUP(B388,$AB$4:$AE$68,4,FALSE)</f>
        <v>31.408703948829125</v>
      </c>
      <c r="K388" s="3">
        <f t="shared" si="35"/>
        <v>1</v>
      </c>
      <c r="L388" s="3">
        <f t="shared" si="37"/>
        <v>0.80346106079086732</v>
      </c>
      <c r="M388" s="3">
        <f t="shared" si="36"/>
        <v>0.80346106079086732</v>
      </c>
      <c r="N388">
        <v>4.1199999332428003</v>
      </c>
      <c r="O388">
        <v>690</v>
      </c>
      <c r="P388">
        <v>1.6878834959784801</v>
      </c>
      <c r="Q388">
        <v>7.3687516950325502</v>
      </c>
      <c r="R388">
        <v>5.5808679575145002</v>
      </c>
      <c r="S388">
        <v>3.6195987751012901</v>
      </c>
      <c r="T388">
        <v>0.64309845009915001</v>
      </c>
      <c r="U388">
        <v>0.33740251246104902</v>
      </c>
      <c r="V388">
        <v>0.341672508670603</v>
      </c>
      <c r="W388">
        <v>0.92945564485899101</v>
      </c>
      <c r="X388">
        <v>0.62054898439434703</v>
      </c>
    </row>
    <row r="389" spans="1:24" x14ac:dyDescent="0.45">
      <c r="A389" t="s">
        <v>405</v>
      </c>
      <c r="B389" t="s">
        <v>416</v>
      </c>
      <c r="C389" t="s">
        <v>418</v>
      </c>
      <c r="D389">
        <v>1000</v>
      </c>
      <c r="E389">
        <v>1</v>
      </c>
      <c r="F389" t="s">
        <v>194</v>
      </c>
      <c r="G389">
        <f t="shared" ref="G389:G452" si="40">IF(B389&lt;&gt;B388,0,IF(H389-H388=0,0,G388+H389-H388))</f>
        <v>2</v>
      </c>
      <c r="H389">
        <v>7</v>
      </c>
      <c r="I389" s="3">
        <f t="shared" si="38"/>
        <v>0.66576822609937769</v>
      </c>
      <c r="J389" s="3">
        <f t="shared" si="39"/>
        <v>31.408703948829125</v>
      </c>
      <c r="K389" s="3">
        <f t="shared" ref="K389:K452" si="41">IF(G389&gt;5,0,1)</f>
        <v>1</v>
      </c>
      <c r="L389" s="3">
        <f t="shared" si="37"/>
        <v>0.80346106079086732</v>
      </c>
      <c r="M389" s="3">
        <f t="shared" si="36"/>
        <v>0.6427688486326939</v>
      </c>
      <c r="N389">
        <v>5.7599999427795403</v>
      </c>
      <c r="O389">
        <v>680</v>
      </c>
      <c r="P389">
        <v>4.2380909322617004</v>
      </c>
      <c r="Q389">
        <v>11.3151003735617</v>
      </c>
      <c r="R389">
        <v>8.9081134276725997</v>
      </c>
      <c r="S389">
        <v>12.9777174060027</v>
      </c>
      <c r="T389">
        <v>2.3688609283423299</v>
      </c>
      <c r="U389">
        <v>0.94396935990887498</v>
      </c>
      <c r="V389">
        <v>1.19255108861496</v>
      </c>
      <c r="W389">
        <v>2.00099233492818</v>
      </c>
      <c r="X389">
        <v>1.7931565949705</v>
      </c>
    </row>
    <row r="390" spans="1:24" x14ac:dyDescent="0.45">
      <c r="A390" t="s">
        <v>405</v>
      </c>
      <c r="B390" t="s">
        <v>416</v>
      </c>
      <c r="C390" t="s">
        <v>419</v>
      </c>
      <c r="D390">
        <v>1000</v>
      </c>
      <c r="E390">
        <v>1</v>
      </c>
      <c r="F390" t="s">
        <v>194</v>
      </c>
      <c r="G390">
        <f t="shared" si="40"/>
        <v>3</v>
      </c>
      <c r="H390">
        <v>8</v>
      </c>
      <c r="I390" s="3">
        <f t="shared" si="38"/>
        <v>0.55172970117889919</v>
      </c>
      <c r="J390" s="3">
        <f t="shared" si="39"/>
        <v>31.408703948829125</v>
      </c>
      <c r="K390" s="3">
        <f t="shared" si="41"/>
        <v>1</v>
      </c>
      <c r="L390" s="3">
        <f t="shared" si="37"/>
        <v>0.80346106079086732</v>
      </c>
      <c r="M390" s="3">
        <f t="shared" ref="M390:M453" si="42">L390*(1-0.1*G390)</f>
        <v>0.56242274255360714</v>
      </c>
      <c r="N390">
        <v>6.9</v>
      </c>
      <c r="O390">
        <v>690</v>
      </c>
      <c r="P390">
        <v>5.0059747268019699</v>
      </c>
      <c r="Q390">
        <v>12.1751795158233</v>
      </c>
      <c r="R390">
        <v>9.6111386030978405</v>
      </c>
      <c r="S390">
        <v>17.2273899226211</v>
      </c>
      <c r="T390">
        <v>3.2569666330857299</v>
      </c>
      <c r="U390">
        <v>1.1784919573181301</v>
      </c>
      <c r="V390">
        <v>1.5002294197745001</v>
      </c>
      <c r="W390">
        <v>2.2041977884286599</v>
      </c>
      <c r="X390">
        <v>2.24335252609609</v>
      </c>
    </row>
    <row r="391" spans="1:24" x14ac:dyDescent="0.45">
      <c r="A391" t="s">
        <v>405</v>
      </c>
      <c r="B391" t="s">
        <v>416</v>
      </c>
      <c r="C391" t="s">
        <v>420</v>
      </c>
      <c r="D391">
        <v>1000</v>
      </c>
      <c r="E391">
        <v>1</v>
      </c>
      <c r="F391" t="s">
        <v>194</v>
      </c>
      <c r="G391">
        <f t="shared" si="40"/>
        <v>8</v>
      </c>
      <c r="H391">
        <v>13</v>
      </c>
      <c r="I391" s="3">
        <f t="shared" si="38"/>
        <v>0.32388724295542048</v>
      </c>
      <c r="J391" s="3">
        <f t="shared" si="39"/>
        <v>31.408703948829125</v>
      </c>
      <c r="K391" s="3">
        <f t="shared" si="41"/>
        <v>0</v>
      </c>
      <c r="L391" s="3">
        <f t="shared" si="37"/>
        <v>0.80346106079086732</v>
      </c>
      <c r="M391" s="3">
        <f t="shared" si="42"/>
        <v>0.16069221215817342</v>
      </c>
      <c r="N391">
        <v>11.839999961853</v>
      </c>
      <c r="O391">
        <v>680</v>
      </c>
      <c r="P391">
        <v>12.707512621814701</v>
      </c>
      <c r="Q391">
        <v>18.400679333212299</v>
      </c>
      <c r="R391">
        <v>15.425202632531001</v>
      </c>
      <c r="S391">
        <v>69.838344375657996</v>
      </c>
      <c r="T391">
        <v>14.3547385380182</v>
      </c>
      <c r="U391">
        <v>3.5802528140409802</v>
      </c>
      <c r="V391">
        <v>5.4077353985582297</v>
      </c>
      <c r="W391">
        <v>4.4232899809128003</v>
      </c>
      <c r="X391">
        <v>7.6523142112097604</v>
      </c>
    </row>
    <row r="392" spans="1:24" x14ac:dyDescent="0.45">
      <c r="A392" t="s">
        <v>405</v>
      </c>
      <c r="B392" t="s">
        <v>421</v>
      </c>
      <c r="C392" t="s">
        <v>422</v>
      </c>
      <c r="D392">
        <v>1000</v>
      </c>
      <c r="E392">
        <v>1</v>
      </c>
      <c r="F392" t="s">
        <v>194</v>
      </c>
      <c r="G392">
        <f t="shared" si="40"/>
        <v>0</v>
      </c>
      <c r="H392">
        <v>5</v>
      </c>
      <c r="I392" s="3">
        <f t="shared" si="38"/>
        <v>0.56864093447006991</v>
      </c>
      <c r="J392" s="3">
        <f t="shared" si="39"/>
        <v>29.249954650591327</v>
      </c>
      <c r="K392" s="3">
        <f t="shared" si="41"/>
        <v>1</v>
      </c>
      <c r="L392" s="3">
        <f t="shared" si="37"/>
        <v>0.80346106079086732</v>
      </c>
      <c r="M392" s="3">
        <f t="shared" si="42"/>
        <v>0.80346106079086732</v>
      </c>
      <c r="N392">
        <v>4.7000000476837203</v>
      </c>
      <c r="O392">
        <v>1400</v>
      </c>
      <c r="P392">
        <v>2.6331671024957801</v>
      </c>
      <c r="Q392">
        <v>7.5709972368748497</v>
      </c>
      <c r="R392">
        <v>4.8936201052225199</v>
      </c>
      <c r="S392">
        <v>5.8726373203800604</v>
      </c>
      <c r="T392">
        <v>1.0508324258425299</v>
      </c>
      <c r="U392">
        <v>0.53402130306731999</v>
      </c>
      <c r="V392">
        <v>0.493469364103789</v>
      </c>
      <c r="W392">
        <v>1.3603167884684799</v>
      </c>
      <c r="X392">
        <v>0.94768915133649101</v>
      </c>
    </row>
    <row r="393" spans="1:24" x14ac:dyDescent="0.45">
      <c r="A393" t="s">
        <v>405</v>
      </c>
      <c r="B393" t="s">
        <v>421</v>
      </c>
      <c r="C393" t="s">
        <v>423</v>
      </c>
      <c r="D393">
        <v>1000</v>
      </c>
      <c r="E393">
        <v>1</v>
      </c>
      <c r="F393" t="s">
        <v>194</v>
      </c>
      <c r="G393">
        <f t="shared" si="40"/>
        <v>2</v>
      </c>
      <c r="H393">
        <v>7</v>
      </c>
      <c r="I393" s="3">
        <f t="shared" si="38"/>
        <v>0.42214314606117126</v>
      </c>
      <c r="J393" s="3">
        <f t="shared" si="39"/>
        <v>29.249954650591327</v>
      </c>
      <c r="K393" s="3">
        <f t="shared" si="41"/>
        <v>1</v>
      </c>
      <c r="L393" s="3">
        <f t="shared" si="37"/>
        <v>0.80346106079086732</v>
      </c>
      <c r="M393" s="3">
        <f t="shared" si="42"/>
        <v>0.6427688486326939</v>
      </c>
      <c r="N393">
        <v>6.4</v>
      </c>
      <c r="O393">
        <v>1370</v>
      </c>
      <c r="P393">
        <v>6.2213823029917403</v>
      </c>
      <c r="Q393">
        <v>10.7860555446884</v>
      </c>
      <c r="R393">
        <v>7.6039319309707398</v>
      </c>
      <c r="S393">
        <v>18.9565918990303</v>
      </c>
      <c r="T393">
        <v>3.5543424948786901</v>
      </c>
      <c r="U393">
        <v>1.4126432439098899</v>
      </c>
      <c r="V393">
        <v>1.5758376028310299</v>
      </c>
      <c r="W393">
        <v>2.8267974605019899</v>
      </c>
      <c r="X393">
        <v>2.58226749306476</v>
      </c>
    </row>
    <row r="394" spans="1:24" x14ac:dyDescent="0.45">
      <c r="A394" t="s">
        <v>405</v>
      </c>
      <c r="B394" t="s">
        <v>421</v>
      </c>
      <c r="C394" t="s">
        <v>424</v>
      </c>
      <c r="D394">
        <v>1000</v>
      </c>
      <c r="E394">
        <v>1</v>
      </c>
      <c r="F394" t="s">
        <v>194</v>
      </c>
      <c r="G394">
        <f t="shared" si="40"/>
        <v>3</v>
      </c>
      <c r="H394">
        <v>8</v>
      </c>
      <c r="I394" s="3">
        <f t="shared" si="38"/>
        <v>0.37807717942444935</v>
      </c>
      <c r="J394" s="3">
        <f t="shared" si="39"/>
        <v>29.249954650591327</v>
      </c>
      <c r="K394" s="3">
        <f t="shared" si="41"/>
        <v>1</v>
      </c>
      <c r="L394" s="3">
        <f t="shared" si="37"/>
        <v>0.80346106079086732</v>
      </c>
      <c r="M394" s="3">
        <f t="shared" si="42"/>
        <v>0.56242274255360714</v>
      </c>
      <c r="N394">
        <v>7.1199999809265098</v>
      </c>
      <c r="O394">
        <v>1380</v>
      </c>
      <c r="P394">
        <v>8.3098777946352698</v>
      </c>
      <c r="Q394">
        <v>11.906762787757399</v>
      </c>
      <c r="R394">
        <v>8.7561427796231506</v>
      </c>
      <c r="S394">
        <v>28.3868081210986</v>
      </c>
      <c r="T394">
        <v>5.4648904094540098</v>
      </c>
      <c r="U394">
        <v>1.9799369069861401</v>
      </c>
      <c r="V394">
        <v>2.32948033771381</v>
      </c>
      <c r="W394">
        <v>3.5851446148723198</v>
      </c>
      <c r="X394">
        <v>3.6818650453436499</v>
      </c>
    </row>
    <row r="395" spans="1:24" x14ac:dyDescent="0.45">
      <c r="A395" t="s">
        <v>405</v>
      </c>
      <c r="B395" t="s">
        <v>421</v>
      </c>
      <c r="C395" t="s">
        <v>425</v>
      </c>
      <c r="D395">
        <v>1000</v>
      </c>
      <c r="E395">
        <v>1</v>
      </c>
      <c r="F395" t="s">
        <v>194</v>
      </c>
      <c r="G395">
        <f t="shared" si="40"/>
        <v>8</v>
      </c>
      <c r="H395">
        <v>13</v>
      </c>
      <c r="I395" s="3">
        <f t="shared" si="38"/>
        <v>0.35810431496452033</v>
      </c>
      <c r="J395" s="3">
        <f t="shared" si="39"/>
        <v>29.249954650591327</v>
      </c>
      <c r="K395" s="3">
        <f t="shared" si="41"/>
        <v>0</v>
      </c>
      <c r="L395" s="3">
        <f t="shared" si="37"/>
        <v>0.80346106079086732</v>
      </c>
      <c r="M395" s="3">
        <f t="shared" si="42"/>
        <v>0.16069221215817342</v>
      </c>
      <c r="N395">
        <v>10.4799997329712</v>
      </c>
      <c r="O395">
        <v>710</v>
      </c>
      <c r="P395">
        <v>11.155009994442301</v>
      </c>
      <c r="Q395">
        <v>18.055386785285101</v>
      </c>
      <c r="R395">
        <v>14.1436293561427</v>
      </c>
      <c r="S395">
        <v>55.450849897396203</v>
      </c>
      <c r="T395">
        <v>11.9193879910411</v>
      </c>
      <c r="U395">
        <v>3.1780726227082399</v>
      </c>
      <c r="V395">
        <v>4.4596098974957599</v>
      </c>
      <c r="W395">
        <v>4.1018386129738396</v>
      </c>
      <c r="X395">
        <v>6.5203953546347497</v>
      </c>
    </row>
    <row r="396" spans="1:24" x14ac:dyDescent="0.45">
      <c r="A396" t="s">
        <v>405</v>
      </c>
      <c r="B396" t="s">
        <v>426</v>
      </c>
      <c r="C396" t="s">
        <v>427</v>
      </c>
      <c r="D396">
        <v>1000</v>
      </c>
      <c r="E396">
        <v>1</v>
      </c>
      <c r="F396" t="s">
        <v>194</v>
      </c>
      <c r="G396">
        <f t="shared" si="40"/>
        <v>0</v>
      </c>
      <c r="H396">
        <v>5</v>
      </c>
      <c r="I396" s="3">
        <f t="shared" si="38"/>
        <v>0.77134457754265917</v>
      </c>
      <c r="J396" s="3">
        <f t="shared" si="39"/>
        <v>31.501494168260585</v>
      </c>
      <c r="K396" s="3">
        <f t="shared" si="41"/>
        <v>1</v>
      </c>
      <c r="L396" s="3">
        <f t="shared" ref="L396:L459" si="43">IF(E396=2,P396/P395,L395)</f>
        <v>0.80346106079086732</v>
      </c>
      <c r="M396" s="3">
        <f t="shared" si="42"/>
        <v>0.80346106079086732</v>
      </c>
      <c r="N396">
        <v>4.5000000953674304</v>
      </c>
      <c r="O396">
        <v>830</v>
      </c>
      <c r="P396">
        <v>2.8632750390762598</v>
      </c>
      <c r="Q396">
        <v>10.1094757120343</v>
      </c>
      <c r="R396">
        <v>6.6274665853415904</v>
      </c>
      <c r="S396">
        <v>6.7974474297266099</v>
      </c>
      <c r="T396">
        <v>1.1323922570306699</v>
      </c>
      <c r="U396">
        <v>0.55818346127926899</v>
      </c>
      <c r="V396">
        <v>0.67079016356014798</v>
      </c>
      <c r="W396">
        <v>1.5354978670559301</v>
      </c>
      <c r="X396">
        <v>1.07397564920402</v>
      </c>
    </row>
    <row r="397" spans="1:24" x14ac:dyDescent="0.45">
      <c r="A397" t="s">
        <v>405</v>
      </c>
      <c r="B397" t="s">
        <v>426</v>
      </c>
      <c r="C397" t="s">
        <v>428</v>
      </c>
      <c r="D397">
        <v>1000</v>
      </c>
      <c r="E397">
        <v>1</v>
      </c>
      <c r="F397" t="s">
        <v>194</v>
      </c>
      <c r="G397">
        <f t="shared" si="40"/>
        <v>2</v>
      </c>
      <c r="H397">
        <v>7</v>
      </c>
      <c r="I397" s="3">
        <f t="shared" si="38"/>
        <v>0.49586438178615955</v>
      </c>
      <c r="J397" s="3">
        <f t="shared" si="39"/>
        <v>31.501494168260585</v>
      </c>
      <c r="K397" s="3">
        <f t="shared" si="41"/>
        <v>1</v>
      </c>
      <c r="L397" s="3">
        <f t="shared" si="43"/>
        <v>0.80346106079086732</v>
      </c>
      <c r="M397" s="3">
        <f t="shared" si="42"/>
        <v>0.6427688486326939</v>
      </c>
      <c r="N397">
        <v>7</v>
      </c>
      <c r="O397">
        <v>830</v>
      </c>
      <c r="P397">
        <v>6.4718722876396502</v>
      </c>
      <c r="Q397">
        <v>13.6371187215875</v>
      </c>
      <c r="R397">
        <v>9.96393721782227</v>
      </c>
      <c r="S397">
        <v>22.974349619516801</v>
      </c>
      <c r="T397">
        <v>3.9134659487221999</v>
      </c>
      <c r="U397">
        <v>1.41595787571555</v>
      </c>
      <c r="V397">
        <v>2.0285079352149</v>
      </c>
      <c r="W397">
        <v>2.8283383537755999</v>
      </c>
      <c r="X397">
        <v>2.8073360432608498</v>
      </c>
    </row>
    <row r="398" spans="1:24" x14ac:dyDescent="0.45">
      <c r="A398" t="s">
        <v>405</v>
      </c>
      <c r="B398" t="s">
        <v>426</v>
      </c>
      <c r="C398" t="s">
        <v>429</v>
      </c>
      <c r="D398">
        <v>1000</v>
      </c>
      <c r="E398">
        <v>1</v>
      </c>
      <c r="F398" t="s">
        <v>194</v>
      </c>
      <c r="G398">
        <f t="shared" si="40"/>
        <v>3</v>
      </c>
      <c r="H398">
        <v>8</v>
      </c>
      <c r="I398" s="3">
        <f t="shared" si="38"/>
        <v>0.40644620277782417</v>
      </c>
      <c r="J398" s="3">
        <f t="shared" si="39"/>
        <v>31.501494168260585</v>
      </c>
      <c r="K398" s="3">
        <f t="shared" si="41"/>
        <v>1</v>
      </c>
      <c r="L398" s="3">
        <f t="shared" si="43"/>
        <v>0.80346106079086732</v>
      </c>
      <c r="M398" s="3">
        <f t="shared" si="42"/>
        <v>0.56242274255360714</v>
      </c>
      <c r="N398">
        <v>8.5400002479553194</v>
      </c>
      <c r="O398">
        <v>830</v>
      </c>
      <c r="P398">
        <v>8.1931734937426093</v>
      </c>
      <c r="Q398">
        <v>15.629443136217599</v>
      </c>
      <c r="R398">
        <v>11.2109415622488</v>
      </c>
      <c r="S398">
        <v>33.879749754983102</v>
      </c>
      <c r="T398">
        <v>5.88452107458808</v>
      </c>
      <c r="U398">
        <v>1.88713883131383</v>
      </c>
      <c r="V398">
        <v>2.7924736524492499</v>
      </c>
      <c r="W398">
        <v>3.27240911229842</v>
      </c>
      <c r="X398">
        <v>3.8133511600310399</v>
      </c>
    </row>
    <row r="399" spans="1:24" x14ac:dyDescent="0.45">
      <c r="A399" t="s">
        <v>405</v>
      </c>
      <c r="B399" t="s">
        <v>426</v>
      </c>
      <c r="C399" t="s">
        <v>430</v>
      </c>
      <c r="D399">
        <v>1000</v>
      </c>
      <c r="E399">
        <v>1</v>
      </c>
      <c r="F399" t="s">
        <v>194</v>
      </c>
      <c r="G399">
        <f t="shared" si="40"/>
        <v>8</v>
      </c>
      <c r="H399">
        <v>13</v>
      </c>
      <c r="I399" s="3">
        <f t="shared" si="38"/>
        <v>0.30891370676210406</v>
      </c>
      <c r="J399" s="3">
        <f t="shared" si="39"/>
        <v>31.501494168260585</v>
      </c>
      <c r="K399" s="3">
        <f t="shared" si="41"/>
        <v>0</v>
      </c>
      <c r="L399" s="3">
        <f t="shared" si="43"/>
        <v>0.80346106079086732</v>
      </c>
      <c r="M399" s="3">
        <f t="shared" si="42"/>
        <v>0.16069221215817342</v>
      </c>
      <c r="N399">
        <v>11.9</v>
      </c>
      <c r="O399">
        <v>740</v>
      </c>
      <c r="P399">
        <v>15.8204755429211</v>
      </c>
      <c r="Q399">
        <v>22.435674933119099</v>
      </c>
      <c r="R399">
        <v>16.498671149504599</v>
      </c>
      <c r="S399">
        <v>90.809296452896405</v>
      </c>
      <c r="T399">
        <v>18.148808658423999</v>
      </c>
      <c r="U399">
        <v>4.4085839786738097</v>
      </c>
      <c r="V399">
        <v>7.2030041633612703</v>
      </c>
      <c r="W399">
        <v>5.4485757900360303</v>
      </c>
      <c r="X399">
        <v>9.7035928459404204</v>
      </c>
    </row>
    <row r="400" spans="1:24" x14ac:dyDescent="0.45">
      <c r="A400" t="s">
        <v>405</v>
      </c>
      <c r="B400" t="s">
        <v>431</v>
      </c>
      <c r="C400" t="s">
        <v>432</v>
      </c>
      <c r="D400">
        <v>1000</v>
      </c>
      <c r="E400">
        <v>1</v>
      </c>
      <c r="F400" t="s">
        <v>194</v>
      </c>
      <c r="G400">
        <f t="shared" si="40"/>
        <v>0</v>
      </c>
      <c r="H400">
        <v>5</v>
      </c>
      <c r="I400" s="3">
        <f t="shared" si="38"/>
        <v>0.56597600254243219</v>
      </c>
      <c r="J400" s="3">
        <f t="shared" si="39"/>
        <v>32.570018983368072</v>
      </c>
      <c r="K400" s="3">
        <f t="shared" si="41"/>
        <v>1</v>
      </c>
      <c r="L400" s="3">
        <f t="shared" si="43"/>
        <v>0.80346106079086732</v>
      </c>
      <c r="M400" s="3">
        <f t="shared" si="42"/>
        <v>0.80346106079086732</v>
      </c>
      <c r="N400">
        <v>4.64000000953674</v>
      </c>
      <c r="O400">
        <v>1450</v>
      </c>
      <c r="P400">
        <v>4.4228028769532797</v>
      </c>
      <c r="Q400">
        <v>8.4239540182037906</v>
      </c>
      <c r="R400">
        <v>6.2318910184272402</v>
      </c>
      <c r="S400">
        <v>10.4710473864025</v>
      </c>
      <c r="T400">
        <v>1.77766541950323</v>
      </c>
      <c r="U400">
        <v>0.87265639525802197</v>
      </c>
      <c r="V400">
        <v>0.95888823892348296</v>
      </c>
      <c r="W400">
        <v>2.3053183459579398</v>
      </c>
      <c r="X400">
        <v>1.63004402694149</v>
      </c>
    </row>
    <row r="401" spans="1:24" x14ac:dyDescent="0.45">
      <c r="A401" t="s">
        <v>405</v>
      </c>
      <c r="B401" t="s">
        <v>431</v>
      </c>
      <c r="C401" t="s">
        <v>433</v>
      </c>
      <c r="D401">
        <v>1000</v>
      </c>
      <c r="E401">
        <v>1</v>
      </c>
      <c r="F401" t="s">
        <v>194</v>
      </c>
      <c r="G401">
        <f t="shared" si="40"/>
        <v>2</v>
      </c>
      <c r="H401">
        <v>7</v>
      </c>
      <c r="I401" s="3">
        <f t="shared" si="38"/>
        <v>0.35108671798101632</v>
      </c>
      <c r="J401" s="3">
        <f t="shared" si="39"/>
        <v>32.570018983368072</v>
      </c>
      <c r="K401" s="3">
        <f t="shared" si="41"/>
        <v>1</v>
      </c>
      <c r="L401" s="3">
        <f t="shared" si="43"/>
        <v>0.80346106079086732</v>
      </c>
      <c r="M401" s="3">
        <f t="shared" si="42"/>
        <v>0.6427688486326939</v>
      </c>
      <c r="N401">
        <v>7.4800000190734899</v>
      </c>
      <c r="O401">
        <v>1450</v>
      </c>
      <c r="P401">
        <v>8.7537298943616495</v>
      </c>
      <c r="Q401">
        <v>11.386834434379701</v>
      </c>
      <c r="R401">
        <v>8.7673355624753793</v>
      </c>
      <c r="S401">
        <v>30.900545814079202</v>
      </c>
      <c r="T401">
        <v>5.4174623321045399</v>
      </c>
      <c r="U401">
        <v>1.95238189547982</v>
      </c>
      <c r="V401">
        <v>2.4461928728411402</v>
      </c>
      <c r="W401">
        <v>3.6784110753446599</v>
      </c>
      <c r="X401">
        <v>3.7190699172422801</v>
      </c>
    </row>
    <row r="402" spans="1:24" x14ac:dyDescent="0.45">
      <c r="A402" t="s">
        <v>405</v>
      </c>
      <c r="B402" t="s">
        <v>431</v>
      </c>
      <c r="C402" t="s">
        <v>434</v>
      </c>
      <c r="D402">
        <v>1000</v>
      </c>
      <c r="E402">
        <v>1</v>
      </c>
      <c r="F402" t="s">
        <v>194</v>
      </c>
      <c r="G402">
        <f t="shared" si="40"/>
        <v>3</v>
      </c>
      <c r="H402">
        <v>8</v>
      </c>
      <c r="I402" s="3">
        <f t="shared" si="38"/>
        <v>0.29842371104482396</v>
      </c>
      <c r="J402" s="3">
        <f t="shared" si="39"/>
        <v>32.570018983368072</v>
      </c>
      <c r="K402" s="3">
        <f t="shared" si="41"/>
        <v>1</v>
      </c>
      <c r="L402" s="3">
        <f t="shared" si="43"/>
        <v>0.80346106079086732</v>
      </c>
      <c r="M402" s="3">
        <f t="shared" si="42"/>
        <v>0.56242274255360714</v>
      </c>
      <c r="N402">
        <v>8.8000000000000007</v>
      </c>
      <c r="O402">
        <v>1450</v>
      </c>
      <c r="P402">
        <v>10.834891642813799</v>
      </c>
      <c r="Q402">
        <v>12.5292061435664</v>
      </c>
      <c r="R402">
        <v>9.7540133216877702</v>
      </c>
      <c r="S402">
        <v>43.791944214370297</v>
      </c>
      <c r="T402">
        <v>7.8777382625372701</v>
      </c>
      <c r="U402">
        <v>2.5465601514832601</v>
      </c>
      <c r="V402">
        <v>3.2779334904028299</v>
      </c>
      <c r="W402">
        <v>4.2115422955717401</v>
      </c>
      <c r="X402">
        <v>4.9370361695186196</v>
      </c>
    </row>
    <row r="403" spans="1:24" x14ac:dyDescent="0.45">
      <c r="A403" t="s">
        <v>405</v>
      </c>
      <c r="B403" t="s">
        <v>431</v>
      </c>
      <c r="C403" t="s">
        <v>435</v>
      </c>
      <c r="D403">
        <v>1000</v>
      </c>
      <c r="E403">
        <v>1</v>
      </c>
      <c r="F403" t="s">
        <v>194</v>
      </c>
      <c r="G403">
        <f t="shared" si="40"/>
        <v>8</v>
      </c>
      <c r="H403">
        <v>13</v>
      </c>
      <c r="I403" s="3">
        <f t="shared" si="38"/>
        <v>0.22538168025677177</v>
      </c>
      <c r="J403" s="3">
        <f t="shared" si="39"/>
        <v>32.570018983368072</v>
      </c>
      <c r="K403" s="3">
        <f t="shared" si="41"/>
        <v>0</v>
      </c>
      <c r="L403" s="3">
        <f t="shared" si="43"/>
        <v>0.80346106079086732</v>
      </c>
      <c r="M403" s="3">
        <f t="shared" si="42"/>
        <v>0.16069221215817342</v>
      </c>
      <c r="N403">
        <v>12.6</v>
      </c>
      <c r="O403">
        <v>1240</v>
      </c>
      <c r="P403">
        <v>19.2340456697783</v>
      </c>
      <c r="Q403">
        <v>17.785359073131701</v>
      </c>
      <c r="R403">
        <v>14.0533395043967</v>
      </c>
      <c r="S403">
        <v>110.319447399087</v>
      </c>
      <c r="T403">
        <v>22.7284671072386</v>
      </c>
      <c r="U403">
        <v>5.4783487379454296</v>
      </c>
      <c r="V403">
        <v>7.7225130883084203</v>
      </c>
      <c r="W403">
        <v>6.3126868995765104</v>
      </c>
      <c r="X403">
        <v>11.6418995635937</v>
      </c>
    </row>
    <row r="404" spans="1:24" x14ac:dyDescent="0.45">
      <c r="A404" t="s">
        <v>405</v>
      </c>
      <c r="B404" t="s">
        <v>436</v>
      </c>
      <c r="C404" t="s">
        <v>437</v>
      </c>
      <c r="D404">
        <v>1000</v>
      </c>
      <c r="E404">
        <v>1</v>
      </c>
      <c r="F404" t="s">
        <v>194</v>
      </c>
      <c r="G404">
        <f t="shared" si="40"/>
        <v>0</v>
      </c>
      <c r="H404">
        <v>5</v>
      </c>
      <c r="I404" s="3">
        <f t="shared" si="38"/>
        <v>0.79772204134381652</v>
      </c>
      <c r="J404" s="3">
        <f t="shared" si="39"/>
        <v>30.469782534202992</v>
      </c>
      <c r="K404" s="3">
        <f t="shared" si="41"/>
        <v>1</v>
      </c>
      <c r="L404" s="3">
        <f t="shared" si="43"/>
        <v>0.80346106079086732</v>
      </c>
      <c r="M404" s="3">
        <f t="shared" si="42"/>
        <v>0.80346106079086732</v>
      </c>
      <c r="N404">
        <v>4.46000003814697</v>
      </c>
      <c r="O404">
        <v>790</v>
      </c>
      <c r="P404">
        <v>2.0241261786659801</v>
      </c>
      <c r="Q404">
        <v>7.8181518968721297</v>
      </c>
      <c r="R404">
        <v>5.7116331369653803</v>
      </c>
      <c r="S404">
        <v>4.5730097923858004</v>
      </c>
      <c r="T404">
        <v>0.79837441325736003</v>
      </c>
      <c r="U404">
        <v>0.403722813971229</v>
      </c>
      <c r="V404">
        <v>0.413923614163764</v>
      </c>
      <c r="W404">
        <v>1.0695791174959699</v>
      </c>
      <c r="X404">
        <v>0.74015134866962895</v>
      </c>
    </row>
    <row r="405" spans="1:24" x14ac:dyDescent="0.45">
      <c r="A405" t="s">
        <v>405</v>
      </c>
      <c r="B405" t="s">
        <v>436</v>
      </c>
      <c r="C405" t="s">
        <v>438</v>
      </c>
      <c r="D405">
        <v>1000</v>
      </c>
      <c r="E405">
        <v>1</v>
      </c>
      <c r="F405" t="s">
        <v>194</v>
      </c>
      <c r="G405">
        <f t="shared" si="40"/>
        <v>2</v>
      </c>
      <c r="H405">
        <v>7</v>
      </c>
      <c r="I405" s="3">
        <f t="shared" si="38"/>
        <v>0.58325251390559019</v>
      </c>
      <c r="J405" s="3">
        <f t="shared" si="39"/>
        <v>30.469782534202992</v>
      </c>
      <c r="K405" s="3">
        <f t="shared" si="41"/>
        <v>1</v>
      </c>
      <c r="L405" s="3">
        <f t="shared" si="43"/>
        <v>0.80346106079086732</v>
      </c>
      <c r="M405" s="3">
        <f t="shared" si="42"/>
        <v>0.6427688486326939</v>
      </c>
      <c r="N405">
        <v>6.1</v>
      </c>
      <c r="O405">
        <v>790</v>
      </c>
      <c r="P405">
        <v>5.1203228241788104</v>
      </c>
      <c r="Q405">
        <v>11.937566875330401</v>
      </c>
      <c r="R405">
        <v>9.0842731688902294</v>
      </c>
      <c r="S405">
        <v>16.454230290102601</v>
      </c>
      <c r="T405">
        <v>2.95164528635356</v>
      </c>
      <c r="U405">
        <v>1.1375288202554801</v>
      </c>
      <c r="V405">
        <v>1.4623170371810901</v>
      </c>
      <c r="W405">
        <v>2.3358684174747602</v>
      </c>
      <c r="X405">
        <v>2.1737562950846199</v>
      </c>
    </row>
    <row r="406" spans="1:24" x14ac:dyDescent="0.45">
      <c r="A406" t="s">
        <v>405</v>
      </c>
      <c r="B406" t="s">
        <v>436</v>
      </c>
      <c r="C406" t="s">
        <v>439</v>
      </c>
      <c r="D406">
        <v>1000</v>
      </c>
      <c r="E406">
        <v>1</v>
      </c>
      <c r="F406" t="s">
        <v>194</v>
      </c>
      <c r="G406">
        <f t="shared" si="40"/>
        <v>3</v>
      </c>
      <c r="H406">
        <v>8</v>
      </c>
      <c r="I406" s="3">
        <f t="shared" si="38"/>
        <v>0.48471939418456084</v>
      </c>
      <c r="J406" s="3">
        <f t="shared" si="39"/>
        <v>30.469782534202992</v>
      </c>
      <c r="K406" s="3">
        <f t="shared" si="41"/>
        <v>1</v>
      </c>
      <c r="L406" s="3">
        <f t="shared" si="43"/>
        <v>0.80346106079086732</v>
      </c>
      <c r="M406" s="3">
        <f t="shared" si="42"/>
        <v>0.56242274255360714</v>
      </c>
      <c r="N406">
        <v>7.3399999618530298</v>
      </c>
      <c r="O406">
        <v>790</v>
      </c>
      <c r="P406">
        <v>6.0660698422455903</v>
      </c>
      <c r="Q406">
        <v>13.2378058310131</v>
      </c>
      <c r="R406">
        <v>9.8876985356837608</v>
      </c>
      <c r="S406">
        <v>22.122391732834298</v>
      </c>
      <c r="T406">
        <v>4.09378544249304</v>
      </c>
      <c r="U406">
        <v>1.4233921103951701</v>
      </c>
      <c r="V406">
        <v>1.85400330426018</v>
      </c>
      <c r="W406">
        <v>2.5667789274394499</v>
      </c>
      <c r="X406">
        <v>2.7389017166323901</v>
      </c>
    </row>
    <row r="407" spans="1:24" x14ac:dyDescent="0.45">
      <c r="A407" t="s">
        <v>405</v>
      </c>
      <c r="B407" t="s">
        <v>436</v>
      </c>
      <c r="C407" t="s">
        <v>440</v>
      </c>
      <c r="D407">
        <v>1000</v>
      </c>
      <c r="E407">
        <v>1</v>
      </c>
      <c r="F407" t="s">
        <v>194</v>
      </c>
      <c r="G407">
        <f t="shared" si="40"/>
        <v>8</v>
      </c>
      <c r="H407">
        <v>13</v>
      </c>
      <c r="I407" s="3">
        <f t="shared" si="38"/>
        <v>0.3185564343050985</v>
      </c>
      <c r="J407" s="3">
        <f t="shared" si="39"/>
        <v>30.469782534202992</v>
      </c>
      <c r="K407" s="3">
        <f t="shared" si="41"/>
        <v>0</v>
      </c>
      <c r="L407" s="3">
        <f t="shared" si="43"/>
        <v>0.80346106079086732</v>
      </c>
      <c r="M407" s="3">
        <f t="shared" si="42"/>
        <v>0.16069221215817342</v>
      </c>
      <c r="N407">
        <v>11.2400001525879</v>
      </c>
      <c r="O407">
        <v>780</v>
      </c>
      <c r="P407">
        <v>14.9782302217778</v>
      </c>
      <c r="Q407">
        <v>20.454168421650099</v>
      </c>
      <c r="R407">
        <v>15.636444538368499</v>
      </c>
      <c r="S407">
        <v>82.207483464566494</v>
      </c>
      <c r="T407">
        <v>16.842644201972</v>
      </c>
      <c r="U407">
        <v>4.2082470271558199</v>
      </c>
      <c r="V407">
        <v>6.4903714114268602</v>
      </c>
      <c r="W407">
        <v>5.2490195395949204</v>
      </c>
      <c r="X407">
        <v>9.0370017688492794</v>
      </c>
    </row>
    <row r="408" spans="1:24" x14ac:dyDescent="0.45">
      <c r="A408" t="s">
        <v>405</v>
      </c>
      <c r="B408" t="s">
        <v>441</v>
      </c>
      <c r="C408" t="s">
        <v>442</v>
      </c>
      <c r="D408">
        <v>1000</v>
      </c>
      <c r="E408">
        <v>1</v>
      </c>
      <c r="F408" t="s">
        <v>194</v>
      </c>
      <c r="G408">
        <f t="shared" si="40"/>
        <v>0</v>
      </c>
      <c r="H408">
        <v>5</v>
      </c>
      <c r="I408" s="3">
        <f t="shared" si="38"/>
        <v>0.76590470452278447</v>
      </c>
      <c r="J408" s="3">
        <f t="shared" si="39"/>
        <v>33.614093510803457</v>
      </c>
      <c r="K408" s="3">
        <f t="shared" si="41"/>
        <v>1</v>
      </c>
      <c r="L408" s="3">
        <f t="shared" si="43"/>
        <v>0.80346106079086732</v>
      </c>
      <c r="M408" s="3">
        <f t="shared" si="42"/>
        <v>0.80346106079086732</v>
      </c>
      <c r="N408">
        <v>4.9000000953674299</v>
      </c>
      <c r="O408">
        <v>710</v>
      </c>
      <c r="P408">
        <v>2.2229457939191901</v>
      </c>
      <c r="Q408">
        <v>8.4630373172543596</v>
      </c>
      <c r="R408">
        <v>6.3137927382149099</v>
      </c>
      <c r="S408">
        <v>5.4773967310459701</v>
      </c>
      <c r="T408">
        <v>0.91534644198867898</v>
      </c>
      <c r="U408">
        <v>0.437488787895978</v>
      </c>
      <c r="V408">
        <v>0.489585477557821</v>
      </c>
      <c r="W408">
        <v>1.1297856928099801</v>
      </c>
      <c r="X408">
        <v>0.81914008390958104</v>
      </c>
    </row>
    <row r="409" spans="1:24" x14ac:dyDescent="0.45">
      <c r="A409" t="s">
        <v>405</v>
      </c>
      <c r="B409" t="s">
        <v>441</v>
      </c>
      <c r="C409" t="s">
        <v>443</v>
      </c>
      <c r="D409">
        <v>1000</v>
      </c>
      <c r="E409">
        <v>1</v>
      </c>
      <c r="F409" t="s">
        <v>194</v>
      </c>
      <c r="G409">
        <f t="shared" si="40"/>
        <v>2</v>
      </c>
      <c r="H409">
        <v>7</v>
      </c>
      <c r="I409" s="3">
        <f t="shared" si="38"/>
        <v>0.49471789907909181</v>
      </c>
      <c r="J409" s="3">
        <f t="shared" si="39"/>
        <v>33.614093510803457</v>
      </c>
      <c r="K409" s="3">
        <f t="shared" si="41"/>
        <v>1</v>
      </c>
      <c r="L409" s="3">
        <f t="shared" si="43"/>
        <v>0.80346106079086732</v>
      </c>
      <c r="M409" s="3">
        <f t="shared" si="42"/>
        <v>0.6427688486326939</v>
      </c>
      <c r="N409">
        <v>7.6399999618530297</v>
      </c>
      <c r="O409">
        <v>700</v>
      </c>
      <c r="P409">
        <v>5.1712363330750204</v>
      </c>
      <c r="Q409">
        <v>12.183800831778001</v>
      </c>
      <c r="R409">
        <v>9.6984701256305392</v>
      </c>
      <c r="S409">
        <v>19.106871279691902</v>
      </c>
      <c r="T409">
        <v>3.2480281555970598</v>
      </c>
      <c r="U409">
        <v>1.13883757289271</v>
      </c>
      <c r="V409">
        <v>1.55028492486299</v>
      </c>
      <c r="W409">
        <v>2.15491005021445</v>
      </c>
      <c r="X409">
        <v>2.23017192990311</v>
      </c>
    </row>
    <row r="410" spans="1:24" x14ac:dyDescent="0.45">
      <c r="A410" t="s">
        <v>405</v>
      </c>
      <c r="B410" t="s">
        <v>441</v>
      </c>
      <c r="C410" t="s">
        <v>444</v>
      </c>
      <c r="D410">
        <v>1000</v>
      </c>
      <c r="E410">
        <v>1</v>
      </c>
      <c r="F410" t="s">
        <v>194</v>
      </c>
      <c r="G410">
        <f t="shared" si="40"/>
        <v>3</v>
      </c>
      <c r="H410">
        <v>8</v>
      </c>
      <c r="I410" s="3">
        <f t="shared" si="38"/>
        <v>0.4218353475447022</v>
      </c>
      <c r="J410" s="3">
        <f t="shared" si="39"/>
        <v>33.614093510803457</v>
      </c>
      <c r="K410" s="3">
        <f t="shared" si="41"/>
        <v>1</v>
      </c>
      <c r="L410" s="3">
        <f t="shared" si="43"/>
        <v>0.80346106079086732</v>
      </c>
      <c r="M410" s="3">
        <f t="shared" si="42"/>
        <v>0.56242274255360714</v>
      </c>
      <c r="N410">
        <v>8.9600000381469709</v>
      </c>
      <c r="O410">
        <v>700</v>
      </c>
      <c r="P410">
        <v>6.8396005879518098</v>
      </c>
      <c r="Q410">
        <v>13.8619982629482</v>
      </c>
      <c r="R410">
        <v>11.153762938881799</v>
      </c>
      <c r="S410">
        <v>28.661455448099201</v>
      </c>
      <c r="T410">
        <v>4.9852281625677097</v>
      </c>
      <c r="U410">
        <v>1.58051384923691</v>
      </c>
      <c r="V410">
        <v>2.2734839711200898</v>
      </c>
      <c r="W410">
        <v>2.6813976171829101</v>
      </c>
      <c r="X410">
        <v>3.17508386418963</v>
      </c>
    </row>
    <row r="411" spans="1:24" x14ac:dyDescent="0.45">
      <c r="A411" t="s">
        <v>405</v>
      </c>
      <c r="B411" t="s">
        <v>441</v>
      </c>
      <c r="C411" t="s">
        <v>445</v>
      </c>
      <c r="D411">
        <v>1000</v>
      </c>
      <c r="E411">
        <v>1</v>
      </c>
      <c r="F411" t="s">
        <v>194</v>
      </c>
      <c r="G411">
        <f t="shared" si="40"/>
        <v>8</v>
      </c>
      <c r="H411">
        <v>13</v>
      </c>
      <c r="I411" s="3">
        <f t="shared" si="38"/>
        <v>0.31492775059525974</v>
      </c>
      <c r="J411" s="3">
        <f t="shared" si="39"/>
        <v>33.614093510803457</v>
      </c>
      <c r="K411" s="3">
        <f t="shared" si="41"/>
        <v>0</v>
      </c>
      <c r="L411" s="3">
        <f t="shared" si="43"/>
        <v>0.80346106079086732</v>
      </c>
      <c r="M411" s="3">
        <f t="shared" si="42"/>
        <v>0.16069221215817342</v>
      </c>
      <c r="N411">
        <v>13.3</v>
      </c>
      <c r="O411">
        <v>570</v>
      </c>
      <c r="P411">
        <v>12.679287198999701</v>
      </c>
      <c r="Q411">
        <v>19.831414168117501</v>
      </c>
      <c r="R411">
        <v>16.8292612032132</v>
      </c>
      <c r="S411">
        <v>77.869800843417806</v>
      </c>
      <c r="T411">
        <v>15.2315840287479</v>
      </c>
      <c r="U411">
        <v>3.5282799213743998</v>
      </c>
      <c r="V411">
        <v>5.7954011322302001</v>
      </c>
      <c r="W411">
        <v>4.1484966748004704</v>
      </c>
      <c r="X411">
        <v>7.9107567402713501</v>
      </c>
    </row>
    <row r="412" spans="1:24" x14ac:dyDescent="0.45">
      <c r="A412" t="s">
        <v>405</v>
      </c>
      <c r="B412" t="s">
        <v>446</v>
      </c>
      <c r="C412" t="s">
        <v>447</v>
      </c>
      <c r="D412">
        <v>1000</v>
      </c>
      <c r="E412">
        <v>1</v>
      </c>
      <c r="F412" t="s">
        <v>194</v>
      </c>
      <c r="G412">
        <f t="shared" si="40"/>
        <v>0</v>
      </c>
      <c r="H412">
        <v>5</v>
      </c>
      <c r="I412" s="3">
        <f t="shared" si="38"/>
        <v>0.79072066745177305</v>
      </c>
      <c r="J412" s="3">
        <f t="shared" si="39"/>
        <v>29.639028790436797</v>
      </c>
      <c r="K412" s="3">
        <f t="shared" si="41"/>
        <v>1</v>
      </c>
      <c r="L412" s="3">
        <f t="shared" si="43"/>
        <v>0.80346106079086732</v>
      </c>
      <c r="M412" s="3">
        <f t="shared" si="42"/>
        <v>0.80346106079086732</v>
      </c>
      <c r="N412">
        <v>4.7799999237060504</v>
      </c>
      <c r="O412">
        <v>700</v>
      </c>
      <c r="P412">
        <v>1.94967040828314</v>
      </c>
      <c r="Q412">
        <v>7.5473836105535899</v>
      </c>
      <c r="R412">
        <v>5.9550668258527599</v>
      </c>
      <c r="S412">
        <v>4.6560705591382199</v>
      </c>
      <c r="T412">
        <v>0.79389900491740195</v>
      </c>
      <c r="U412">
        <v>0.38686193125222501</v>
      </c>
      <c r="V412">
        <v>0.40985537387812898</v>
      </c>
      <c r="W412">
        <v>0.99924446822051805</v>
      </c>
      <c r="X412">
        <v>0.71376563049073904</v>
      </c>
    </row>
    <row r="413" spans="1:24" x14ac:dyDescent="0.45">
      <c r="A413" t="s">
        <v>405</v>
      </c>
      <c r="B413" t="s">
        <v>446</v>
      </c>
      <c r="C413" t="s">
        <v>448</v>
      </c>
      <c r="D413">
        <v>1000</v>
      </c>
      <c r="E413">
        <v>1</v>
      </c>
      <c r="F413" t="s">
        <v>194</v>
      </c>
      <c r="G413">
        <f t="shared" si="40"/>
        <v>2</v>
      </c>
      <c r="H413">
        <v>7</v>
      </c>
      <c r="I413" s="3">
        <f t="shared" si="38"/>
        <v>0.64499056407642252</v>
      </c>
      <c r="J413" s="3">
        <f t="shared" si="39"/>
        <v>29.639028790436797</v>
      </c>
      <c r="K413" s="3">
        <f t="shared" si="41"/>
        <v>1</v>
      </c>
      <c r="L413" s="3">
        <f t="shared" si="43"/>
        <v>0.80346106079086732</v>
      </c>
      <c r="M413" s="3">
        <f t="shared" si="42"/>
        <v>0.6427688486326939</v>
      </c>
      <c r="N413">
        <v>5.8600000381469703</v>
      </c>
      <c r="O413">
        <v>700</v>
      </c>
      <c r="P413">
        <v>4.6463958957729004</v>
      </c>
      <c r="Q413">
        <v>11.161809927871699</v>
      </c>
      <c r="R413">
        <v>9.1931457347255705</v>
      </c>
      <c r="S413">
        <v>14.7339656695543</v>
      </c>
      <c r="T413">
        <v>2.6441780676523998</v>
      </c>
      <c r="U413">
        <v>1.0303771724338999</v>
      </c>
      <c r="V413">
        <v>1.33969487205327</v>
      </c>
      <c r="W413">
        <v>2.1583454110045399</v>
      </c>
      <c r="X413">
        <v>1.9767673261785299</v>
      </c>
    </row>
    <row r="414" spans="1:24" x14ac:dyDescent="0.45">
      <c r="A414" t="s">
        <v>405</v>
      </c>
      <c r="B414" t="s">
        <v>446</v>
      </c>
      <c r="C414" t="s">
        <v>449</v>
      </c>
      <c r="D414">
        <v>1000</v>
      </c>
      <c r="E414">
        <v>1</v>
      </c>
      <c r="F414" t="s">
        <v>194</v>
      </c>
      <c r="G414">
        <f t="shared" si="40"/>
        <v>3</v>
      </c>
      <c r="H414">
        <v>8</v>
      </c>
      <c r="I414" s="3">
        <f t="shared" si="38"/>
        <v>0.56244712606859515</v>
      </c>
      <c r="J414" s="3">
        <f t="shared" si="39"/>
        <v>29.639028790436797</v>
      </c>
      <c r="K414" s="3">
        <f t="shared" si="41"/>
        <v>1</v>
      </c>
      <c r="L414" s="3">
        <f t="shared" si="43"/>
        <v>0.80346106079086732</v>
      </c>
      <c r="M414" s="3">
        <f t="shared" si="42"/>
        <v>0.56242274255360714</v>
      </c>
      <c r="N414">
        <v>6.7200000762939496</v>
      </c>
      <c r="O414">
        <v>700</v>
      </c>
      <c r="P414">
        <v>5.7242802804039297</v>
      </c>
      <c r="Q414">
        <v>12.2211702322778</v>
      </c>
      <c r="R414">
        <v>10.2039068275398</v>
      </c>
      <c r="S414">
        <v>20.069146465551199</v>
      </c>
      <c r="T414">
        <v>3.7382068343125399</v>
      </c>
      <c r="U414">
        <v>1.3383552424036</v>
      </c>
      <c r="V414">
        <v>1.7809333069639</v>
      </c>
      <c r="W414">
        <v>2.52315046238291</v>
      </c>
      <c r="X414">
        <v>2.58530599517493</v>
      </c>
    </row>
    <row r="415" spans="1:24" x14ac:dyDescent="0.45">
      <c r="A415" t="s">
        <v>405</v>
      </c>
      <c r="B415" t="s">
        <v>446</v>
      </c>
      <c r="C415" t="s">
        <v>450</v>
      </c>
      <c r="D415">
        <v>1000</v>
      </c>
      <c r="E415">
        <v>1</v>
      </c>
      <c r="F415" t="s">
        <v>194</v>
      </c>
      <c r="G415">
        <f t="shared" si="40"/>
        <v>8</v>
      </c>
      <c r="H415">
        <v>13</v>
      </c>
      <c r="I415" s="3">
        <f t="shared" si="38"/>
        <v>0.35257879066637882</v>
      </c>
      <c r="J415" s="3">
        <f t="shared" si="39"/>
        <v>29.639028790436797</v>
      </c>
      <c r="K415" s="3">
        <f t="shared" si="41"/>
        <v>0</v>
      </c>
      <c r="L415" s="3">
        <f t="shared" si="43"/>
        <v>0.80346106079086732</v>
      </c>
      <c r="M415" s="3">
        <f t="shared" si="42"/>
        <v>0.16069221215817342</v>
      </c>
      <c r="N415">
        <v>10.7200002670288</v>
      </c>
      <c r="O415">
        <v>700</v>
      </c>
      <c r="P415">
        <v>14.526249434156799</v>
      </c>
      <c r="Q415">
        <v>18.5215280913356</v>
      </c>
      <c r="R415">
        <v>16.254843329321499</v>
      </c>
      <c r="S415">
        <v>78.646645457340099</v>
      </c>
      <c r="T415">
        <v>16.083696300058101</v>
      </c>
      <c r="U415">
        <v>4.06382843486948</v>
      </c>
      <c r="V415">
        <v>6.4314601601851402</v>
      </c>
      <c r="W415">
        <v>5.2002600056599304</v>
      </c>
      <c r="X415">
        <v>8.7583598946528909</v>
      </c>
    </row>
    <row r="416" spans="1:24" x14ac:dyDescent="0.45">
      <c r="A416" t="s">
        <v>148</v>
      </c>
      <c r="B416" t="s">
        <v>149</v>
      </c>
      <c r="C416" t="s">
        <v>451</v>
      </c>
      <c r="D416">
        <v>1000</v>
      </c>
      <c r="E416">
        <v>1</v>
      </c>
      <c r="F416" t="s">
        <v>194</v>
      </c>
      <c r="G416">
        <f t="shared" si="40"/>
        <v>0</v>
      </c>
      <c r="H416">
        <v>19</v>
      </c>
      <c r="I416" s="3">
        <f t="shared" si="38"/>
        <v>0.13411350144059028</v>
      </c>
      <c r="J416" s="3">
        <f t="shared" si="39"/>
        <v>26.5452712615457</v>
      </c>
      <c r="K416" s="3">
        <f t="shared" si="41"/>
        <v>1</v>
      </c>
      <c r="L416" s="3">
        <f t="shared" si="43"/>
        <v>0.80346106079086732</v>
      </c>
      <c r="M416" s="3">
        <f t="shared" si="42"/>
        <v>0.80346106079086732</v>
      </c>
      <c r="N416">
        <v>12.160000038147</v>
      </c>
      <c r="O416">
        <v>3760</v>
      </c>
      <c r="P416">
        <v>31.396185569048601</v>
      </c>
      <c r="Q416">
        <v>20.653135239201301</v>
      </c>
      <c r="R416">
        <v>10.310971359347599</v>
      </c>
      <c r="S416">
        <v>163.53757466950799</v>
      </c>
      <c r="T416">
        <v>45.104564818762597</v>
      </c>
      <c r="U416">
        <v>11.057755266553601</v>
      </c>
      <c r="V416">
        <v>11.470766728542801</v>
      </c>
      <c r="W416">
        <v>10.6841656315585</v>
      </c>
      <c r="X416">
        <v>21.584234773957601</v>
      </c>
    </row>
    <row r="417" spans="1:24" x14ac:dyDescent="0.45">
      <c r="A417" t="s">
        <v>148</v>
      </c>
      <c r="B417" t="s">
        <v>149</v>
      </c>
      <c r="C417" t="s">
        <v>452</v>
      </c>
      <c r="D417">
        <v>1000</v>
      </c>
      <c r="E417">
        <v>1</v>
      </c>
      <c r="F417" t="s">
        <v>194</v>
      </c>
      <c r="G417">
        <f t="shared" si="40"/>
        <v>3</v>
      </c>
      <c r="H417">
        <v>22</v>
      </c>
      <c r="I417" s="3">
        <f t="shared" si="38"/>
        <v>0.12581923086072205</v>
      </c>
      <c r="J417" s="3">
        <f t="shared" si="39"/>
        <v>26.5452712615457</v>
      </c>
      <c r="K417" s="3">
        <f t="shared" si="41"/>
        <v>1</v>
      </c>
      <c r="L417" s="3">
        <f t="shared" si="43"/>
        <v>0.80346106079086732</v>
      </c>
      <c r="M417" s="3">
        <f t="shared" si="42"/>
        <v>0.56242274255360714</v>
      </c>
      <c r="N417">
        <v>13.191666444142699</v>
      </c>
      <c r="O417">
        <v>3630</v>
      </c>
      <c r="P417">
        <v>38.588481282099501</v>
      </c>
      <c r="Q417">
        <v>23.507254452005601</v>
      </c>
      <c r="R417">
        <v>11.634041001585</v>
      </c>
      <c r="S417">
        <v>222.476607848349</v>
      </c>
      <c r="T417">
        <v>63.6497885029613</v>
      </c>
      <c r="U417">
        <v>14.3492492185242</v>
      </c>
      <c r="V417">
        <v>15.7283240978132</v>
      </c>
      <c r="W417">
        <v>12.631714174992499</v>
      </c>
      <c r="X417">
        <v>29.312561344026602</v>
      </c>
    </row>
    <row r="418" spans="1:24" x14ac:dyDescent="0.45">
      <c r="A418" t="s">
        <v>148</v>
      </c>
      <c r="B418" t="s">
        <v>149</v>
      </c>
      <c r="C418" t="s">
        <v>150</v>
      </c>
      <c r="D418">
        <v>1000</v>
      </c>
      <c r="E418">
        <v>1</v>
      </c>
      <c r="F418" t="s">
        <v>194</v>
      </c>
      <c r="G418">
        <f t="shared" si="40"/>
        <v>5</v>
      </c>
      <c r="H418">
        <v>24</v>
      </c>
      <c r="I418" s="3">
        <f t="shared" si="38"/>
        <v>0.10640706634484358</v>
      </c>
      <c r="J418" s="3">
        <f t="shared" si="39"/>
        <v>26.5452712615457</v>
      </c>
      <c r="K418" s="3">
        <f t="shared" si="41"/>
        <v>1</v>
      </c>
      <c r="L418" s="3">
        <f t="shared" si="43"/>
        <v>0.80346106079086732</v>
      </c>
      <c r="M418" s="3">
        <f t="shared" si="42"/>
        <v>0.40173053039543366</v>
      </c>
      <c r="N418">
        <v>16</v>
      </c>
      <c r="O418">
        <v>3450</v>
      </c>
      <c r="P418">
        <v>41.579874128317599</v>
      </c>
      <c r="Q418">
        <v>24.852346429322498</v>
      </c>
      <c r="R418">
        <v>12.3875978190068</v>
      </c>
      <c r="S418">
        <v>277.87682159528498</v>
      </c>
      <c r="T418">
        <v>79.2087425887634</v>
      </c>
      <c r="U418">
        <v>15.8812690625169</v>
      </c>
      <c r="V418">
        <v>17.690682291016302</v>
      </c>
      <c r="W418">
        <v>12.1952050652095</v>
      </c>
      <c r="X418">
        <v>34.4433577664688</v>
      </c>
    </row>
    <row r="419" spans="1:24" s="2" customFormat="1" x14ac:dyDescent="0.45">
      <c r="A419" s="2" t="s">
        <v>148</v>
      </c>
      <c r="B419" s="2" t="s">
        <v>149</v>
      </c>
      <c r="C419" s="2" t="s">
        <v>150</v>
      </c>
      <c r="D419" s="2">
        <v>1000</v>
      </c>
      <c r="E419" s="2">
        <v>2</v>
      </c>
      <c r="F419" s="2" t="s">
        <v>21</v>
      </c>
      <c r="G419">
        <f t="shared" si="40"/>
        <v>0</v>
      </c>
      <c r="H419" s="2">
        <v>24</v>
      </c>
      <c r="I419" s="3">
        <f t="shared" si="38"/>
        <v>0.10946397564125919</v>
      </c>
      <c r="J419" s="3">
        <f t="shared" si="39"/>
        <v>26.5452712615457</v>
      </c>
      <c r="K419" s="3">
        <f t="shared" si="41"/>
        <v>1</v>
      </c>
      <c r="L419" s="3">
        <f t="shared" si="43"/>
        <v>0.99265068151247526</v>
      </c>
      <c r="M419" s="3">
        <f t="shared" si="42"/>
        <v>0.99265068151247526</v>
      </c>
      <c r="N419" s="2">
        <v>16</v>
      </c>
      <c r="O419" s="2">
        <v>3260</v>
      </c>
      <c r="P419" s="2">
        <v>41.2742903906774</v>
      </c>
      <c r="Q419" s="2">
        <v>24.852346429322498</v>
      </c>
      <c r="R419" s="2">
        <v>12.696559930484501</v>
      </c>
      <c r="S419" s="2">
        <v>277.87682159528498</v>
      </c>
      <c r="T419" s="2">
        <v>79.208742588763201</v>
      </c>
      <c r="U419" s="2">
        <v>15.881269062517401</v>
      </c>
      <c r="V419" s="2">
        <v>17.690682291016898</v>
      </c>
      <c r="W419" s="2">
        <v>12.1952050652091</v>
      </c>
      <c r="X419" s="2">
        <v>34.443357766469099</v>
      </c>
    </row>
    <row r="420" spans="1:24" x14ac:dyDescent="0.45">
      <c r="A420" t="s">
        <v>148</v>
      </c>
      <c r="B420" t="s">
        <v>149</v>
      </c>
      <c r="C420" t="s">
        <v>453</v>
      </c>
      <c r="D420">
        <v>1000</v>
      </c>
      <c r="E420">
        <v>1</v>
      </c>
      <c r="F420" t="s">
        <v>194</v>
      </c>
      <c r="G420">
        <f t="shared" si="40"/>
        <v>1</v>
      </c>
      <c r="H420">
        <v>25</v>
      </c>
      <c r="I420" s="3">
        <f t="shared" si="38"/>
        <v>0.11083164552190067</v>
      </c>
      <c r="J420" s="3">
        <f t="shared" si="39"/>
        <v>26.5452712615457</v>
      </c>
      <c r="K420" s="3">
        <f t="shared" si="41"/>
        <v>1</v>
      </c>
      <c r="L420" s="3">
        <f t="shared" si="43"/>
        <v>0.99265068151247526</v>
      </c>
      <c r="M420" s="3">
        <f t="shared" si="42"/>
        <v>0.89338561336122779</v>
      </c>
      <c r="N420">
        <v>15.9750003814697</v>
      </c>
      <c r="O420">
        <v>3190</v>
      </c>
      <c r="P420">
        <v>46.666915897634702</v>
      </c>
      <c r="Q420">
        <v>26.314383003688999</v>
      </c>
      <c r="R420">
        <v>13.647850859289999</v>
      </c>
      <c r="S420">
        <v>320.48776353133002</v>
      </c>
      <c r="T420">
        <v>92.095835571156996</v>
      </c>
      <c r="U420">
        <v>18.156997742512999</v>
      </c>
      <c r="V420">
        <v>21.043101086195499</v>
      </c>
      <c r="W420">
        <v>13.830040761569601</v>
      </c>
      <c r="X420">
        <v>39.996718754491503</v>
      </c>
    </row>
    <row r="421" spans="1:24" x14ac:dyDescent="0.45">
      <c r="A421" t="s">
        <v>148</v>
      </c>
      <c r="B421" t="s">
        <v>149</v>
      </c>
      <c r="C421" t="s">
        <v>454</v>
      </c>
      <c r="D421">
        <v>1000</v>
      </c>
      <c r="E421">
        <v>1</v>
      </c>
      <c r="F421" t="s">
        <v>194</v>
      </c>
      <c r="G421">
        <f t="shared" si="40"/>
        <v>2</v>
      </c>
      <c r="H421">
        <v>26</v>
      </c>
      <c r="I421" s="3">
        <f t="shared" si="38"/>
        <v>0.11786176557448266</v>
      </c>
      <c r="J421" s="3">
        <f t="shared" si="39"/>
        <v>26.5452712615457</v>
      </c>
      <c r="K421" s="3">
        <f t="shared" si="41"/>
        <v>1</v>
      </c>
      <c r="L421" s="3">
        <f t="shared" si="43"/>
        <v>0.99265068151247526</v>
      </c>
      <c r="M421" s="3">
        <f t="shared" si="42"/>
        <v>0.79412054520998021</v>
      </c>
      <c r="N421">
        <v>16.149999618530298</v>
      </c>
      <c r="O421">
        <v>2760</v>
      </c>
      <c r="P421">
        <v>46.272190226639403</v>
      </c>
      <c r="Q421">
        <v>27.038925867740101</v>
      </c>
      <c r="R421">
        <v>14.610347536520701</v>
      </c>
      <c r="S421">
        <v>325.237959935947</v>
      </c>
      <c r="T421">
        <v>94.374041699358003</v>
      </c>
      <c r="U421">
        <v>18.232345206321401</v>
      </c>
      <c r="V421">
        <v>21.612241814330499</v>
      </c>
      <c r="W421">
        <v>13.6435441420054</v>
      </c>
      <c r="X421">
        <v>40.750814840771397</v>
      </c>
    </row>
    <row r="422" spans="1:24" x14ac:dyDescent="0.45">
      <c r="A422" t="s">
        <v>148</v>
      </c>
      <c r="B422" t="s">
        <v>149</v>
      </c>
      <c r="C422" t="s">
        <v>455</v>
      </c>
      <c r="D422">
        <v>1000</v>
      </c>
      <c r="E422">
        <v>1</v>
      </c>
      <c r="F422" t="s">
        <v>194</v>
      </c>
      <c r="G422">
        <f t="shared" si="40"/>
        <v>3</v>
      </c>
      <c r="H422">
        <v>27</v>
      </c>
      <c r="I422" s="3">
        <f t="shared" si="38"/>
        <v>0.1227572402134247</v>
      </c>
      <c r="J422" s="3">
        <f t="shared" si="39"/>
        <v>26.5452712615457</v>
      </c>
      <c r="K422" s="3">
        <f t="shared" si="41"/>
        <v>1</v>
      </c>
      <c r="L422" s="3">
        <f t="shared" si="43"/>
        <v>0.99265068151247526</v>
      </c>
      <c r="M422" s="3">
        <f t="shared" si="42"/>
        <v>0.69485547705873263</v>
      </c>
      <c r="N422">
        <v>16.325000762939499</v>
      </c>
      <c r="O422">
        <v>2490</v>
      </c>
      <c r="P422">
        <v>46.915209234846799</v>
      </c>
      <c r="Q422">
        <v>27.6853029741516</v>
      </c>
      <c r="R422">
        <v>15.488601800429</v>
      </c>
      <c r="S422">
        <v>337.321922819625</v>
      </c>
      <c r="T422">
        <v>98.829539940504006</v>
      </c>
      <c r="U422">
        <v>18.720374893959999</v>
      </c>
      <c r="V422">
        <v>22.617765322183299</v>
      </c>
      <c r="W422">
        <v>13.753944161486499</v>
      </c>
      <c r="X422">
        <v>42.420799662077698</v>
      </c>
    </row>
    <row r="423" spans="1:24" x14ac:dyDescent="0.45">
      <c r="A423" t="s">
        <v>148</v>
      </c>
      <c r="B423" t="s">
        <v>149</v>
      </c>
      <c r="C423" t="s">
        <v>456</v>
      </c>
      <c r="D423">
        <v>1000</v>
      </c>
      <c r="E423">
        <v>1</v>
      </c>
      <c r="F423" t="s">
        <v>194</v>
      </c>
      <c r="G423">
        <f t="shared" si="40"/>
        <v>4</v>
      </c>
      <c r="H423">
        <v>28</v>
      </c>
      <c r="I423" s="3">
        <f t="shared" si="38"/>
        <v>0.12027003727440946</v>
      </c>
      <c r="J423" s="3">
        <f t="shared" si="39"/>
        <v>26.5452712615457</v>
      </c>
      <c r="K423" s="3">
        <f t="shared" si="41"/>
        <v>1</v>
      </c>
      <c r="L423" s="3">
        <f t="shared" si="43"/>
        <v>0.99265068151247526</v>
      </c>
      <c r="M423" s="3">
        <f t="shared" si="42"/>
        <v>0.59559040890748516</v>
      </c>
      <c r="N423">
        <v>17.375</v>
      </c>
      <c r="O423">
        <v>2290</v>
      </c>
      <c r="P423">
        <v>46.632338613480997</v>
      </c>
      <c r="Q423">
        <v>28.233822870983399</v>
      </c>
      <c r="R423">
        <v>16.102040553397298</v>
      </c>
      <c r="S423">
        <v>354.19054433753598</v>
      </c>
      <c r="T423">
        <v>103.97549080045199</v>
      </c>
      <c r="U423">
        <v>18.869177931507998</v>
      </c>
      <c r="V423">
        <v>22.972687565363501</v>
      </c>
      <c r="W423">
        <v>13.2006082122937</v>
      </c>
      <c r="X423">
        <v>43.825351018849602</v>
      </c>
    </row>
    <row r="424" spans="1:24" x14ac:dyDescent="0.45">
      <c r="A424" t="s">
        <v>148</v>
      </c>
      <c r="B424" t="s">
        <v>149</v>
      </c>
      <c r="C424" t="s">
        <v>457</v>
      </c>
      <c r="D424">
        <v>1000</v>
      </c>
      <c r="E424">
        <v>1</v>
      </c>
      <c r="F424" t="s">
        <v>194</v>
      </c>
      <c r="G424">
        <f t="shared" si="40"/>
        <v>5</v>
      </c>
      <c r="H424">
        <v>29</v>
      </c>
      <c r="I424" s="3">
        <f t="shared" si="38"/>
        <v>0.11690584042757284</v>
      </c>
      <c r="J424" s="3">
        <f t="shared" si="39"/>
        <v>26.5452712615457</v>
      </c>
      <c r="K424" s="3">
        <f t="shared" si="41"/>
        <v>1</v>
      </c>
      <c r="L424" s="3">
        <f t="shared" si="43"/>
        <v>0.99265068151247526</v>
      </c>
      <c r="M424" s="3">
        <f t="shared" si="42"/>
        <v>0.49632534075623763</v>
      </c>
      <c r="N424">
        <v>17.875</v>
      </c>
      <c r="O424">
        <v>2290</v>
      </c>
      <c r="P424">
        <v>46.993253550637199</v>
      </c>
      <c r="Q424">
        <v>28.8905435802412</v>
      </c>
      <c r="R424">
        <v>16.164232005150101</v>
      </c>
      <c r="S424">
        <v>364.52230718137503</v>
      </c>
      <c r="T424">
        <v>108.392867384211</v>
      </c>
      <c r="U424">
        <v>19.317715071097101</v>
      </c>
      <c r="V424">
        <v>23.4316018977255</v>
      </c>
      <c r="W424">
        <v>13.153456788595401</v>
      </c>
      <c r="X424">
        <v>45.279878698633702</v>
      </c>
    </row>
    <row r="425" spans="1:24" x14ac:dyDescent="0.45">
      <c r="A425" t="s">
        <v>148</v>
      </c>
      <c r="B425" t="s">
        <v>149</v>
      </c>
      <c r="C425" t="s">
        <v>458</v>
      </c>
      <c r="D425">
        <v>1000</v>
      </c>
      <c r="E425">
        <v>1</v>
      </c>
      <c r="F425" t="s">
        <v>194</v>
      </c>
      <c r="G425">
        <f t="shared" si="40"/>
        <v>8</v>
      </c>
      <c r="H425">
        <v>32</v>
      </c>
      <c r="I425" s="3">
        <f t="shared" si="38"/>
        <v>0.10880658346597849</v>
      </c>
      <c r="J425" s="3">
        <f t="shared" si="39"/>
        <v>26.5452712615457</v>
      </c>
      <c r="K425" s="3">
        <f t="shared" si="41"/>
        <v>0</v>
      </c>
      <c r="L425" s="3">
        <f t="shared" si="43"/>
        <v>0.99265068151247526</v>
      </c>
      <c r="M425" s="3">
        <f t="shared" si="42"/>
        <v>0.198530136302495</v>
      </c>
      <c r="N425">
        <v>21.6624999046326</v>
      </c>
      <c r="O425">
        <v>1800</v>
      </c>
      <c r="P425">
        <v>51.099681328548797</v>
      </c>
      <c r="Q425">
        <v>31.329059812378201</v>
      </c>
      <c r="R425">
        <v>19.012004247444601</v>
      </c>
      <c r="S425">
        <v>490.22526926763402</v>
      </c>
      <c r="T425">
        <v>142.273588075166</v>
      </c>
      <c r="U425">
        <v>21.655922406284301</v>
      </c>
      <c r="V425">
        <v>28.1132624828975</v>
      </c>
      <c r="W425">
        <v>12.549328784702301</v>
      </c>
      <c r="X425">
        <v>56.385583242038599</v>
      </c>
    </row>
    <row r="426" spans="1:24" x14ac:dyDescent="0.45">
      <c r="A426" t="s">
        <v>148</v>
      </c>
      <c r="B426" t="s">
        <v>149</v>
      </c>
      <c r="C426" t="s">
        <v>459</v>
      </c>
      <c r="D426">
        <v>1000</v>
      </c>
      <c r="E426">
        <v>1</v>
      </c>
      <c r="F426" t="s">
        <v>194</v>
      </c>
      <c r="G426">
        <f t="shared" si="40"/>
        <v>11</v>
      </c>
      <c r="H426">
        <v>35</v>
      </c>
      <c r="I426" s="3">
        <f t="shared" si="38"/>
        <v>0.11497303565796245</v>
      </c>
      <c r="J426" s="3">
        <f t="shared" si="39"/>
        <v>26.5452712615457</v>
      </c>
      <c r="K426" s="3">
        <f t="shared" si="41"/>
        <v>0</v>
      </c>
      <c r="L426" s="3">
        <f t="shared" si="43"/>
        <v>0.99265068151247526</v>
      </c>
      <c r="M426" s="3">
        <f t="shared" si="42"/>
        <v>-9.926506815124761E-2</v>
      </c>
      <c r="N426">
        <v>21.8124997615814</v>
      </c>
      <c r="O426">
        <v>1590</v>
      </c>
      <c r="P426">
        <v>52.522039429413397</v>
      </c>
      <c r="Q426">
        <v>32.422719987576997</v>
      </c>
      <c r="R426">
        <v>20.508187898763701</v>
      </c>
      <c r="S426">
        <v>519.70967477583304</v>
      </c>
      <c r="T426">
        <v>156.307349609055</v>
      </c>
      <c r="U426">
        <v>23.065426795908898</v>
      </c>
      <c r="V426">
        <v>30.332253926603901</v>
      </c>
      <c r="W426">
        <v>12.8272275048329</v>
      </c>
      <c r="X426">
        <v>61.3298902597124</v>
      </c>
    </row>
    <row r="427" spans="1:24" x14ac:dyDescent="0.45">
      <c r="A427" t="s">
        <v>148</v>
      </c>
      <c r="B427" t="s">
        <v>149</v>
      </c>
      <c r="C427" t="s">
        <v>151</v>
      </c>
      <c r="D427">
        <v>1000</v>
      </c>
      <c r="E427">
        <v>1</v>
      </c>
      <c r="F427" t="s">
        <v>194</v>
      </c>
      <c r="G427">
        <f t="shared" si="40"/>
        <v>13</v>
      </c>
      <c r="H427">
        <v>37</v>
      </c>
      <c r="I427" s="3">
        <f t="shared" si="38"/>
        <v>0.12192289860778974</v>
      </c>
      <c r="J427" s="3">
        <f t="shared" si="39"/>
        <v>26.5452712615457</v>
      </c>
      <c r="K427" s="3">
        <f t="shared" si="41"/>
        <v>0</v>
      </c>
      <c r="L427" s="3">
        <f t="shared" si="43"/>
        <v>0.99265068151247526</v>
      </c>
      <c r="M427" s="3">
        <f t="shared" si="42"/>
        <v>-0.29779520445374263</v>
      </c>
      <c r="N427">
        <v>22.574999809265101</v>
      </c>
      <c r="O427">
        <v>1320</v>
      </c>
      <c r="P427">
        <v>50.308759088102903</v>
      </c>
      <c r="Q427">
        <v>33.203325468757299</v>
      </c>
      <c r="R427">
        <v>22.028752134138799</v>
      </c>
      <c r="S427">
        <v>515.54093713359896</v>
      </c>
      <c r="T427">
        <v>156.37319483981699</v>
      </c>
      <c r="U427">
        <v>22.139252736748698</v>
      </c>
      <c r="V427">
        <v>29.992831790130001</v>
      </c>
      <c r="W427">
        <v>11.833719759112601</v>
      </c>
      <c r="X427">
        <v>60.725428159072699</v>
      </c>
    </row>
    <row r="428" spans="1:24" s="2" customFormat="1" x14ac:dyDescent="0.45">
      <c r="A428" s="2" t="s">
        <v>148</v>
      </c>
      <c r="B428" s="2" t="s">
        <v>149</v>
      </c>
      <c r="C428" s="2" t="s">
        <v>151</v>
      </c>
      <c r="D428" s="2">
        <v>1000</v>
      </c>
      <c r="E428" s="2">
        <v>2</v>
      </c>
      <c r="F428" s="2" t="s">
        <v>21</v>
      </c>
      <c r="G428">
        <f t="shared" si="40"/>
        <v>0</v>
      </c>
      <c r="H428" s="2">
        <v>37</v>
      </c>
      <c r="I428" s="3">
        <f t="shared" si="38"/>
        <v>0.12479206524461826</v>
      </c>
      <c r="J428" s="3">
        <f t="shared" si="39"/>
        <v>26.5452712615457</v>
      </c>
      <c r="K428" s="3">
        <f t="shared" si="41"/>
        <v>1</v>
      </c>
      <c r="L428" s="3">
        <f t="shared" si="43"/>
        <v>0.98396368809004497</v>
      </c>
      <c r="M428" s="3">
        <f t="shared" si="42"/>
        <v>0.98396368809004497</v>
      </c>
      <c r="N428" s="2">
        <v>22.574999809265101</v>
      </c>
      <c r="O428" s="2">
        <v>1260</v>
      </c>
      <c r="P428" s="2">
        <v>49.501992135563299</v>
      </c>
      <c r="Q428" s="2">
        <v>33.203325468757299</v>
      </c>
      <c r="R428" s="2">
        <v>22.365629443370501</v>
      </c>
      <c r="S428" s="2">
        <v>515.540937133596</v>
      </c>
      <c r="T428" s="2">
        <v>156.37319483981</v>
      </c>
      <c r="U428" s="2">
        <v>22.139252736749</v>
      </c>
      <c r="V428" s="2">
        <v>29.992831790129699</v>
      </c>
      <c r="W428" s="2">
        <v>11.833719759112499</v>
      </c>
      <c r="X428" s="2">
        <v>60.7254281590725</v>
      </c>
    </row>
    <row r="429" spans="1:24" x14ac:dyDescent="0.45">
      <c r="A429" t="s">
        <v>148</v>
      </c>
      <c r="B429" t="s">
        <v>149</v>
      </c>
      <c r="C429" t="s">
        <v>460</v>
      </c>
      <c r="D429">
        <v>1000</v>
      </c>
      <c r="E429">
        <v>1</v>
      </c>
      <c r="F429" t="s">
        <v>194</v>
      </c>
      <c r="G429">
        <f t="shared" si="40"/>
        <v>1</v>
      </c>
      <c r="H429">
        <v>38</v>
      </c>
      <c r="I429" s="3">
        <f t="shared" si="38"/>
        <v>0.13534659589742151</v>
      </c>
      <c r="J429" s="3">
        <f t="shared" si="39"/>
        <v>26.5452712615457</v>
      </c>
      <c r="K429" s="3">
        <f t="shared" si="41"/>
        <v>1</v>
      </c>
      <c r="L429" s="3">
        <f t="shared" si="43"/>
        <v>0.98396368809004497</v>
      </c>
      <c r="M429" s="3">
        <f t="shared" si="42"/>
        <v>0.88556731928104049</v>
      </c>
      <c r="N429">
        <v>21.882666269938198</v>
      </c>
      <c r="O429">
        <v>1140</v>
      </c>
      <c r="P429">
        <v>48.912942352642602</v>
      </c>
      <c r="Q429">
        <v>33.719597795945397</v>
      </c>
      <c r="R429">
        <v>23.373003705492799</v>
      </c>
      <c r="S429">
        <v>507.14940031225302</v>
      </c>
      <c r="T429">
        <v>155.67574474170101</v>
      </c>
      <c r="U429">
        <v>22.067136876769499</v>
      </c>
      <c r="V429">
        <v>30.337420820972198</v>
      </c>
      <c r="W429">
        <v>11.8423100946909</v>
      </c>
      <c r="X429">
        <v>60.610672014406703</v>
      </c>
    </row>
    <row r="430" spans="1:24" x14ac:dyDescent="0.45">
      <c r="A430" t="s">
        <v>148</v>
      </c>
      <c r="B430" t="s">
        <v>152</v>
      </c>
      <c r="C430" t="s">
        <v>153</v>
      </c>
      <c r="D430">
        <v>1000</v>
      </c>
      <c r="E430">
        <v>1</v>
      </c>
      <c r="F430" t="s">
        <v>194</v>
      </c>
      <c r="G430">
        <f t="shared" si="40"/>
        <v>0</v>
      </c>
      <c r="H430">
        <v>19</v>
      </c>
      <c r="I430" s="3">
        <f t="shared" si="38"/>
        <v>0.14351307447320061</v>
      </c>
      <c r="J430" s="3">
        <f t="shared" si="39"/>
        <v>24.140243629416798</v>
      </c>
      <c r="K430" s="3">
        <f t="shared" si="41"/>
        <v>1</v>
      </c>
      <c r="L430" s="3">
        <f t="shared" si="43"/>
        <v>0.98396368809004497</v>
      </c>
      <c r="M430" s="3">
        <f t="shared" si="42"/>
        <v>0.98396368809004497</v>
      </c>
      <c r="N430">
        <v>12.1666666666667</v>
      </c>
      <c r="O430">
        <v>3280</v>
      </c>
      <c r="P430">
        <v>28.332701095512999</v>
      </c>
      <c r="Q430">
        <v>19.575213872196699</v>
      </c>
      <c r="R430">
        <v>10.487262227888101</v>
      </c>
      <c r="S430">
        <v>134.96984818524001</v>
      </c>
      <c r="T430">
        <v>37.4878935757486</v>
      </c>
      <c r="U430">
        <v>9.1394754313248896</v>
      </c>
      <c r="V430">
        <v>9.2125283383593306</v>
      </c>
      <c r="W430">
        <v>8.7439191342309908</v>
      </c>
      <c r="X430">
        <v>17.799299821795199</v>
      </c>
    </row>
    <row r="431" spans="1:24" s="2" customFormat="1" x14ac:dyDescent="0.45">
      <c r="A431" s="2" t="s">
        <v>148</v>
      </c>
      <c r="B431" s="2" t="s">
        <v>152</v>
      </c>
      <c r="C431" s="2" t="s">
        <v>153</v>
      </c>
      <c r="D431" s="2">
        <v>1000</v>
      </c>
      <c r="E431" s="2">
        <v>2</v>
      </c>
      <c r="F431" s="2" t="s">
        <v>21</v>
      </c>
      <c r="G431">
        <f t="shared" si="40"/>
        <v>0</v>
      </c>
      <c r="H431" s="2">
        <v>19</v>
      </c>
      <c r="I431" s="3">
        <f t="shared" si="38"/>
        <v>0.16308406646559101</v>
      </c>
      <c r="J431" s="3">
        <f t="shared" si="39"/>
        <v>24.140243629416798</v>
      </c>
      <c r="K431" s="3">
        <f t="shared" si="41"/>
        <v>1</v>
      </c>
      <c r="L431" s="3">
        <f t="shared" si="43"/>
        <v>0.91529879694777661</v>
      </c>
      <c r="M431" s="3">
        <f t="shared" si="42"/>
        <v>0.91529879694777661</v>
      </c>
      <c r="N431" s="2">
        <v>12.1666666666667</v>
      </c>
      <c r="O431" s="2">
        <v>2540</v>
      </c>
      <c r="P431" s="2">
        <v>25.932887227003999</v>
      </c>
      <c r="Q431" s="2">
        <v>19.575213872196699</v>
      </c>
      <c r="R431" s="2">
        <v>11.4015431899596</v>
      </c>
      <c r="S431" s="2">
        <v>134.969848185236</v>
      </c>
      <c r="T431" s="2">
        <v>37.487893575749503</v>
      </c>
      <c r="U431" s="2">
        <v>9.1394754313249003</v>
      </c>
      <c r="V431" s="2">
        <v>9.2125283383593199</v>
      </c>
      <c r="W431" s="2">
        <v>8.7439191342309304</v>
      </c>
      <c r="X431" s="2">
        <v>17.799299821795699</v>
      </c>
    </row>
    <row r="432" spans="1:24" x14ac:dyDescent="0.45">
      <c r="A432" t="s">
        <v>148</v>
      </c>
      <c r="B432" t="s">
        <v>152</v>
      </c>
      <c r="C432" t="s">
        <v>461</v>
      </c>
      <c r="D432">
        <v>1000</v>
      </c>
      <c r="E432">
        <v>1</v>
      </c>
      <c r="F432" t="s">
        <v>194</v>
      </c>
      <c r="G432">
        <f t="shared" si="40"/>
        <v>3</v>
      </c>
      <c r="H432">
        <v>22</v>
      </c>
      <c r="I432" s="3">
        <f t="shared" si="38"/>
        <v>0.15562718760819969</v>
      </c>
      <c r="J432" s="3">
        <f t="shared" si="39"/>
        <v>24.140243629416798</v>
      </c>
      <c r="K432" s="3">
        <f t="shared" si="41"/>
        <v>1</v>
      </c>
      <c r="L432" s="3">
        <f t="shared" si="43"/>
        <v>0.91529879694777661</v>
      </c>
      <c r="M432" s="3">
        <f t="shared" si="42"/>
        <v>0.64070915786344362</v>
      </c>
      <c r="N432">
        <v>12.6750000317891</v>
      </c>
      <c r="O432">
        <v>2570</v>
      </c>
      <c r="P432">
        <v>34.5204798279211</v>
      </c>
      <c r="Q432">
        <v>22.911132699280198</v>
      </c>
      <c r="R432">
        <v>13.0775656684943</v>
      </c>
      <c r="S432">
        <v>193.38913177716901</v>
      </c>
      <c r="T432">
        <v>56.074876663705503</v>
      </c>
      <c r="U432">
        <v>12.826489225970899</v>
      </c>
      <c r="V432">
        <v>13.7976481981744</v>
      </c>
      <c r="W432">
        <v>11.4783728422775</v>
      </c>
      <c r="X432">
        <v>25.9552878379438</v>
      </c>
    </row>
    <row r="433" spans="1:24" x14ac:dyDescent="0.45">
      <c r="A433" t="s">
        <v>148</v>
      </c>
      <c r="B433" t="s">
        <v>152</v>
      </c>
      <c r="C433" t="s">
        <v>154</v>
      </c>
      <c r="D433">
        <v>1000</v>
      </c>
      <c r="E433">
        <v>1</v>
      </c>
      <c r="F433" t="s">
        <v>194</v>
      </c>
      <c r="G433">
        <f t="shared" si="40"/>
        <v>5</v>
      </c>
      <c r="H433">
        <v>24</v>
      </c>
      <c r="I433" s="3">
        <f t="shared" si="38"/>
        <v>0.14479293720434838</v>
      </c>
      <c r="J433" s="3">
        <f t="shared" si="39"/>
        <v>24.140243629416798</v>
      </c>
      <c r="K433" s="3">
        <f t="shared" si="41"/>
        <v>1</v>
      </c>
      <c r="L433" s="3">
        <f t="shared" si="43"/>
        <v>0.91529879694777661</v>
      </c>
      <c r="M433" s="3">
        <f t="shared" si="42"/>
        <v>0.4576493984738883</v>
      </c>
      <c r="N433">
        <v>13.6499996185303</v>
      </c>
      <c r="O433">
        <v>2560</v>
      </c>
      <c r="P433">
        <v>38.321012198178998</v>
      </c>
      <c r="Q433">
        <v>23.6449651088768</v>
      </c>
      <c r="R433">
        <v>13.8055452124601</v>
      </c>
      <c r="S433">
        <v>211.01607626184901</v>
      </c>
      <c r="T433">
        <v>61.661649419515904</v>
      </c>
      <c r="U433">
        <v>13.135161181205</v>
      </c>
      <c r="V433">
        <v>14.944470944892601</v>
      </c>
      <c r="W433">
        <v>11.0061992305631</v>
      </c>
      <c r="X433">
        <v>27.766005701913802</v>
      </c>
    </row>
    <row r="434" spans="1:24" s="2" customFormat="1" x14ac:dyDescent="0.45">
      <c r="A434" s="2" t="s">
        <v>148</v>
      </c>
      <c r="B434" s="2" t="s">
        <v>152</v>
      </c>
      <c r="C434" s="2" t="s">
        <v>154</v>
      </c>
      <c r="D434" s="2">
        <v>1000</v>
      </c>
      <c r="E434" s="2">
        <v>2</v>
      </c>
      <c r="F434" s="2" t="s">
        <v>21</v>
      </c>
      <c r="G434">
        <f t="shared" si="40"/>
        <v>0</v>
      </c>
      <c r="H434" s="2">
        <v>24</v>
      </c>
      <c r="I434" s="3">
        <f t="shared" si="38"/>
        <v>0.16762958781882684</v>
      </c>
      <c r="J434" s="3">
        <f t="shared" si="39"/>
        <v>24.140243629416798</v>
      </c>
      <c r="K434" s="3">
        <f t="shared" si="41"/>
        <v>1</v>
      </c>
      <c r="L434" s="3">
        <f t="shared" si="43"/>
        <v>0.89780178993856785</v>
      </c>
      <c r="M434" s="3">
        <f t="shared" si="42"/>
        <v>0.89780178993856785</v>
      </c>
      <c r="N434" s="2">
        <v>13.6499996185303</v>
      </c>
      <c r="O434" s="2">
        <v>1910</v>
      </c>
      <c r="P434" s="2">
        <v>34.404673343782797</v>
      </c>
      <c r="Q434" s="2">
        <v>23.6449651088768</v>
      </c>
      <c r="R434" s="2">
        <v>15.1442264541735</v>
      </c>
      <c r="S434" s="2">
        <v>211.01607626185</v>
      </c>
      <c r="T434" s="2">
        <v>61.6616494195165</v>
      </c>
      <c r="U434" s="2">
        <v>13.135161181205801</v>
      </c>
      <c r="V434" s="2">
        <v>14.944470944892499</v>
      </c>
      <c r="W434" s="2">
        <v>11.006199230562601</v>
      </c>
      <c r="X434" s="2">
        <v>27.7660057019141</v>
      </c>
    </row>
    <row r="435" spans="1:24" x14ac:dyDescent="0.45">
      <c r="A435" t="s">
        <v>148</v>
      </c>
      <c r="B435" t="s">
        <v>152</v>
      </c>
      <c r="C435" t="s">
        <v>462</v>
      </c>
      <c r="D435">
        <v>1000</v>
      </c>
      <c r="E435">
        <v>1</v>
      </c>
      <c r="F435" t="s">
        <v>194</v>
      </c>
      <c r="G435">
        <f t="shared" si="40"/>
        <v>1</v>
      </c>
      <c r="H435">
        <v>25</v>
      </c>
      <c r="I435" s="3">
        <f t="shared" si="38"/>
        <v>0.16122764860407046</v>
      </c>
      <c r="J435" s="3">
        <f t="shared" si="39"/>
        <v>24.140243629416798</v>
      </c>
      <c r="K435" s="3">
        <f t="shared" si="41"/>
        <v>1</v>
      </c>
      <c r="L435" s="3">
        <f t="shared" si="43"/>
        <v>0.89780178993856785</v>
      </c>
      <c r="M435" s="3">
        <f t="shared" si="42"/>
        <v>0.80802161094471103</v>
      </c>
      <c r="N435">
        <v>14.1549997329712</v>
      </c>
      <c r="O435">
        <v>1920</v>
      </c>
      <c r="P435">
        <v>35.3230737774131</v>
      </c>
      <c r="Q435">
        <v>24.196396942520199</v>
      </c>
      <c r="R435">
        <v>15.3050125188817</v>
      </c>
      <c r="S435">
        <v>222.02982496517799</v>
      </c>
      <c r="T435">
        <v>65.865302204057102</v>
      </c>
      <c r="U435">
        <v>13.732338957840399</v>
      </c>
      <c r="V435">
        <v>15.5647759670232</v>
      </c>
      <c r="W435">
        <v>11.1424751162153</v>
      </c>
      <c r="X435">
        <v>29.297628302759598</v>
      </c>
    </row>
    <row r="436" spans="1:24" x14ac:dyDescent="0.45">
      <c r="A436" t="s">
        <v>148</v>
      </c>
      <c r="B436" t="s">
        <v>152</v>
      </c>
      <c r="C436" t="s">
        <v>463</v>
      </c>
      <c r="D436">
        <v>1000</v>
      </c>
      <c r="E436">
        <v>1</v>
      </c>
      <c r="F436" t="s">
        <v>194</v>
      </c>
      <c r="G436">
        <f t="shared" si="40"/>
        <v>2</v>
      </c>
      <c r="H436">
        <v>26</v>
      </c>
      <c r="I436" s="3">
        <f t="shared" si="38"/>
        <v>0.15567376171160469</v>
      </c>
      <c r="J436" s="3">
        <f t="shared" si="39"/>
        <v>24.140243629416798</v>
      </c>
      <c r="K436" s="3">
        <f t="shared" si="41"/>
        <v>1</v>
      </c>
      <c r="L436" s="3">
        <f t="shared" si="43"/>
        <v>0.89780178993856785</v>
      </c>
      <c r="M436" s="3">
        <f t="shared" si="42"/>
        <v>0.71824143195085433</v>
      </c>
      <c r="N436">
        <v>14.6599998474121</v>
      </c>
      <c r="O436">
        <v>1920</v>
      </c>
      <c r="P436">
        <v>37.430211146884297</v>
      </c>
      <c r="Q436">
        <v>25.146446070966</v>
      </c>
      <c r="R436">
        <v>15.754897552031199</v>
      </c>
      <c r="S436">
        <v>243.507590807756</v>
      </c>
      <c r="T436">
        <v>72.867542950109197</v>
      </c>
      <c r="U436">
        <v>14.7756271428812</v>
      </c>
      <c r="V436">
        <v>16.909533661534901</v>
      </c>
      <c r="W436">
        <v>11.5988254049393</v>
      </c>
      <c r="X436">
        <v>32.0113614363488</v>
      </c>
    </row>
    <row r="437" spans="1:24" x14ac:dyDescent="0.45">
      <c r="A437" t="s">
        <v>148</v>
      </c>
      <c r="B437" t="s">
        <v>152</v>
      </c>
      <c r="C437" t="s">
        <v>464</v>
      </c>
      <c r="D437">
        <v>1000</v>
      </c>
      <c r="E437">
        <v>1</v>
      </c>
      <c r="F437" t="s">
        <v>194</v>
      </c>
      <c r="G437">
        <f t="shared" si="40"/>
        <v>3</v>
      </c>
      <c r="H437">
        <v>27</v>
      </c>
      <c r="I437" s="3">
        <f t="shared" si="38"/>
        <v>0.15048976779946754</v>
      </c>
      <c r="J437" s="3">
        <f t="shared" si="39"/>
        <v>24.140243629416798</v>
      </c>
      <c r="K437" s="3">
        <f t="shared" si="41"/>
        <v>1</v>
      </c>
      <c r="L437" s="3">
        <f t="shared" si="43"/>
        <v>0.89780178993856785</v>
      </c>
      <c r="M437" s="3">
        <f t="shared" si="42"/>
        <v>0.62846125295699751</v>
      </c>
      <c r="N437">
        <v>15.164999961853001</v>
      </c>
      <c r="O437">
        <v>1920</v>
      </c>
      <c r="P437">
        <v>41.804382194569598</v>
      </c>
      <c r="Q437">
        <v>26.526543298204199</v>
      </c>
      <c r="R437">
        <v>16.650042629035202</v>
      </c>
      <c r="S437">
        <v>284.13348768729998</v>
      </c>
      <c r="T437">
        <v>85.058864955090201</v>
      </c>
      <c r="U437">
        <v>16.6861000465322</v>
      </c>
      <c r="V437">
        <v>19.740747474627199</v>
      </c>
      <c r="W437">
        <v>12.727094974035399</v>
      </c>
      <c r="X437">
        <v>36.989049733298302</v>
      </c>
    </row>
    <row r="438" spans="1:24" x14ac:dyDescent="0.45">
      <c r="A438" t="s">
        <v>148</v>
      </c>
      <c r="B438" t="s">
        <v>152</v>
      </c>
      <c r="C438" t="s">
        <v>465</v>
      </c>
      <c r="D438">
        <v>1000</v>
      </c>
      <c r="E438">
        <v>1</v>
      </c>
      <c r="F438" t="s">
        <v>194</v>
      </c>
      <c r="G438">
        <f t="shared" si="40"/>
        <v>4</v>
      </c>
      <c r="H438">
        <v>28</v>
      </c>
      <c r="I438" s="3">
        <f t="shared" si="38"/>
        <v>0.14771374258499625</v>
      </c>
      <c r="J438" s="3">
        <f t="shared" si="39"/>
        <v>24.140243629416798</v>
      </c>
      <c r="K438" s="3">
        <f t="shared" si="41"/>
        <v>1</v>
      </c>
      <c r="L438" s="3">
        <f t="shared" si="43"/>
        <v>0.89780178993856785</v>
      </c>
      <c r="M438" s="3">
        <f t="shared" si="42"/>
        <v>0.53868107396314069</v>
      </c>
      <c r="N438">
        <v>15.45</v>
      </c>
      <c r="O438">
        <v>1920</v>
      </c>
      <c r="P438">
        <v>41.823753966132401</v>
      </c>
      <c r="Q438">
        <v>26.806207230103102</v>
      </c>
      <c r="R438">
        <v>16.6538999216015</v>
      </c>
      <c r="S438">
        <v>291.14564062534203</v>
      </c>
      <c r="T438">
        <v>88.456023005689602</v>
      </c>
      <c r="U438">
        <v>16.987195936895102</v>
      </c>
      <c r="V438">
        <v>19.852442276152299</v>
      </c>
      <c r="W438">
        <v>12.5286951318077</v>
      </c>
      <c r="X438">
        <v>37.984392610209603</v>
      </c>
    </row>
    <row r="439" spans="1:24" x14ac:dyDescent="0.45">
      <c r="A439" t="s">
        <v>148</v>
      </c>
      <c r="B439" t="s">
        <v>152</v>
      </c>
      <c r="C439" t="s">
        <v>466</v>
      </c>
      <c r="D439">
        <v>1000</v>
      </c>
      <c r="E439">
        <v>1</v>
      </c>
      <c r="F439" t="s">
        <v>194</v>
      </c>
      <c r="G439">
        <f t="shared" si="40"/>
        <v>5</v>
      </c>
      <c r="H439">
        <v>29</v>
      </c>
      <c r="I439" s="3">
        <f t="shared" si="38"/>
        <v>0.14345729214930267</v>
      </c>
      <c r="J439" s="3">
        <f t="shared" si="39"/>
        <v>24.140243629416798</v>
      </c>
      <c r="K439" s="3">
        <f t="shared" si="41"/>
        <v>1</v>
      </c>
      <c r="L439" s="3">
        <f t="shared" si="43"/>
        <v>0.89780178993856785</v>
      </c>
      <c r="M439" s="3">
        <f t="shared" si="42"/>
        <v>0.44890089496928393</v>
      </c>
      <c r="N439">
        <v>15.95</v>
      </c>
      <c r="O439">
        <v>1910</v>
      </c>
      <c r="P439">
        <v>41.8376311359958</v>
      </c>
      <c r="Q439">
        <v>26.760161621335499</v>
      </c>
      <c r="R439">
        <v>16.7002094886683</v>
      </c>
      <c r="S439">
        <v>297.899227731981</v>
      </c>
      <c r="T439">
        <v>91.826176178171096</v>
      </c>
      <c r="U439">
        <v>17.279411937323701</v>
      </c>
      <c r="V439">
        <v>19.9593516948696</v>
      </c>
      <c r="W439">
        <v>12.325422086111301</v>
      </c>
      <c r="X439">
        <v>38.967183738668098</v>
      </c>
    </row>
    <row r="440" spans="1:24" x14ac:dyDescent="0.45">
      <c r="A440" t="s">
        <v>148</v>
      </c>
      <c r="B440" t="s">
        <v>152</v>
      </c>
      <c r="C440" t="s">
        <v>467</v>
      </c>
      <c r="D440">
        <v>1000</v>
      </c>
      <c r="E440">
        <v>1</v>
      </c>
      <c r="F440" t="s">
        <v>194</v>
      </c>
      <c r="G440">
        <f t="shared" si="40"/>
        <v>8</v>
      </c>
      <c r="H440">
        <v>32</v>
      </c>
      <c r="I440" s="3">
        <f t="shared" si="38"/>
        <v>0.12119266028299888</v>
      </c>
      <c r="J440" s="3">
        <f t="shared" si="39"/>
        <v>24.140243629416798</v>
      </c>
      <c r="K440" s="3">
        <f t="shared" si="41"/>
        <v>0</v>
      </c>
      <c r="L440" s="3">
        <f t="shared" si="43"/>
        <v>0.89780178993856785</v>
      </c>
      <c r="M440" s="3">
        <f t="shared" si="42"/>
        <v>0.17956035798771353</v>
      </c>
      <c r="N440">
        <v>19.236000061035199</v>
      </c>
      <c r="O440">
        <v>1840</v>
      </c>
      <c r="P440">
        <v>47.722457711339203</v>
      </c>
      <c r="Q440">
        <v>29.332516424775498</v>
      </c>
      <c r="R440">
        <v>18.1722017058229</v>
      </c>
      <c r="S440">
        <v>400.737817896644</v>
      </c>
      <c r="T440">
        <v>123.029505456979</v>
      </c>
      <c r="U440">
        <v>20.442089995816101</v>
      </c>
      <c r="V440">
        <v>24.506915268690602</v>
      </c>
      <c r="W440">
        <v>12.696881907576699</v>
      </c>
      <c r="X440">
        <v>49.794138208569002</v>
      </c>
    </row>
    <row r="441" spans="1:24" x14ac:dyDescent="0.45">
      <c r="A441" t="s">
        <v>148</v>
      </c>
      <c r="B441" t="s">
        <v>152</v>
      </c>
      <c r="C441" t="s">
        <v>468</v>
      </c>
      <c r="D441">
        <v>1000</v>
      </c>
      <c r="E441">
        <v>1</v>
      </c>
      <c r="F441" t="s">
        <v>194</v>
      </c>
      <c r="G441">
        <f t="shared" si="40"/>
        <v>11</v>
      </c>
      <c r="H441">
        <v>35</v>
      </c>
      <c r="I441" s="3">
        <f t="shared" si="38"/>
        <v>0.1173490993600502</v>
      </c>
      <c r="J441" s="3">
        <f t="shared" si="39"/>
        <v>24.140243629416798</v>
      </c>
      <c r="K441" s="3">
        <f t="shared" si="41"/>
        <v>0</v>
      </c>
      <c r="L441" s="3">
        <f t="shared" si="43"/>
        <v>0.89780178993856785</v>
      </c>
      <c r="M441" s="3">
        <f t="shared" si="42"/>
        <v>-8.978017899385686E-2</v>
      </c>
      <c r="N441">
        <v>20.030000114440899</v>
      </c>
      <c r="O441">
        <v>1810</v>
      </c>
      <c r="P441">
        <v>51.699819544198</v>
      </c>
      <c r="Q441">
        <v>30.677369640758201</v>
      </c>
      <c r="R441">
        <v>19.07042121165</v>
      </c>
      <c r="S441">
        <v>456.37976216755601</v>
      </c>
      <c r="T441">
        <v>144.55812390742099</v>
      </c>
      <c r="U441">
        <v>22.988321887198701</v>
      </c>
      <c r="V441">
        <v>27.706870764153901</v>
      </c>
      <c r="W441">
        <v>13.4381383597265</v>
      </c>
      <c r="X441">
        <v>57.515364975539697</v>
      </c>
    </row>
    <row r="442" spans="1:24" x14ac:dyDescent="0.45">
      <c r="A442" t="s">
        <v>148</v>
      </c>
      <c r="B442" t="s">
        <v>152</v>
      </c>
      <c r="C442" t="s">
        <v>155</v>
      </c>
      <c r="D442">
        <v>1000</v>
      </c>
      <c r="E442">
        <v>1</v>
      </c>
      <c r="F442" t="s">
        <v>194</v>
      </c>
      <c r="G442">
        <f t="shared" si="40"/>
        <v>13</v>
      </c>
      <c r="H442">
        <v>37</v>
      </c>
      <c r="I442" s="3">
        <f t="shared" si="38"/>
        <v>0.11471491531091316</v>
      </c>
      <c r="J442" s="3">
        <f t="shared" si="39"/>
        <v>24.140243629416798</v>
      </c>
      <c r="K442" s="3">
        <f t="shared" si="41"/>
        <v>0</v>
      </c>
      <c r="L442" s="3">
        <f t="shared" si="43"/>
        <v>0.89780178993856785</v>
      </c>
      <c r="M442" s="3">
        <f t="shared" si="42"/>
        <v>-0.2693405369815704</v>
      </c>
      <c r="N442">
        <v>20.322222391764299</v>
      </c>
      <c r="O442">
        <v>1840</v>
      </c>
      <c r="P442">
        <v>55.022321560310502</v>
      </c>
      <c r="Q442">
        <v>31.9169525028571</v>
      </c>
      <c r="R442">
        <v>19.512620728217598</v>
      </c>
      <c r="S442">
        <v>329.640761865309</v>
      </c>
      <c r="T442">
        <v>102.756901465308</v>
      </c>
      <c r="U442">
        <v>15.4783908752446</v>
      </c>
      <c r="V442">
        <v>20.9322306508498</v>
      </c>
      <c r="W442">
        <v>8.8977094843002806</v>
      </c>
      <c r="X442">
        <v>40.806778070303601</v>
      </c>
    </row>
    <row r="443" spans="1:24" s="2" customFormat="1" x14ac:dyDescent="0.45">
      <c r="A443" s="2" t="s">
        <v>148</v>
      </c>
      <c r="B443" s="2" t="s">
        <v>152</v>
      </c>
      <c r="C443" s="2" t="s">
        <v>155</v>
      </c>
      <c r="D443" s="2">
        <v>1000</v>
      </c>
      <c r="E443" s="2">
        <v>2</v>
      </c>
      <c r="F443" s="2" t="s">
        <v>21</v>
      </c>
      <c r="G443">
        <f t="shared" si="40"/>
        <v>0</v>
      </c>
      <c r="H443" s="2">
        <v>37</v>
      </c>
      <c r="I443" s="3">
        <f t="shared" si="38"/>
        <v>0.17183905438723601</v>
      </c>
      <c r="J443" s="3">
        <f t="shared" si="39"/>
        <v>24.140243629416798</v>
      </c>
      <c r="K443" s="3">
        <f t="shared" si="41"/>
        <v>1</v>
      </c>
      <c r="L443" s="3">
        <f t="shared" si="43"/>
        <v>0.62959902075338581</v>
      </c>
      <c r="M443" s="3">
        <f t="shared" si="42"/>
        <v>0.62959902075338581</v>
      </c>
      <c r="N443" s="2">
        <v>20.322222391764299</v>
      </c>
      <c r="O443" s="2">
        <v>820</v>
      </c>
      <c r="P443" s="2">
        <v>34.641999773949401</v>
      </c>
      <c r="Q443" s="2">
        <v>31.9169525028571</v>
      </c>
      <c r="R443" s="2">
        <v>23.192609215137601</v>
      </c>
      <c r="S443" s="2">
        <v>329.64076186531003</v>
      </c>
      <c r="T443" s="2">
        <v>102.756901465308</v>
      </c>
      <c r="U443" s="2">
        <v>15.478390875244701</v>
      </c>
      <c r="V443" s="2">
        <v>20.9322306508503</v>
      </c>
      <c r="W443" s="2">
        <v>8.8977094843002895</v>
      </c>
      <c r="X443" s="2">
        <v>40.8067780703037</v>
      </c>
    </row>
    <row r="444" spans="1:24" x14ac:dyDescent="0.45">
      <c r="A444" t="s">
        <v>148</v>
      </c>
      <c r="B444" t="s">
        <v>152</v>
      </c>
      <c r="C444" t="s">
        <v>469</v>
      </c>
      <c r="D444">
        <v>1000</v>
      </c>
      <c r="E444">
        <v>1</v>
      </c>
      <c r="F444" t="s">
        <v>194</v>
      </c>
      <c r="G444">
        <f t="shared" si="40"/>
        <v>1</v>
      </c>
      <c r="H444">
        <v>38</v>
      </c>
      <c r="I444" s="3">
        <f t="shared" si="38"/>
        <v>0.17395000114240644</v>
      </c>
      <c r="J444" s="3">
        <f t="shared" si="39"/>
        <v>24.140243629416798</v>
      </c>
      <c r="K444" s="3">
        <f t="shared" si="41"/>
        <v>1</v>
      </c>
      <c r="L444" s="3">
        <f t="shared" si="43"/>
        <v>0.62959902075338581</v>
      </c>
      <c r="M444" s="3">
        <f t="shared" si="42"/>
        <v>0.56663911867804728</v>
      </c>
      <c r="N444">
        <v>20.325000762939499</v>
      </c>
      <c r="O444">
        <v>800</v>
      </c>
      <c r="P444">
        <v>35.402635352020297</v>
      </c>
      <c r="Q444">
        <v>32.412150891973099</v>
      </c>
      <c r="R444">
        <v>23.737111060013</v>
      </c>
      <c r="S444">
        <v>337.01123401927401</v>
      </c>
      <c r="T444">
        <v>106.29848737531699</v>
      </c>
      <c r="U444">
        <v>15.979561624942701</v>
      </c>
      <c r="V444">
        <v>21.7748572091866</v>
      </c>
      <c r="W444">
        <v>9.1539336008335503</v>
      </c>
      <c r="X444">
        <v>42.2238050517131</v>
      </c>
    </row>
    <row r="445" spans="1:24" x14ac:dyDescent="0.45">
      <c r="A445" t="s">
        <v>148</v>
      </c>
      <c r="B445" t="s">
        <v>156</v>
      </c>
      <c r="C445" t="s">
        <v>157</v>
      </c>
      <c r="D445">
        <v>1000</v>
      </c>
      <c r="E445">
        <v>1</v>
      </c>
      <c r="F445" t="s">
        <v>194</v>
      </c>
      <c r="G445">
        <f t="shared" si="40"/>
        <v>0</v>
      </c>
      <c r="H445">
        <v>19</v>
      </c>
      <c r="I445" s="3">
        <f t="shared" si="38"/>
        <v>0.13803454206246768</v>
      </c>
      <c r="J445" s="3">
        <f t="shared" si="39"/>
        <v>26.349999999999994</v>
      </c>
      <c r="K445" s="3">
        <f t="shared" si="41"/>
        <v>1</v>
      </c>
      <c r="L445" s="3">
        <f t="shared" si="43"/>
        <v>0.62959902075338581</v>
      </c>
      <c r="M445" s="3">
        <f t="shared" si="42"/>
        <v>0.62959902075338581</v>
      </c>
      <c r="N445">
        <v>12.8875000476837</v>
      </c>
      <c r="O445">
        <v>3160</v>
      </c>
      <c r="P445">
        <v>28.634198580331301</v>
      </c>
      <c r="Q445">
        <v>19.798497297889</v>
      </c>
      <c r="R445">
        <v>10.741230447789601</v>
      </c>
      <c r="S445">
        <v>127.544007238462</v>
      </c>
      <c r="T445">
        <v>34.3971745669227</v>
      </c>
      <c r="U445">
        <v>8.0973390227375504</v>
      </c>
      <c r="V445">
        <v>8.6861548845870402</v>
      </c>
      <c r="W445">
        <v>7.6358980778407703</v>
      </c>
      <c r="X445">
        <v>16.209845741755501</v>
      </c>
    </row>
    <row r="446" spans="1:24" s="2" customFormat="1" x14ac:dyDescent="0.45">
      <c r="A446" s="2" t="s">
        <v>148</v>
      </c>
      <c r="B446" s="2" t="s">
        <v>156</v>
      </c>
      <c r="C446" s="2" t="s">
        <v>157</v>
      </c>
      <c r="D446" s="2">
        <v>1000</v>
      </c>
      <c r="E446" s="2">
        <v>2</v>
      </c>
      <c r="F446" s="2" t="s">
        <v>21</v>
      </c>
      <c r="G446">
        <f t="shared" si="40"/>
        <v>0</v>
      </c>
      <c r="H446" s="2">
        <v>19</v>
      </c>
      <c r="I446" s="3">
        <f t="shared" si="38"/>
        <v>0.17221988747858738</v>
      </c>
      <c r="J446" s="3">
        <f t="shared" si="39"/>
        <v>26.349999999999994</v>
      </c>
      <c r="K446" s="3">
        <f t="shared" si="41"/>
        <v>1</v>
      </c>
      <c r="L446" s="3">
        <f t="shared" si="43"/>
        <v>0.80961401949545242</v>
      </c>
      <c r="M446" s="3">
        <f t="shared" si="42"/>
        <v>0.80961401949545242</v>
      </c>
      <c r="N446" s="2">
        <v>12.8875000476837</v>
      </c>
      <c r="O446" s="2">
        <v>2030</v>
      </c>
      <c r="P446" s="2">
        <v>23.182648607653</v>
      </c>
      <c r="Q446" s="2">
        <v>19.798497297889</v>
      </c>
      <c r="R446" s="2">
        <v>12.0583689146415</v>
      </c>
      <c r="S446" s="2">
        <v>127.544007238462</v>
      </c>
      <c r="T446" s="2">
        <v>34.397174566923098</v>
      </c>
      <c r="U446" s="2">
        <v>8.0973390227375592</v>
      </c>
      <c r="V446" s="2">
        <v>8.6861548845869407</v>
      </c>
      <c r="W446" s="2">
        <v>7.6358980778407703</v>
      </c>
      <c r="X446" s="2">
        <v>16.209845741755299</v>
      </c>
    </row>
    <row r="447" spans="1:24" x14ac:dyDescent="0.45">
      <c r="A447" t="s">
        <v>148</v>
      </c>
      <c r="B447" t="s">
        <v>156</v>
      </c>
      <c r="C447" t="s">
        <v>470</v>
      </c>
      <c r="D447">
        <v>1000</v>
      </c>
      <c r="E447">
        <v>1</v>
      </c>
      <c r="F447" t="s">
        <v>194</v>
      </c>
      <c r="G447">
        <f t="shared" si="40"/>
        <v>3</v>
      </c>
      <c r="H447">
        <v>22</v>
      </c>
      <c r="I447" s="3">
        <f t="shared" si="38"/>
        <v>0.16836359091238673</v>
      </c>
      <c r="J447" s="3">
        <f t="shared" si="39"/>
        <v>26.349999999999994</v>
      </c>
      <c r="K447" s="3">
        <f t="shared" si="41"/>
        <v>1</v>
      </c>
      <c r="L447" s="3">
        <f t="shared" si="43"/>
        <v>0.80961401949545242</v>
      </c>
      <c r="M447" s="3">
        <f t="shared" si="42"/>
        <v>0.56672981364681663</v>
      </c>
      <c r="N447">
        <v>13.485000133514401</v>
      </c>
      <c r="O447">
        <v>1940</v>
      </c>
      <c r="P447">
        <v>29.738041062864198</v>
      </c>
      <c r="Q447">
        <v>23.147980209628201</v>
      </c>
      <c r="R447">
        <v>13.970449273671599</v>
      </c>
      <c r="S447">
        <v>176.737666527676</v>
      </c>
      <c r="T447">
        <v>49.632082140844503</v>
      </c>
      <c r="U447">
        <v>10.9386044156974</v>
      </c>
      <c r="V447">
        <v>12.6069051008727</v>
      </c>
      <c r="W447">
        <v>9.6590306127719607</v>
      </c>
      <c r="X447">
        <v>22.829773097663601</v>
      </c>
    </row>
    <row r="448" spans="1:24" x14ac:dyDescent="0.45">
      <c r="A448" t="s">
        <v>148</v>
      </c>
      <c r="B448" t="s">
        <v>156</v>
      </c>
      <c r="C448" t="s">
        <v>158</v>
      </c>
      <c r="D448">
        <v>1000</v>
      </c>
      <c r="E448">
        <v>1</v>
      </c>
      <c r="F448" t="s">
        <v>194</v>
      </c>
      <c r="G448">
        <f t="shared" si="40"/>
        <v>5</v>
      </c>
      <c r="H448">
        <v>24</v>
      </c>
      <c r="I448" s="3">
        <f t="shared" si="38"/>
        <v>0.15842952375552677</v>
      </c>
      <c r="J448" s="3">
        <f t="shared" si="39"/>
        <v>26.349999999999994</v>
      </c>
      <c r="K448" s="3">
        <f t="shared" si="41"/>
        <v>1</v>
      </c>
      <c r="L448" s="3">
        <f t="shared" si="43"/>
        <v>0.80961401949545242</v>
      </c>
      <c r="M448" s="3">
        <f t="shared" si="42"/>
        <v>0.40480700974772621</v>
      </c>
      <c r="N448">
        <v>14.4050002098083</v>
      </c>
      <c r="O448">
        <v>1920</v>
      </c>
      <c r="P448">
        <v>32.540061103862399</v>
      </c>
      <c r="Q448">
        <v>24.4629351018371</v>
      </c>
      <c r="R448">
        <v>14.6897236943495</v>
      </c>
      <c r="S448">
        <v>192.35336823735699</v>
      </c>
      <c r="T448">
        <v>54.977194867100202</v>
      </c>
      <c r="U448">
        <v>11.3943275974513</v>
      </c>
      <c r="V448">
        <v>13.548706032163</v>
      </c>
      <c r="W448">
        <v>9.4106498044601992</v>
      </c>
      <c r="X448">
        <v>24.619590059803901</v>
      </c>
    </row>
    <row r="449" spans="1:24" s="2" customFormat="1" x14ac:dyDescent="0.45">
      <c r="A449" s="2" t="s">
        <v>148</v>
      </c>
      <c r="B449" s="2" t="s">
        <v>156</v>
      </c>
      <c r="C449" s="2" t="s">
        <v>158</v>
      </c>
      <c r="D449" s="2">
        <v>1000</v>
      </c>
      <c r="E449" s="2">
        <v>2</v>
      </c>
      <c r="F449" s="2" t="s">
        <v>21</v>
      </c>
      <c r="G449">
        <f t="shared" si="40"/>
        <v>0</v>
      </c>
      <c r="H449" s="2">
        <v>24</v>
      </c>
      <c r="I449" s="3">
        <f t="shared" si="38"/>
        <v>0.17537407548445028</v>
      </c>
      <c r="J449" s="3">
        <f t="shared" si="39"/>
        <v>26.349999999999994</v>
      </c>
      <c r="K449" s="3">
        <f t="shared" si="41"/>
        <v>1</v>
      </c>
      <c r="L449" s="3">
        <f t="shared" si="43"/>
        <v>0.92252959936237555</v>
      </c>
      <c r="M449" s="3">
        <f t="shared" si="42"/>
        <v>0.92252959936237555</v>
      </c>
      <c r="N449" s="2">
        <v>14.300000190734901</v>
      </c>
      <c r="O449" s="2">
        <v>1590</v>
      </c>
      <c r="P449" s="2">
        <v>30.0191695333734</v>
      </c>
      <c r="Q449" s="2">
        <v>24.659204952489599</v>
      </c>
      <c r="R449" s="2">
        <v>15.504431046493499</v>
      </c>
      <c r="S449" s="2">
        <v>192.35336823735599</v>
      </c>
      <c r="T449" s="2">
        <v>54.977194867100003</v>
      </c>
      <c r="U449" s="2">
        <v>11.3943275974515</v>
      </c>
      <c r="V449" s="2">
        <v>13.548706032162199</v>
      </c>
      <c r="W449" s="2">
        <v>9.4106498044601903</v>
      </c>
      <c r="X449" s="2">
        <v>24.619590059803699</v>
      </c>
    </row>
    <row r="450" spans="1:24" x14ac:dyDescent="0.45">
      <c r="A450" t="s">
        <v>148</v>
      </c>
      <c r="B450" t="s">
        <v>156</v>
      </c>
      <c r="C450" t="s">
        <v>471</v>
      </c>
      <c r="D450">
        <v>1000</v>
      </c>
      <c r="E450">
        <v>1</v>
      </c>
      <c r="F450" t="s">
        <v>194</v>
      </c>
      <c r="G450">
        <f t="shared" si="40"/>
        <v>1</v>
      </c>
      <c r="H450">
        <v>25</v>
      </c>
      <c r="I450" s="3">
        <f t="shared" si="38"/>
        <v>0.16672224201932934</v>
      </c>
      <c r="J450" s="3">
        <f t="shared" si="39"/>
        <v>26.349999999999994</v>
      </c>
      <c r="K450" s="3">
        <f t="shared" si="41"/>
        <v>1</v>
      </c>
      <c r="L450" s="3">
        <f t="shared" si="43"/>
        <v>0.92252959936237555</v>
      </c>
      <c r="M450" s="3">
        <f t="shared" si="42"/>
        <v>0.83027663942613805</v>
      </c>
      <c r="N450">
        <v>14.9949998855591</v>
      </c>
      <c r="O450">
        <v>1600</v>
      </c>
      <c r="P450">
        <v>29.803265044914799</v>
      </c>
      <c r="Q450">
        <v>24.685330919532198</v>
      </c>
      <c r="R450">
        <v>15.400222323356401</v>
      </c>
      <c r="S450">
        <v>195.97671710560701</v>
      </c>
      <c r="T450">
        <v>56.955430826042097</v>
      </c>
      <c r="U450">
        <v>11.539600724608601</v>
      </c>
      <c r="V450">
        <v>13.525217416687999</v>
      </c>
      <c r="W450">
        <v>9.1719799906064505</v>
      </c>
      <c r="X450">
        <v>25.132578300809602</v>
      </c>
    </row>
    <row r="451" spans="1:24" x14ac:dyDescent="0.45">
      <c r="A451" t="s">
        <v>148</v>
      </c>
      <c r="B451" t="s">
        <v>156</v>
      </c>
      <c r="C451" t="s">
        <v>472</v>
      </c>
      <c r="D451">
        <v>1000</v>
      </c>
      <c r="E451">
        <v>1</v>
      </c>
      <c r="F451" t="s">
        <v>194</v>
      </c>
      <c r="G451">
        <f t="shared" si="40"/>
        <v>2</v>
      </c>
      <c r="H451">
        <v>26</v>
      </c>
      <c r="I451" s="3">
        <f t="shared" si="38"/>
        <v>0.15933716168645851</v>
      </c>
      <c r="J451" s="3">
        <f t="shared" si="39"/>
        <v>26.349999999999994</v>
      </c>
      <c r="K451" s="3">
        <f t="shared" si="41"/>
        <v>1</v>
      </c>
      <c r="L451" s="3">
        <f t="shared" si="43"/>
        <v>0.92252959936237555</v>
      </c>
      <c r="M451" s="3">
        <f t="shared" si="42"/>
        <v>0.73802367948990044</v>
      </c>
      <c r="N451">
        <v>15.689999580383301</v>
      </c>
      <c r="O451">
        <v>1600</v>
      </c>
      <c r="P451">
        <v>32.831135023033902</v>
      </c>
      <c r="Q451">
        <v>25.737084139057501</v>
      </c>
      <c r="R451">
        <v>16.16359710311</v>
      </c>
      <c r="S451">
        <v>226.47221687538701</v>
      </c>
      <c r="T451">
        <v>65.9765740635452</v>
      </c>
      <c r="U451">
        <v>12.8821382836549</v>
      </c>
      <c r="V451">
        <v>15.4171862194046</v>
      </c>
      <c r="W451">
        <v>9.8579549004897604</v>
      </c>
      <c r="X451">
        <v>28.6992900155307</v>
      </c>
    </row>
    <row r="452" spans="1:24" x14ac:dyDescent="0.45">
      <c r="A452" t="s">
        <v>148</v>
      </c>
      <c r="B452" t="s">
        <v>156</v>
      </c>
      <c r="C452" t="s">
        <v>473</v>
      </c>
      <c r="D452">
        <v>1000</v>
      </c>
      <c r="E452">
        <v>1</v>
      </c>
      <c r="F452" t="s">
        <v>194</v>
      </c>
      <c r="G452">
        <f t="shared" si="40"/>
        <v>3</v>
      </c>
      <c r="H452">
        <v>27</v>
      </c>
      <c r="I452" s="3">
        <f t="shared" ref="I452:I515" si="44">100/(N452*SQRT(O452))</f>
        <v>0.15257857583628567</v>
      </c>
      <c r="J452" s="3">
        <f t="shared" ref="J452:J515" si="45">VLOOKUP(B452,$AB$4:$AE$68,4,FALSE)</f>
        <v>26.349999999999994</v>
      </c>
      <c r="K452" s="3">
        <f t="shared" si="41"/>
        <v>1</v>
      </c>
      <c r="L452" s="3">
        <f t="shared" si="43"/>
        <v>0.92252959936237555</v>
      </c>
      <c r="M452" s="3">
        <f t="shared" si="42"/>
        <v>0.64577071955366283</v>
      </c>
      <c r="N452">
        <v>16.3850002288818</v>
      </c>
      <c r="O452">
        <v>1600</v>
      </c>
      <c r="P452">
        <v>36.386018290408103</v>
      </c>
      <c r="Q452">
        <v>27.3504523615415</v>
      </c>
      <c r="R452">
        <v>17.016190335017001</v>
      </c>
      <c r="S452">
        <v>263.73227097932698</v>
      </c>
      <c r="T452">
        <v>76.7634513623766</v>
      </c>
      <c r="U452">
        <v>14.4407636902893</v>
      </c>
      <c r="V452">
        <v>17.840792473930499</v>
      </c>
      <c r="W452">
        <v>10.6776093753247</v>
      </c>
      <c r="X452">
        <v>32.995553218169199</v>
      </c>
    </row>
    <row r="453" spans="1:24" x14ac:dyDescent="0.45">
      <c r="A453" t="s">
        <v>148</v>
      </c>
      <c r="B453" t="s">
        <v>156</v>
      </c>
      <c r="C453" t="s">
        <v>474</v>
      </c>
      <c r="D453">
        <v>1000</v>
      </c>
      <c r="E453">
        <v>1</v>
      </c>
      <c r="F453" t="s">
        <v>194</v>
      </c>
      <c r="G453">
        <f t="shared" ref="G453:G516" si="46">IF(B453&lt;&gt;B452,0,IF(H453-H452=0,0,G452+H453-H452))</f>
        <v>4</v>
      </c>
      <c r="H453">
        <v>28</v>
      </c>
      <c r="I453" s="3">
        <f t="shared" si="44"/>
        <v>0.14644375549650196</v>
      </c>
      <c r="J453" s="3">
        <f t="shared" si="45"/>
        <v>26.349999999999994</v>
      </c>
      <c r="K453" s="3">
        <f t="shared" ref="K453:K516" si="47">IF(G453&gt;5,0,1)</f>
        <v>1</v>
      </c>
      <c r="L453" s="3">
        <f t="shared" si="43"/>
        <v>0.92252959936237555</v>
      </c>
      <c r="M453" s="3">
        <f t="shared" si="42"/>
        <v>0.55351775961742533</v>
      </c>
      <c r="N453">
        <v>17.125</v>
      </c>
      <c r="O453">
        <v>1590</v>
      </c>
      <c r="P453">
        <v>36.645516080569898</v>
      </c>
      <c r="Q453">
        <v>27.741836793109901</v>
      </c>
      <c r="R453">
        <v>17.130376897425901</v>
      </c>
      <c r="S453">
        <v>274.31003173944299</v>
      </c>
      <c r="T453">
        <v>80.723622983662906</v>
      </c>
      <c r="U453">
        <v>14.786270830133599</v>
      </c>
      <c r="V453">
        <v>18.151201301299501</v>
      </c>
      <c r="W453">
        <v>10.5280504633484</v>
      </c>
      <c r="X453">
        <v>34.226528521418899</v>
      </c>
    </row>
    <row r="454" spans="1:24" x14ac:dyDescent="0.45">
      <c r="A454" t="s">
        <v>148</v>
      </c>
      <c r="B454" t="s">
        <v>156</v>
      </c>
      <c r="C454" t="s">
        <v>475</v>
      </c>
      <c r="D454">
        <v>1000</v>
      </c>
      <c r="E454">
        <v>1</v>
      </c>
      <c r="F454" t="s">
        <v>194</v>
      </c>
      <c r="G454">
        <f t="shared" si="46"/>
        <v>5</v>
      </c>
      <c r="H454">
        <v>29</v>
      </c>
      <c r="I454" s="3">
        <f t="shared" si="44"/>
        <v>0.14752054781632917</v>
      </c>
      <c r="J454" s="3">
        <f t="shared" si="45"/>
        <v>26.349999999999994</v>
      </c>
      <c r="K454" s="3">
        <f t="shared" si="47"/>
        <v>1</v>
      </c>
      <c r="L454" s="3">
        <f t="shared" si="43"/>
        <v>0.92252959936237555</v>
      </c>
      <c r="M454" s="3">
        <f t="shared" ref="M454:M517" si="48">L454*(1-0.1*G454)</f>
        <v>0.46126479968118778</v>
      </c>
      <c r="N454">
        <v>17</v>
      </c>
      <c r="O454">
        <v>1590</v>
      </c>
      <c r="P454">
        <v>37.496084131728601</v>
      </c>
      <c r="Q454">
        <v>27.9081078312275</v>
      </c>
      <c r="R454">
        <v>17.328040511915901</v>
      </c>
      <c r="S454">
        <v>281.52957613687698</v>
      </c>
      <c r="T454">
        <v>84.472953039078206</v>
      </c>
      <c r="U454">
        <v>15.3729531402382</v>
      </c>
      <c r="V454">
        <v>18.720249113810201</v>
      </c>
      <c r="W454">
        <v>10.7781354990525</v>
      </c>
      <c r="X454">
        <v>35.647286542325503</v>
      </c>
    </row>
    <row r="455" spans="1:24" x14ac:dyDescent="0.45">
      <c r="A455" t="s">
        <v>148</v>
      </c>
      <c r="B455" t="s">
        <v>156</v>
      </c>
      <c r="C455" t="s">
        <v>476</v>
      </c>
      <c r="D455">
        <v>1000</v>
      </c>
      <c r="E455">
        <v>1</v>
      </c>
      <c r="F455" t="s">
        <v>194</v>
      </c>
      <c r="G455">
        <f t="shared" si="46"/>
        <v>8</v>
      </c>
      <c r="H455">
        <v>32</v>
      </c>
      <c r="I455" s="3">
        <f t="shared" si="44"/>
        <v>0.12025103784517149</v>
      </c>
      <c r="J455" s="3">
        <f t="shared" si="45"/>
        <v>26.349999999999994</v>
      </c>
      <c r="K455" s="3">
        <f t="shared" si="47"/>
        <v>0</v>
      </c>
      <c r="L455" s="3">
        <f t="shared" si="43"/>
        <v>0.92252959936237555</v>
      </c>
      <c r="M455" s="3">
        <f t="shared" si="48"/>
        <v>0.18450591987247508</v>
      </c>
      <c r="N455">
        <v>21.122499942779498</v>
      </c>
      <c r="O455">
        <v>1550</v>
      </c>
      <c r="P455">
        <v>42.7531272644759</v>
      </c>
      <c r="Q455">
        <v>30.32414083127</v>
      </c>
      <c r="R455">
        <v>18.740153938539699</v>
      </c>
      <c r="S455">
        <v>392.85146628257002</v>
      </c>
      <c r="T455">
        <v>116.273570875929</v>
      </c>
      <c r="U455">
        <v>18.1964332804938</v>
      </c>
      <c r="V455">
        <v>22.846879626348102</v>
      </c>
      <c r="W455">
        <v>10.7431453215584</v>
      </c>
      <c r="X455">
        <v>46.317344021152699</v>
      </c>
    </row>
    <row r="456" spans="1:24" x14ac:dyDescent="0.45">
      <c r="A456" t="s">
        <v>148</v>
      </c>
      <c r="B456" t="s">
        <v>156</v>
      </c>
      <c r="C456" t="s">
        <v>477</v>
      </c>
      <c r="D456">
        <v>1000</v>
      </c>
      <c r="E456">
        <v>1</v>
      </c>
      <c r="F456" t="s">
        <v>194</v>
      </c>
      <c r="G456">
        <f t="shared" si="46"/>
        <v>11</v>
      </c>
      <c r="H456">
        <v>35</v>
      </c>
      <c r="I456" s="3">
        <f t="shared" si="44"/>
        <v>0.12394581853652971</v>
      </c>
      <c r="J456" s="3">
        <f t="shared" si="45"/>
        <v>26.349999999999994</v>
      </c>
      <c r="K456" s="3">
        <f t="shared" si="47"/>
        <v>0</v>
      </c>
      <c r="L456" s="3">
        <f t="shared" si="43"/>
        <v>0.92252959936237555</v>
      </c>
      <c r="M456" s="3">
        <f t="shared" si="48"/>
        <v>-9.2252959936237638E-2</v>
      </c>
      <c r="N456">
        <v>20.762500047683702</v>
      </c>
      <c r="O456">
        <v>1510</v>
      </c>
      <c r="P456">
        <v>45.216067592711099</v>
      </c>
      <c r="Q456">
        <v>31.7097624060019</v>
      </c>
      <c r="R456">
        <v>19.5259863046299</v>
      </c>
      <c r="S456">
        <v>414.76782781539401</v>
      </c>
      <c r="T456">
        <v>128.871571996992</v>
      </c>
      <c r="U456">
        <v>20.0018292232084</v>
      </c>
      <c r="V456">
        <v>25.0252414262497</v>
      </c>
      <c r="W456">
        <v>11.540525268370301</v>
      </c>
      <c r="X456">
        <v>51.107034677325103</v>
      </c>
    </row>
    <row r="457" spans="1:24" x14ac:dyDescent="0.45">
      <c r="A457" t="s">
        <v>148</v>
      </c>
      <c r="B457" t="s">
        <v>156</v>
      </c>
      <c r="C457" t="s">
        <v>159</v>
      </c>
      <c r="D457">
        <v>1000</v>
      </c>
      <c r="E457">
        <v>1</v>
      </c>
      <c r="F457" t="s">
        <v>194</v>
      </c>
      <c r="G457">
        <f t="shared" si="46"/>
        <v>13</v>
      </c>
      <c r="H457">
        <v>37</v>
      </c>
      <c r="I457" s="3">
        <f t="shared" si="44"/>
        <v>0.12406025724067628</v>
      </c>
      <c r="J457" s="3">
        <f t="shared" si="45"/>
        <v>26.349999999999994</v>
      </c>
      <c r="K457" s="3">
        <f t="shared" si="47"/>
        <v>0</v>
      </c>
      <c r="L457" s="3">
        <f t="shared" si="43"/>
        <v>0.92252959936237555</v>
      </c>
      <c r="M457" s="3">
        <f t="shared" si="48"/>
        <v>-0.27675887980871272</v>
      </c>
      <c r="N457">
        <v>21.542857306344199</v>
      </c>
      <c r="O457">
        <v>1400</v>
      </c>
      <c r="P457">
        <v>46.152214493678997</v>
      </c>
      <c r="Q457">
        <v>32.646623348165498</v>
      </c>
      <c r="R457">
        <v>20.487422024684101</v>
      </c>
      <c r="S457">
        <v>309.36146210931702</v>
      </c>
      <c r="T457">
        <v>93.846486596087303</v>
      </c>
      <c r="U457">
        <v>13.5671312008868</v>
      </c>
      <c r="V457">
        <v>19.1415178923891</v>
      </c>
      <c r="W457">
        <v>7.58174645649986</v>
      </c>
      <c r="X457">
        <v>36.968124719399903</v>
      </c>
    </row>
    <row r="458" spans="1:24" s="2" customFormat="1" x14ac:dyDescent="0.45">
      <c r="A458" s="2" t="s">
        <v>148</v>
      </c>
      <c r="B458" s="2" t="s">
        <v>156</v>
      </c>
      <c r="C458" s="2" t="s">
        <v>159</v>
      </c>
      <c r="D458" s="2">
        <v>1000</v>
      </c>
      <c r="E458" s="2">
        <v>2</v>
      </c>
      <c r="F458" s="2" t="s">
        <v>21</v>
      </c>
      <c r="G458">
        <f t="shared" si="46"/>
        <v>0</v>
      </c>
      <c r="H458" s="2">
        <v>37</v>
      </c>
      <c r="I458" s="3">
        <f t="shared" si="44"/>
        <v>0.18207068110731012</v>
      </c>
      <c r="J458" s="3">
        <f t="shared" si="45"/>
        <v>26.349999999999994</v>
      </c>
      <c r="K458" s="3">
        <f t="shared" si="47"/>
        <v>1</v>
      </c>
      <c r="L458" s="3">
        <f t="shared" si="43"/>
        <v>0.66232031829924498</v>
      </c>
      <c r="M458" s="3">
        <f t="shared" si="48"/>
        <v>0.66232031829924498</v>
      </c>
      <c r="N458" s="2">
        <v>21.542857306344199</v>
      </c>
      <c r="O458" s="2">
        <v>650</v>
      </c>
      <c r="P458" s="2">
        <v>30.5675493936685</v>
      </c>
      <c r="Q458" s="2">
        <v>32.646623348165498</v>
      </c>
      <c r="R458" s="2">
        <v>24.4697026713771</v>
      </c>
      <c r="S458" s="2">
        <v>309.36146210931599</v>
      </c>
      <c r="T458" s="2">
        <v>93.846486596087303</v>
      </c>
      <c r="U458" s="2">
        <v>13.567131200886701</v>
      </c>
      <c r="V458" s="2">
        <v>19.141517892389</v>
      </c>
      <c r="W458" s="2">
        <v>7.5817464564998502</v>
      </c>
      <c r="X458" s="2">
        <v>36.968124719399697</v>
      </c>
    </row>
    <row r="459" spans="1:24" x14ac:dyDescent="0.45">
      <c r="A459" t="s">
        <v>148</v>
      </c>
      <c r="B459" t="s">
        <v>156</v>
      </c>
      <c r="C459" t="s">
        <v>478</v>
      </c>
      <c r="D459">
        <v>1000</v>
      </c>
      <c r="E459">
        <v>1</v>
      </c>
      <c r="F459" t="s">
        <v>194</v>
      </c>
      <c r="G459">
        <f t="shared" si="46"/>
        <v>1</v>
      </c>
      <c r="H459">
        <v>38</v>
      </c>
      <c r="I459" s="3">
        <f t="shared" si="44"/>
        <v>0.17845811030640341</v>
      </c>
      <c r="J459" s="3">
        <f t="shared" si="45"/>
        <v>26.349999999999994</v>
      </c>
      <c r="K459" s="3">
        <f t="shared" si="47"/>
        <v>1</v>
      </c>
      <c r="L459" s="3">
        <f t="shared" si="43"/>
        <v>0.66232031829924498</v>
      </c>
      <c r="M459" s="3">
        <f t="shared" si="48"/>
        <v>0.59608828646932055</v>
      </c>
      <c r="N459">
        <v>22.149999618530298</v>
      </c>
      <c r="O459">
        <v>640</v>
      </c>
      <c r="P459">
        <v>31.566593410160099</v>
      </c>
      <c r="Q459">
        <v>33.507174628987002</v>
      </c>
      <c r="R459">
        <v>25.0598767400177</v>
      </c>
      <c r="S459">
        <v>328.23013744395899</v>
      </c>
      <c r="T459">
        <v>100.003888615557</v>
      </c>
      <c r="U459">
        <v>14.153823731467901</v>
      </c>
      <c r="V459">
        <v>20.1234057006093</v>
      </c>
      <c r="W459">
        <v>7.71443462962793</v>
      </c>
      <c r="X459">
        <v>39.133974317853699</v>
      </c>
    </row>
    <row r="460" spans="1:24" x14ac:dyDescent="0.45">
      <c r="A460" t="s">
        <v>148</v>
      </c>
      <c r="B460" t="s">
        <v>156</v>
      </c>
      <c r="C460" t="s">
        <v>479</v>
      </c>
      <c r="D460">
        <v>1000</v>
      </c>
      <c r="E460">
        <v>1</v>
      </c>
      <c r="F460" t="s">
        <v>194</v>
      </c>
      <c r="G460">
        <f t="shared" si="46"/>
        <v>6</v>
      </c>
      <c r="H460">
        <v>43</v>
      </c>
      <c r="I460" s="3">
        <f t="shared" si="44"/>
        <v>0.15737045587044055</v>
      </c>
      <c r="J460" s="3">
        <f t="shared" si="45"/>
        <v>26.349999999999994</v>
      </c>
      <c r="K460" s="3">
        <f t="shared" si="47"/>
        <v>0</v>
      </c>
      <c r="L460" s="3">
        <f t="shared" ref="L460:L523" si="49">IF(E460=2,P460/P459,L459)</f>
        <v>0.66232031829924498</v>
      </c>
      <c r="M460" s="3">
        <f t="shared" si="48"/>
        <v>0.26492812731969795</v>
      </c>
      <c r="N460">
        <v>25.3166666030884</v>
      </c>
      <c r="O460">
        <v>630</v>
      </c>
      <c r="P460">
        <v>35.689168133318198</v>
      </c>
      <c r="Q460">
        <v>35.822318220474003</v>
      </c>
      <c r="R460">
        <v>26.8567215984482</v>
      </c>
      <c r="S460">
        <v>417.42425590535697</v>
      </c>
      <c r="T460">
        <v>130.97977802839699</v>
      </c>
      <c r="U460">
        <v>16.851890213108199</v>
      </c>
      <c r="V460">
        <v>24.078569976432501</v>
      </c>
      <c r="W460">
        <v>8.1443200004801106</v>
      </c>
      <c r="X460">
        <v>49.623036244996101</v>
      </c>
    </row>
    <row r="461" spans="1:24" x14ac:dyDescent="0.45">
      <c r="A461" t="s">
        <v>148</v>
      </c>
      <c r="B461" t="s">
        <v>156</v>
      </c>
      <c r="C461" t="s">
        <v>480</v>
      </c>
      <c r="D461">
        <v>1000</v>
      </c>
      <c r="E461">
        <v>1</v>
      </c>
      <c r="F461" t="s">
        <v>194</v>
      </c>
      <c r="G461">
        <f t="shared" si="46"/>
        <v>13</v>
      </c>
      <c r="H461">
        <v>50</v>
      </c>
      <c r="I461" s="3">
        <f t="shared" si="44"/>
        <v>0.15119906506443942</v>
      </c>
      <c r="J461" s="3">
        <f t="shared" si="45"/>
        <v>26.349999999999994</v>
      </c>
      <c r="K461" s="3">
        <f t="shared" si="47"/>
        <v>0</v>
      </c>
      <c r="L461" s="3">
        <f t="shared" si="49"/>
        <v>0.66232031829924498</v>
      </c>
      <c r="M461" s="3">
        <f t="shared" si="48"/>
        <v>-0.19869609548977352</v>
      </c>
      <c r="N461">
        <v>26.35</v>
      </c>
      <c r="O461">
        <v>630</v>
      </c>
      <c r="P461">
        <v>40.831656953134697</v>
      </c>
      <c r="Q461">
        <v>37.472549939217402</v>
      </c>
      <c r="R461">
        <v>28.726537786014099</v>
      </c>
      <c r="S461">
        <v>466.56773709591602</v>
      </c>
      <c r="T461">
        <v>159.838825610854</v>
      </c>
      <c r="U461">
        <v>20.571983385740999</v>
      </c>
      <c r="V461">
        <v>29.281239662601902</v>
      </c>
      <c r="W461">
        <v>9.6996232592287299</v>
      </c>
      <c r="X461">
        <v>60.464344780718598</v>
      </c>
    </row>
    <row r="462" spans="1:24" x14ac:dyDescent="0.45">
      <c r="A462" t="s">
        <v>148</v>
      </c>
      <c r="B462" t="s">
        <v>160</v>
      </c>
      <c r="C462" t="s">
        <v>161</v>
      </c>
      <c r="D462">
        <v>1000</v>
      </c>
      <c r="E462">
        <v>1</v>
      </c>
      <c r="F462" t="s">
        <v>194</v>
      </c>
      <c r="G462">
        <f t="shared" si="46"/>
        <v>0</v>
      </c>
      <c r="H462">
        <v>19</v>
      </c>
      <c r="I462" s="3">
        <f t="shared" si="44"/>
        <v>0.14420496086366397</v>
      </c>
      <c r="J462" s="3">
        <f t="shared" si="45"/>
        <v>27.908422154755247</v>
      </c>
      <c r="K462" s="3">
        <f t="shared" si="47"/>
        <v>1</v>
      </c>
      <c r="L462" s="3">
        <f t="shared" si="49"/>
        <v>0.66232031829924498</v>
      </c>
      <c r="M462" s="3">
        <f t="shared" si="48"/>
        <v>0.66232031829924498</v>
      </c>
      <c r="N462">
        <v>12.475000143051099</v>
      </c>
      <c r="O462">
        <v>3090</v>
      </c>
      <c r="P462">
        <v>31.006766584135999</v>
      </c>
      <c r="Q462">
        <v>23.041059946959098</v>
      </c>
      <c r="R462">
        <v>11.303268904459401</v>
      </c>
      <c r="S462">
        <v>113.564931657974</v>
      </c>
      <c r="T462">
        <v>29.335106989163901</v>
      </c>
      <c r="U462">
        <v>6.7840912835271503</v>
      </c>
      <c r="V462">
        <v>8.5573975634670703</v>
      </c>
      <c r="W462">
        <v>6.6898401390467903</v>
      </c>
      <c r="X462">
        <v>14.1565897547665</v>
      </c>
    </row>
    <row r="463" spans="1:24" s="2" customFormat="1" x14ac:dyDescent="0.45">
      <c r="A463" s="2" t="s">
        <v>148</v>
      </c>
      <c r="B463" s="2" t="s">
        <v>160</v>
      </c>
      <c r="C463" s="2" t="s">
        <v>161</v>
      </c>
      <c r="D463" s="2">
        <v>1000</v>
      </c>
      <c r="E463" s="2">
        <v>2</v>
      </c>
      <c r="F463" s="2" t="s">
        <v>21</v>
      </c>
      <c r="G463">
        <f t="shared" si="46"/>
        <v>0</v>
      </c>
      <c r="H463" s="2">
        <v>19</v>
      </c>
      <c r="I463" s="3">
        <f t="shared" si="44"/>
        <v>0.2223247253965811</v>
      </c>
      <c r="J463" s="3">
        <f t="shared" si="45"/>
        <v>27.908422154755247</v>
      </c>
      <c r="K463" s="3">
        <f t="shared" si="47"/>
        <v>1</v>
      </c>
      <c r="L463" s="3">
        <f t="shared" si="49"/>
        <v>0.64094172180610409</v>
      </c>
      <c r="M463" s="3">
        <f t="shared" si="48"/>
        <v>0.64094172180610409</v>
      </c>
      <c r="N463" s="2">
        <v>12.475000143051099</v>
      </c>
      <c r="O463" s="2">
        <v>1300</v>
      </c>
      <c r="P463" s="2">
        <v>19.873530362076099</v>
      </c>
      <c r="Q463" s="2">
        <v>23.041059946959098</v>
      </c>
      <c r="R463" s="2">
        <v>13.9514997127384</v>
      </c>
      <c r="S463" s="2">
        <v>113.564931657977</v>
      </c>
      <c r="T463" s="2">
        <v>29.335106989163599</v>
      </c>
      <c r="U463" s="2">
        <v>6.7840912835271201</v>
      </c>
      <c r="V463" s="2">
        <v>8.5573975634671005</v>
      </c>
      <c r="W463" s="2">
        <v>6.6898401390467903</v>
      </c>
      <c r="X463" s="2">
        <v>14.1565897547669</v>
      </c>
    </row>
    <row r="464" spans="1:24" x14ac:dyDescent="0.45">
      <c r="A464" t="s">
        <v>148</v>
      </c>
      <c r="B464" t="s">
        <v>160</v>
      </c>
      <c r="C464" t="s">
        <v>481</v>
      </c>
      <c r="D464">
        <v>1000</v>
      </c>
      <c r="E464">
        <v>1</v>
      </c>
      <c r="F464" t="s">
        <v>194</v>
      </c>
      <c r="G464">
        <f t="shared" si="46"/>
        <v>3</v>
      </c>
      <c r="H464">
        <v>22</v>
      </c>
      <c r="I464" s="3">
        <f t="shared" si="44"/>
        <v>0.20079645112225489</v>
      </c>
      <c r="J464" s="3">
        <f t="shared" si="45"/>
        <v>27.908422154755247</v>
      </c>
      <c r="K464" s="3">
        <f t="shared" si="47"/>
        <v>1</v>
      </c>
      <c r="L464" s="3">
        <f t="shared" si="49"/>
        <v>0.64094172180610409</v>
      </c>
      <c r="M464" s="3">
        <f t="shared" si="48"/>
        <v>0.44865920526427283</v>
      </c>
      <c r="N464">
        <v>13.8125</v>
      </c>
      <c r="O464">
        <v>1300</v>
      </c>
      <c r="P464">
        <v>27.431153883256702</v>
      </c>
      <c r="Q464">
        <v>27.0167539065265</v>
      </c>
      <c r="R464">
        <v>16.390998909316501</v>
      </c>
      <c r="S464">
        <v>173.619101562949</v>
      </c>
      <c r="T464">
        <v>46.3443909051486</v>
      </c>
      <c r="U464">
        <v>9.8566636638939809</v>
      </c>
      <c r="V464">
        <v>13.3396408553778</v>
      </c>
      <c r="W464">
        <v>8.9319252494780006</v>
      </c>
      <c r="X464">
        <v>21.6270542577264</v>
      </c>
    </row>
    <row r="465" spans="1:24" x14ac:dyDescent="0.45">
      <c r="A465" t="s">
        <v>148</v>
      </c>
      <c r="B465" t="s">
        <v>160</v>
      </c>
      <c r="C465" t="s">
        <v>162</v>
      </c>
      <c r="D465">
        <v>1000</v>
      </c>
      <c r="E465">
        <v>1</v>
      </c>
      <c r="F465" t="s">
        <v>194</v>
      </c>
      <c r="G465">
        <f t="shared" si="46"/>
        <v>5</v>
      </c>
      <c r="H465">
        <v>24</v>
      </c>
      <c r="I465" s="3">
        <f t="shared" si="44"/>
        <v>0.1942831544003823</v>
      </c>
      <c r="J465" s="3">
        <f t="shared" si="45"/>
        <v>27.908422154755247</v>
      </c>
      <c r="K465" s="3">
        <f t="shared" si="47"/>
        <v>1</v>
      </c>
      <c r="L465" s="3">
        <f t="shared" si="49"/>
        <v>0.64094172180610409</v>
      </c>
      <c r="M465" s="3">
        <f t="shared" si="48"/>
        <v>0.32047086090305205</v>
      </c>
      <c r="N465">
        <v>14.166999816894499</v>
      </c>
      <c r="O465">
        <v>1320</v>
      </c>
      <c r="P465">
        <v>32.623733920893898</v>
      </c>
      <c r="Q465">
        <v>28.516470021726001</v>
      </c>
      <c r="R465">
        <v>17.739236626712099</v>
      </c>
      <c r="S465">
        <v>171.260286895695</v>
      </c>
      <c r="T465">
        <v>45.904843787258699</v>
      </c>
      <c r="U465">
        <v>9.2115367811580899</v>
      </c>
      <c r="V465">
        <v>13.746169509665</v>
      </c>
      <c r="W465">
        <v>8.08606121756711</v>
      </c>
      <c r="X465">
        <v>21.207037273080999</v>
      </c>
    </row>
    <row r="466" spans="1:24" s="2" customFormat="1" x14ac:dyDescent="0.45">
      <c r="A466" s="2" t="s">
        <v>148</v>
      </c>
      <c r="B466" s="2" t="s">
        <v>160</v>
      </c>
      <c r="C466" s="2" t="s">
        <v>162</v>
      </c>
      <c r="D466" s="2">
        <v>1000</v>
      </c>
      <c r="E466" s="2">
        <v>2</v>
      </c>
      <c r="F466" s="2" t="s">
        <v>21</v>
      </c>
      <c r="G466">
        <f t="shared" si="46"/>
        <v>0</v>
      </c>
      <c r="H466" s="2">
        <v>24</v>
      </c>
      <c r="I466" s="3">
        <f t="shared" si="44"/>
        <v>0.25274048256337528</v>
      </c>
      <c r="J466" s="3">
        <f t="shared" si="45"/>
        <v>27.908422154755247</v>
      </c>
      <c r="K466" s="3">
        <f t="shared" si="47"/>
        <v>1</v>
      </c>
      <c r="L466" s="3">
        <f t="shared" si="49"/>
        <v>0.77003943318232737</v>
      </c>
      <c r="M466" s="3">
        <f t="shared" si="48"/>
        <v>0.77003943318232737</v>
      </c>
      <c r="N466" s="2">
        <v>14.166999816894499</v>
      </c>
      <c r="O466" s="2">
        <v>780</v>
      </c>
      <c r="P466" s="2">
        <v>25.121561576736202</v>
      </c>
      <c r="Q466" s="2">
        <v>28.516470021726001</v>
      </c>
      <c r="R466" s="2">
        <v>20.250281930610999</v>
      </c>
      <c r="S466" s="2">
        <v>171.260286895691</v>
      </c>
      <c r="T466" s="2">
        <v>45.904843787258898</v>
      </c>
      <c r="U466" s="2">
        <v>9.2115367811581006</v>
      </c>
      <c r="V466" s="2">
        <v>13.746169509665799</v>
      </c>
      <c r="W466" s="2">
        <v>8.0860612175671296</v>
      </c>
      <c r="X466" s="2">
        <v>21.2070372730815</v>
      </c>
    </row>
    <row r="467" spans="1:24" x14ac:dyDescent="0.45">
      <c r="A467" t="s">
        <v>148</v>
      </c>
      <c r="B467" t="s">
        <v>160</v>
      </c>
      <c r="C467" t="s">
        <v>482</v>
      </c>
      <c r="D467">
        <v>1000</v>
      </c>
      <c r="E467">
        <v>1</v>
      </c>
      <c r="F467" t="s">
        <v>194</v>
      </c>
      <c r="G467">
        <f t="shared" si="46"/>
        <v>1</v>
      </c>
      <c r="H467">
        <v>25</v>
      </c>
      <c r="I467" s="3">
        <f t="shared" si="44"/>
        <v>0.24103497007971891</v>
      </c>
      <c r="J467" s="3">
        <f t="shared" si="45"/>
        <v>27.908422154755247</v>
      </c>
      <c r="K467" s="3">
        <f t="shared" si="47"/>
        <v>1</v>
      </c>
      <c r="L467" s="3">
        <f t="shared" si="49"/>
        <v>0.77003943318232737</v>
      </c>
      <c r="M467" s="3">
        <f t="shared" si="48"/>
        <v>0.69303548986409469</v>
      </c>
      <c r="N467">
        <v>14.8549995422363</v>
      </c>
      <c r="O467">
        <v>780</v>
      </c>
      <c r="P467">
        <v>27.8464514482677</v>
      </c>
      <c r="Q467">
        <v>30.031705195792799</v>
      </c>
      <c r="R467">
        <v>21.3202693867627</v>
      </c>
      <c r="S467">
        <v>198.43254472203199</v>
      </c>
      <c r="T467">
        <v>53.329049994636897</v>
      </c>
      <c r="U467">
        <v>10.345012354092299</v>
      </c>
      <c r="V467">
        <v>15.881715983166901</v>
      </c>
      <c r="W467">
        <v>8.7947855762689002</v>
      </c>
      <c r="X467">
        <v>24.349415413090501</v>
      </c>
    </row>
    <row r="468" spans="1:24" x14ac:dyDescent="0.45">
      <c r="A468" t="s">
        <v>148</v>
      </c>
      <c r="B468" t="s">
        <v>160</v>
      </c>
      <c r="C468" t="s">
        <v>483</v>
      </c>
      <c r="D468">
        <v>1000</v>
      </c>
      <c r="E468">
        <v>1</v>
      </c>
      <c r="F468" t="s">
        <v>194</v>
      </c>
      <c r="G468">
        <f t="shared" si="46"/>
        <v>2</v>
      </c>
      <c r="H468">
        <v>26</v>
      </c>
      <c r="I468" s="3">
        <f t="shared" si="44"/>
        <v>0.23337716006657669</v>
      </c>
      <c r="J468" s="3">
        <f t="shared" si="45"/>
        <v>27.908422154755247</v>
      </c>
      <c r="K468" s="3">
        <f t="shared" si="47"/>
        <v>1</v>
      </c>
      <c r="L468" s="3">
        <f t="shared" si="49"/>
        <v>0.77003943318232737</v>
      </c>
      <c r="M468" s="3">
        <f t="shared" si="48"/>
        <v>0.6160315465458619</v>
      </c>
      <c r="N468">
        <v>15.543000221252401</v>
      </c>
      <c r="O468">
        <v>760</v>
      </c>
      <c r="P468">
        <v>29.086315777818601</v>
      </c>
      <c r="Q468">
        <v>31.190739586461699</v>
      </c>
      <c r="R468">
        <v>22.0745887065973</v>
      </c>
      <c r="S468">
        <v>216.16634477099899</v>
      </c>
      <c r="T468">
        <v>58.462771451895399</v>
      </c>
      <c r="U468">
        <v>10.969010405429101</v>
      </c>
      <c r="V468">
        <v>17.0174238879824</v>
      </c>
      <c r="W468">
        <v>8.9729033292030191</v>
      </c>
      <c r="X468">
        <v>26.2983332609349</v>
      </c>
    </row>
    <row r="469" spans="1:24" x14ac:dyDescent="0.45">
      <c r="A469" t="s">
        <v>148</v>
      </c>
      <c r="B469" t="s">
        <v>160</v>
      </c>
      <c r="C469" t="s">
        <v>484</v>
      </c>
      <c r="D469">
        <v>1000</v>
      </c>
      <c r="E469">
        <v>1</v>
      </c>
      <c r="F469" t="s">
        <v>194</v>
      </c>
      <c r="G469">
        <f t="shared" si="46"/>
        <v>3</v>
      </c>
      <c r="H469">
        <v>27</v>
      </c>
      <c r="I469" s="3">
        <f t="shared" si="44"/>
        <v>0.22058737634189021</v>
      </c>
      <c r="J469" s="3">
        <f t="shared" si="45"/>
        <v>27.908422154755247</v>
      </c>
      <c r="K469" s="3">
        <f t="shared" si="47"/>
        <v>1</v>
      </c>
      <c r="L469" s="3">
        <f t="shared" si="49"/>
        <v>0.77003943318232737</v>
      </c>
      <c r="M469" s="3">
        <f t="shared" si="48"/>
        <v>0.5390276032276291</v>
      </c>
      <c r="N469">
        <v>16.232000350952099</v>
      </c>
      <c r="O469">
        <v>780</v>
      </c>
      <c r="P469">
        <v>31.722280885062101</v>
      </c>
      <c r="Q469">
        <v>31.8093306822337</v>
      </c>
      <c r="R469">
        <v>22.755687503222699</v>
      </c>
      <c r="S469">
        <v>245.905535585341</v>
      </c>
      <c r="T469">
        <v>66.915086586411405</v>
      </c>
      <c r="U469">
        <v>12.1425019488907</v>
      </c>
      <c r="V469">
        <v>18.962518361048101</v>
      </c>
      <c r="W469">
        <v>9.5445265736915808</v>
      </c>
      <c r="X469">
        <v>29.644812984343702</v>
      </c>
    </row>
    <row r="470" spans="1:24" x14ac:dyDescent="0.45">
      <c r="A470" t="s">
        <v>148</v>
      </c>
      <c r="B470" t="s">
        <v>160</v>
      </c>
      <c r="C470" t="s">
        <v>485</v>
      </c>
      <c r="D470">
        <v>1000</v>
      </c>
      <c r="E470">
        <v>1</v>
      </c>
      <c r="F470" t="s">
        <v>194</v>
      </c>
      <c r="G470">
        <f t="shared" si="46"/>
        <v>4</v>
      </c>
      <c r="H470">
        <v>28</v>
      </c>
      <c r="I470" s="3">
        <f t="shared" si="44"/>
        <v>0.20756952870708198</v>
      </c>
      <c r="J470" s="3">
        <f t="shared" si="45"/>
        <v>27.908422154755247</v>
      </c>
      <c r="K470" s="3">
        <f t="shared" si="47"/>
        <v>1</v>
      </c>
      <c r="L470" s="3">
        <f t="shared" si="49"/>
        <v>0.77003943318232737</v>
      </c>
      <c r="M470" s="3">
        <f t="shared" si="48"/>
        <v>0.46202365990939642</v>
      </c>
      <c r="N470">
        <v>17.25</v>
      </c>
      <c r="O470">
        <v>780</v>
      </c>
      <c r="P470">
        <v>32.740164888071597</v>
      </c>
      <c r="Q470">
        <v>32.376093162105498</v>
      </c>
      <c r="R470">
        <v>23.117889797187399</v>
      </c>
      <c r="S470">
        <v>266.85167350336098</v>
      </c>
      <c r="T470">
        <v>72.973570646133496</v>
      </c>
      <c r="U470">
        <v>12.7336922062153</v>
      </c>
      <c r="V470">
        <v>19.807074558924601</v>
      </c>
      <c r="W470">
        <v>9.51831158447375</v>
      </c>
      <c r="X470">
        <v>31.7029980632277</v>
      </c>
    </row>
    <row r="471" spans="1:24" x14ac:dyDescent="0.45">
      <c r="A471" t="s">
        <v>148</v>
      </c>
      <c r="B471" t="s">
        <v>160</v>
      </c>
      <c r="C471" t="s">
        <v>486</v>
      </c>
      <c r="D471">
        <v>1000</v>
      </c>
      <c r="E471">
        <v>1</v>
      </c>
      <c r="F471" t="s">
        <v>194</v>
      </c>
      <c r="G471">
        <f t="shared" si="46"/>
        <v>5</v>
      </c>
      <c r="H471">
        <v>29</v>
      </c>
      <c r="I471" s="3">
        <f t="shared" si="44"/>
        <v>0.20243530008181848</v>
      </c>
      <c r="J471" s="3">
        <f t="shared" si="45"/>
        <v>27.908422154755247</v>
      </c>
      <c r="K471" s="3">
        <f t="shared" si="47"/>
        <v>1</v>
      </c>
      <c r="L471" s="3">
        <f t="shared" si="49"/>
        <v>0.77003943318232737</v>
      </c>
      <c r="M471" s="3">
        <f t="shared" si="48"/>
        <v>0.38501971659116369</v>
      </c>
      <c r="N471">
        <v>17.6875</v>
      </c>
      <c r="O471">
        <v>780</v>
      </c>
      <c r="P471">
        <v>33.090935381498603</v>
      </c>
      <c r="Q471">
        <v>32.646890272190497</v>
      </c>
      <c r="R471">
        <v>23.241399705190101</v>
      </c>
      <c r="S471">
        <v>275.14918914606898</v>
      </c>
      <c r="T471">
        <v>76.373646983184898</v>
      </c>
      <c r="U471">
        <v>13.0839482226526</v>
      </c>
      <c r="V471">
        <v>20.143980784284999</v>
      </c>
      <c r="W471">
        <v>9.4882148103714794</v>
      </c>
      <c r="X471">
        <v>32.821146344616501</v>
      </c>
    </row>
    <row r="472" spans="1:24" x14ac:dyDescent="0.45">
      <c r="A472" t="s">
        <v>148</v>
      </c>
      <c r="B472" t="s">
        <v>160</v>
      </c>
      <c r="C472" t="s">
        <v>487</v>
      </c>
      <c r="D472">
        <v>1000</v>
      </c>
      <c r="E472">
        <v>1</v>
      </c>
      <c r="F472" t="s">
        <v>194</v>
      </c>
      <c r="G472">
        <f t="shared" si="46"/>
        <v>8</v>
      </c>
      <c r="H472">
        <v>32</v>
      </c>
      <c r="I472" s="3">
        <f t="shared" si="44"/>
        <v>0.16525036351226366</v>
      </c>
      <c r="J472" s="3">
        <f t="shared" si="45"/>
        <v>27.908422154755247</v>
      </c>
      <c r="K472" s="3">
        <f t="shared" si="47"/>
        <v>0</v>
      </c>
      <c r="L472" s="3">
        <f t="shared" si="49"/>
        <v>0.77003943318232737</v>
      </c>
      <c r="M472" s="3">
        <f t="shared" si="48"/>
        <v>0.15400788663646545</v>
      </c>
      <c r="N472">
        <v>21.530000050862601</v>
      </c>
      <c r="O472">
        <v>790</v>
      </c>
      <c r="P472">
        <v>39.8606805001018</v>
      </c>
      <c r="Q472">
        <v>35.420266502807102</v>
      </c>
      <c r="R472">
        <v>25.3462589786431</v>
      </c>
      <c r="S472">
        <v>401.91026967367202</v>
      </c>
      <c r="T472">
        <v>110.229742630177</v>
      </c>
      <c r="U472">
        <v>16.346514040129001</v>
      </c>
      <c r="V472">
        <v>26.105110266362701</v>
      </c>
      <c r="W472">
        <v>10.08244420882</v>
      </c>
      <c r="X472">
        <v>44.857706351696997</v>
      </c>
    </row>
    <row r="473" spans="1:24" x14ac:dyDescent="0.45">
      <c r="A473" t="s">
        <v>148</v>
      </c>
      <c r="B473" t="s">
        <v>160</v>
      </c>
      <c r="C473" t="s">
        <v>488</v>
      </c>
      <c r="D473">
        <v>1000</v>
      </c>
      <c r="E473">
        <v>1</v>
      </c>
      <c r="F473" t="s">
        <v>194</v>
      </c>
      <c r="G473">
        <f t="shared" si="46"/>
        <v>11</v>
      </c>
      <c r="H473">
        <v>35</v>
      </c>
      <c r="I473" s="3">
        <f t="shared" si="44"/>
        <v>0.16378804450647608</v>
      </c>
      <c r="J473" s="3">
        <f t="shared" si="45"/>
        <v>27.908422154755247</v>
      </c>
      <c r="K473" s="3">
        <f t="shared" si="47"/>
        <v>0</v>
      </c>
      <c r="L473" s="3">
        <f t="shared" si="49"/>
        <v>0.77003943318232737</v>
      </c>
      <c r="M473" s="3">
        <f t="shared" si="48"/>
        <v>-7.7003943318232806E-2</v>
      </c>
      <c r="N473">
        <v>21.722222434149799</v>
      </c>
      <c r="O473">
        <v>790</v>
      </c>
      <c r="P473">
        <v>43.322965398388398</v>
      </c>
      <c r="Q473">
        <v>37.465504272683901</v>
      </c>
      <c r="R473">
        <v>26.424124176334502</v>
      </c>
      <c r="S473">
        <v>439.03732743935001</v>
      </c>
      <c r="T473">
        <v>126.248337574009</v>
      </c>
      <c r="U473">
        <v>18.4673458920801</v>
      </c>
      <c r="V473">
        <v>29.354206766832501</v>
      </c>
      <c r="W473">
        <v>11.070307567929801</v>
      </c>
      <c r="X473">
        <v>51.024638513914603</v>
      </c>
    </row>
    <row r="474" spans="1:24" x14ac:dyDescent="0.45">
      <c r="A474" t="s">
        <v>148</v>
      </c>
      <c r="B474" t="s">
        <v>160</v>
      </c>
      <c r="C474" t="s">
        <v>163</v>
      </c>
      <c r="D474">
        <v>1000</v>
      </c>
      <c r="E474">
        <v>1</v>
      </c>
      <c r="F474" t="s">
        <v>194</v>
      </c>
      <c r="G474">
        <f t="shared" si="46"/>
        <v>13</v>
      </c>
      <c r="H474">
        <v>37</v>
      </c>
      <c r="I474" s="3">
        <f t="shared" si="44"/>
        <v>0.16275338046350746</v>
      </c>
      <c r="J474" s="3">
        <f t="shared" si="45"/>
        <v>27.908422154755247</v>
      </c>
      <c r="K474" s="3">
        <f t="shared" si="47"/>
        <v>0</v>
      </c>
      <c r="L474" s="3">
        <f t="shared" si="49"/>
        <v>0.77003943318232737</v>
      </c>
      <c r="M474" s="3">
        <f t="shared" si="48"/>
        <v>-0.23101182995469824</v>
      </c>
      <c r="N474">
        <v>22</v>
      </c>
      <c r="O474">
        <v>780</v>
      </c>
      <c r="P474">
        <v>44.808739526544201</v>
      </c>
      <c r="Q474">
        <v>38.066087831130901</v>
      </c>
      <c r="R474">
        <v>27.045133008033499</v>
      </c>
      <c r="S474">
        <v>317.91451266146203</v>
      </c>
      <c r="T474">
        <v>89.452144000031595</v>
      </c>
      <c r="U474">
        <v>12.093481156402399</v>
      </c>
      <c r="V474">
        <v>20.915399944921099</v>
      </c>
      <c r="W474">
        <v>6.8288586659989896</v>
      </c>
      <c r="X474">
        <v>35.632291966282899</v>
      </c>
    </row>
    <row r="475" spans="1:24" s="2" customFormat="1" x14ac:dyDescent="0.45">
      <c r="A475" s="2" t="s">
        <v>148</v>
      </c>
      <c r="B475" s="2" t="s">
        <v>160</v>
      </c>
      <c r="C475" s="2" t="s">
        <v>163</v>
      </c>
      <c r="D475" s="2">
        <v>1000</v>
      </c>
      <c r="E475" s="2">
        <v>2</v>
      </c>
      <c r="F475" s="2" t="s">
        <v>21</v>
      </c>
      <c r="G475">
        <f t="shared" si="46"/>
        <v>0</v>
      </c>
      <c r="H475" s="2">
        <v>37</v>
      </c>
      <c r="I475" s="3" t="e">
        <f t="shared" si="44"/>
        <v>#DIV/0!</v>
      </c>
      <c r="J475" s="3">
        <f t="shared" si="45"/>
        <v>27.908422154755247</v>
      </c>
      <c r="K475" s="3">
        <f t="shared" si="47"/>
        <v>1</v>
      </c>
      <c r="L475" s="3">
        <f t="shared" si="49"/>
        <v>0.62719549713808387</v>
      </c>
      <c r="M475" s="3">
        <f t="shared" si="48"/>
        <v>0.62719549713808387</v>
      </c>
      <c r="O475" s="2">
        <v>370</v>
      </c>
      <c r="P475" s="2">
        <v>28.1038396634818</v>
      </c>
      <c r="Q475" s="2">
        <v>38.405876043192201</v>
      </c>
      <c r="R475" s="2">
        <v>31.0983270682583</v>
      </c>
      <c r="S475" s="2">
        <v>317.91451266146299</v>
      </c>
      <c r="T475" s="2">
        <v>89.452144000031296</v>
      </c>
      <c r="U475" s="2">
        <v>12.0934811564022</v>
      </c>
      <c r="V475" s="2">
        <v>20.915399944920999</v>
      </c>
      <c r="W475" s="2">
        <v>6.82885866599901</v>
      </c>
      <c r="X475" s="2">
        <v>35.632291966282999</v>
      </c>
    </row>
    <row r="476" spans="1:24" x14ac:dyDescent="0.45">
      <c r="A476" t="s">
        <v>148</v>
      </c>
      <c r="B476" t="s">
        <v>160</v>
      </c>
      <c r="C476" t="s">
        <v>489</v>
      </c>
      <c r="D476">
        <v>1000</v>
      </c>
      <c r="E476">
        <v>1</v>
      </c>
      <c r="F476" t="s">
        <v>194</v>
      </c>
      <c r="G476">
        <f t="shared" si="46"/>
        <v>1</v>
      </c>
      <c r="H476">
        <v>38</v>
      </c>
      <c r="I476" s="3">
        <f t="shared" si="44"/>
        <v>0.21788568660297916</v>
      </c>
      <c r="J476" s="3">
        <f t="shared" si="45"/>
        <v>27.908422154755247</v>
      </c>
      <c r="K476" s="3">
        <f t="shared" si="47"/>
        <v>1</v>
      </c>
      <c r="L476" s="3">
        <f t="shared" si="49"/>
        <v>0.62719549713808387</v>
      </c>
      <c r="M476" s="3">
        <f t="shared" si="48"/>
        <v>0.56447594742427554</v>
      </c>
      <c r="N476">
        <v>23.859999847412102</v>
      </c>
      <c r="O476">
        <v>370</v>
      </c>
      <c r="P476">
        <v>28.781245587069002</v>
      </c>
      <c r="Q476">
        <v>38.892628722140003</v>
      </c>
      <c r="R476">
        <v>31.470887459979</v>
      </c>
      <c r="S476">
        <v>342.162118358469</v>
      </c>
      <c r="T476">
        <v>96.254555406629905</v>
      </c>
      <c r="U476">
        <v>12.527627468907699</v>
      </c>
      <c r="V476">
        <v>21.6528959587949</v>
      </c>
      <c r="W476">
        <v>6.7636055586464998</v>
      </c>
      <c r="X476">
        <v>37.8119574187048</v>
      </c>
    </row>
    <row r="477" spans="1:24" x14ac:dyDescent="0.45">
      <c r="A477" t="s">
        <v>148</v>
      </c>
      <c r="B477" t="s">
        <v>164</v>
      </c>
      <c r="C477" t="s">
        <v>490</v>
      </c>
      <c r="D477">
        <v>1000</v>
      </c>
      <c r="E477">
        <v>1</v>
      </c>
      <c r="F477" t="s">
        <v>194</v>
      </c>
      <c r="G477">
        <f t="shared" si="46"/>
        <v>0</v>
      </c>
      <c r="H477">
        <v>19</v>
      </c>
      <c r="I477" s="3">
        <f t="shared" si="44"/>
        <v>0.12582390212264444</v>
      </c>
      <c r="J477" s="3">
        <f t="shared" si="45"/>
        <v>25.490000152587918</v>
      </c>
      <c r="K477" s="3">
        <f t="shared" si="47"/>
        <v>1</v>
      </c>
      <c r="L477" s="3">
        <f t="shared" si="49"/>
        <v>0.62719549713808387</v>
      </c>
      <c r="M477" s="3">
        <f t="shared" si="48"/>
        <v>0.62719549713808387</v>
      </c>
      <c r="N477">
        <v>12.1200000762939</v>
      </c>
      <c r="O477">
        <v>4300</v>
      </c>
      <c r="P477">
        <v>36.414834796643397</v>
      </c>
      <c r="Q477">
        <v>18.934426640063801</v>
      </c>
      <c r="R477">
        <v>10.3838881992768</v>
      </c>
      <c r="S477">
        <v>184.20160229441899</v>
      </c>
      <c r="T477">
        <v>52.262870937468897</v>
      </c>
      <c r="U477">
        <v>12.9683274486495</v>
      </c>
      <c r="V477">
        <v>12.2328128778917</v>
      </c>
      <c r="W477">
        <v>12.2940041419407</v>
      </c>
      <c r="X477">
        <v>24.737309045880298</v>
      </c>
    </row>
    <row r="478" spans="1:24" x14ac:dyDescent="0.45">
      <c r="A478" t="s">
        <v>148</v>
      </c>
      <c r="B478" t="s">
        <v>164</v>
      </c>
      <c r="C478" t="s">
        <v>491</v>
      </c>
      <c r="D478">
        <v>1000</v>
      </c>
      <c r="E478">
        <v>1</v>
      </c>
      <c r="F478" t="s">
        <v>194</v>
      </c>
      <c r="G478">
        <f t="shared" si="46"/>
        <v>3</v>
      </c>
      <c r="H478">
        <v>22</v>
      </c>
      <c r="I478" s="3">
        <f t="shared" si="44"/>
        <v>0.11983827950740164</v>
      </c>
      <c r="J478" s="3">
        <f t="shared" si="45"/>
        <v>25.490000152587918</v>
      </c>
      <c r="K478" s="3">
        <f t="shared" si="47"/>
        <v>1</v>
      </c>
      <c r="L478" s="3">
        <f t="shared" si="49"/>
        <v>0.62719549713808387</v>
      </c>
      <c r="M478" s="3">
        <f t="shared" si="48"/>
        <v>0.43903684799665865</v>
      </c>
      <c r="N478">
        <v>12.8</v>
      </c>
      <c r="O478">
        <v>4250</v>
      </c>
      <c r="P478">
        <v>44.779703967211603</v>
      </c>
      <c r="Q478">
        <v>21.865566397448401</v>
      </c>
      <c r="R478">
        <v>11.5824705169785</v>
      </c>
      <c r="S478">
        <v>245.77314150090299</v>
      </c>
      <c r="T478">
        <v>72.927613970749306</v>
      </c>
      <c r="U478">
        <v>16.866931299091501</v>
      </c>
      <c r="V478">
        <v>16.6440957550635</v>
      </c>
      <c r="W478">
        <v>14.716638136384001</v>
      </c>
      <c r="X478">
        <v>33.390394936848999</v>
      </c>
    </row>
    <row r="479" spans="1:24" x14ac:dyDescent="0.45">
      <c r="A479" t="s">
        <v>148</v>
      </c>
      <c r="B479" t="s">
        <v>164</v>
      </c>
      <c r="C479" t="s">
        <v>165</v>
      </c>
      <c r="D479">
        <v>1000</v>
      </c>
      <c r="E479">
        <v>1</v>
      </c>
      <c r="F479" t="s">
        <v>194</v>
      </c>
      <c r="G479">
        <f t="shared" si="46"/>
        <v>5</v>
      </c>
      <c r="H479">
        <v>24</v>
      </c>
      <c r="I479" s="3">
        <f t="shared" si="44"/>
        <v>0.10706210878896023</v>
      </c>
      <c r="J479" s="3">
        <f t="shared" si="45"/>
        <v>25.490000152587918</v>
      </c>
      <c r="K479" s="3">
        <f t="shared" si="47"/>
        <v>1</v>
      </c>
      <c r="L479" s="3">
        <f t="shared" si="49"/>
        <v>0.62719549713808387</v>
      </c>
      <c r="M479" s="3">
        <f t="shared" si="48"/>
        <v>0.31359774856904193</v>
      </c>
      <c r="N479">
        <v>14.75</v>
      </c>
      <c r="O479">
        <v>4010</v>
      </c>
      <c r="P479">
        <v>46.160215560157702</v>
      </c>
      <c r="Q479">
        <v>23.052846777458601</v>
      </c>
      <c r="R479">
        <v>12.1064492864719</v>
      </c>
      <c r="S479">
        <v>283.654077302747</v>
      </c>
      <c r="T479">
        <v>85.032326324440305</v>
      </c>
      <c r="U479">
        <v>18.018376563304599</v>
      </c>
      <c r="V479">
        <v>17.937898441962901</v>
      </c>
      <c r="W479">
        <v>14.1156054466621</v>
      </c>
      <c r="X479">
        <v>37.234719387567701</v>
      </c>
    </row>
    <row r="480" spans="1:24" s="2" customFormat="1" x14ac:dyDescent="0.45">
      <c r="A480" s="2" t="s">
        <v>148</v>
      </c>
      <c r="B480" s="2" t="s">
        <v>164</v>
      </c>
      <c r="C480" s="2" t="s">
        <v>165</v>
      </c>
      <c r="D480" s="2">
        <v>1000</v>
      </c>
      <c r="E480" s="2">
        <v>2</v>
      </c>
      <c r="F480" s="2" t="s">
        <v>21</v>
      </c>
      <c r="G480">
        <f t="shared" si="46"/>
        <v>0</v>
      </c>
      <c r="H480" s="2">
        <v>24</v>
      </c>
      <c r="I480" s="3">
        <f t="shared" si="44"/>
        <v>0.10733009946801755</v>
      </c>
      <c r="J480" s="3">
        <f t="shared" si="45"/>
        <v>25.490000152587918</v>
      </c>
      <c r="K480" s="3">
        <f t="shared" si="47"/>
        <v>1</v>
      </c>
      <c r="L480" s="3">
        <f t="shared" si="49"/>
        <v>0.99971394183363604</v>
      </c>
      <c r="M480" s="3">
        <f t="shared" si="48"/>
        <v>0.99971394183363604</v>
      </c>
      <c r="N480" s="2">
        <v>14.75</v>
      </c>
      <c r="O480" s="2">
        <v>3990</v>
      </c>
      <c r="P480" s="2">
        <v>46.1470110535356</v>
      </c>
      <c r="Q480" s="2">
        <v>23.052846777458601</v>
      </c>
      <c r="R480" s="2">
        <v>12.135017304238399</v>
      </c>
      <c r="S480" s="2">
        <v>283.65407730275001</v>
      </c>
      <c r="T480" s="2">
        <v>85.032326324440405</v>
      </c>
      <c r="U480" s="2">
        <v>18.0183765633044</v>
      </c>
      <c r="V480" s="2">
        <v>17.937898441963402</v>
      </c>
      <c r="W480" s="2">
        <v>14.115605446661601</v>
      </c>
      <c r="X480" s="2">
        <v>37.2347193875665</v>
      </c>
    </row>
    <row r="481" spans="1:24" x14ac:dyDescent="0.45">
      <c r="A481" t="s">
        <v>148</v>
      </c>
      <c r="B481" t="s">
        <v>164</v>
      </c>
      <c r="C481" t="s">
        <v>492</v>
      </c>
      <c r="D481">
        <v>1000</v>
      </c>
      <c r="E481">
        <v>1</v>
      </c>
      <c r="F481" t="s">
        <v>194</v>
      </c>
      <c r="G481">
        <f t="shared" si="46"/>
        <v>1</v>
      </c>
      <c r="H481">
        <v>25</v>
      </c>
      <c r="I481" s="3">
        <f t="shared" si="44"/>
        <v>0.10601047165894127</v>
      </c>
      <c r="J481" s="3">
        <f t="shared" si="45"/>
        <v>25.490000152587918</v>
      </c>
      <c r="K481" s="3">
        <f t="shared" si="47"/>
        <v>1</v>
      </c>
      <c r="L481" s="3">
        <f t="shared" si="49"/>
        <v>0.99971394183363604</v>
      </c>
      <c r="M481" s="3">
        <f t="shared" si="48"/>
        <v>0.89974254765027251</v>
      </c>
      <c r="N481">
        <v>15.1829996109009</v>
      </c>
      <c r="O481">
        <v>3860</v>
      </c>
      <c r="P481">
        <v>48.422570319830797</v>
      </c>
      <c r="Q481">
        <v>24.008975063589201</v>
      </c>
      <c r="R481">
        <v>12.638202980753</v>
      </c>
      <c r="S481">
        <v>306.73220193124098</v>
      </c>
      <c r="T481">
        <v>92.742634015914604</v>
      </c>
      <c r="U481">
        <v>19.178743639387701</v>
      </c>
      <c r="V481">
        <v>19.500415294947299</v>
      </c>
      <c r="W481">
        <v>14.651828944953399</v>
      </c>
      <c r="X481">
        <v>40.257890194318499</v>
      </c>
    </row>
    <row r="482" spans="1:24" x14ac:dyDescent="0.45">
      <c r="A482" t="s">
        <v>148</v>
      </c>
      <c r="B482" t="s">
        <v>164</v>
      </c>
      <c r="C482" t="s">
        <v>493</v>
      </c>
      <c r="D482">
        <v>1000</v>
      </c>
      <c r="E482">
        <v>1</v>
      </c>
      <c r="F482" t="s">
        <v>194</v>
      </c>
      <c r="G482">
        <f t="shared" si="46"/>
        <v>2</v>
      </c>
      <c r="H482">
        <v>26</v>
      </c>
      <c r="I482" s="3">
        <f t="shared" si="44"/>
        <v>0.10387597900970187</v>
      </c>
      <c r="J482" s="3">
        <f t="shared" si="45"/>
        <v>25.490000152587918</v>
      </c>
      <c r="K482" s="3">
        <f t="shared" si="47"/>
        <v>1</v>
      </c>
      <c r="L482" s="3">
        <f t="shared" si="49"/>
        <v>0.99971394183363604</v>
      </c>
      <c r="M482" s="3">
        <f t="shared" si="48"/>
        <v>0.79977115346690886</v>
      </c>
      <c r="N482">
        <v>15.454999923706101</v>
      </c>
      <c r="O482">
        <v>3880</v>
      </c>
      <c r="P482">
        <v>50.1968895217477</v>
      </c>
      <c r="Q482">
        <v>24.7583672471543</v>
      </c>
      <c r="R482">
        <v>12.8344599725941</v>
      </c>
      <c r="S482">
        <v>325.839883836735</v>
      </c>
      <c r="T482">
        <v>99.634025523047796</v>
      </c>
      <c r="U482">
        <v>20.191709799982799</v>
      </c>
      <c r="V482">
        <v>20.760460223556201</v>
      </c>
      <c r="W482">
        <v>15.0480481903301</v>
      </c>
      <c r="X482">
        <v>42.8927975738941</v>
      </c>
    </row>
    <row r="483" spans="1:24" x14ac:dyDescent="0.45">
      <c r="A483" t="s">
        <v>148</v>
      </c>
      <c r="B483" t="s">
        <v>164</v>
      </c>
      <c r="C483" t="s">
        <v>494</v>
      </c>
      <c r="D483">
        <v>1000</v>
      </c>
      <c r="E483">
        <v>1</v>
      </c>
      <c r="F483" t="s">
        <v>194</v>
      </c>
      <c r="G483">
        <f t="shared" si="46"/>
        <v>3</v>
      </c>
      <c r="H483">
        <v>27</v>
      </c>
      <c r="I483" s="3">
        <f t="shared" si="44"/>
        <v>0.11068009881601532</v>
      </c>
      <c r="J483" s="3">
        <f t="shared" si="45"/>
        <v>25.490000152587918</v>
      </c>
      <c r="K483" s="3">
        <f t="shared" si="47"/>
        <v>1</v>
      </c>
      <c r="L483" s="3">
        <f t="shared" si="49"/>
        <v>0.99971394183363604</v>
      </c>
      <c r="M483" s="3">
        <f t="shared" si="48"/>
        <v>0.69979975928354521</v>
      </c>
      <c r="N483">
        <v>15.727999687194799</v>
      </c>
      <c r="O483">
        <v>3300</v>
      </c>
      <c r="P483">
        <v>52.284311300452799</v>
      </c>
      <c r="Q483">
        <v>25.835382482149601</v>
      </c>
      <c r="R483">
        <v>14.203120945655201</v>
      </c>
      <c r="S483">
        <v>353.60028245105798</v>
      </c>
      <c r="T483">
        <v>107.92736028038399</v>
      </c>
      <c r="U483">
        <v>21.194316763986802</v>
      </c>
      <c r="V483">
        <v>22.899211529292</v>
      </c>
      <c r="W483">
        <v>15.5101837964959</v>
      </c>
      <c r="X483">
        <v>46.171563545214603</v>
      </c>
    </row>
    <row r="484" spans="1:24" x14ac:dyDescent="0.45">
      <c r="A484" t="s">
        <v>148</v>
      </c>
      <c r="B484" t="s">
        <v>164</v>
      </c>
      <c r="C484" t="s">
        <v>495</v>
      </c>
      <c r="D484">
        <v>1000</v>
      </c>
      <c r="E484">
        <v>1</v>
      </c>
      <c r="F484" t="s">
        <v>194</v>
      </c>
      <c r="G484">
        <f t="shared" si="46"/>
        <v>4</v>
      </c>
      <c r="H484">
        <v>28</v>
      </c>
      <c r="I484" s="3">
        <f t="shared" si="44"/>
        <v>0.11647922422033109</v>
      </c>
      <c r="J484" s="3">
        <f t="shared" si="45"/>
        <v>25.490000152587918</v>
      </c>
      <c r="K484" s="3">
        <f t="shared" si="47"/>
        <v>1</v>
      </c>
      <c r="L484" s="3">
        <f t="shared" si="49"/>
        <v>0.99971394183363604</v>
      </c>
      <c r="M484" s="3">
        <f t="shared" si="48"/>
        <v>0.59982836510018156</v>
      </c>
      <c r="N484">
        <v>15.4444444444444</v>
      </c>
      <c r="O484">
        <v>3090</v>
      </c>
      <c r="P484">
        <v>52.943802195925997</v>
      </c>
      <c r="Q484">
        <v>26.3184775428557</v>
      </c>
      <c r="R484">
        <v>14.7700982159574</v>
      </c>
      <c r="S484">
        <v>360.49794252204799</v>
      </c>
      <c r="T484">
        <v>111.7244171143</v>
      </c>
      <c r="U484">
        <v>21.752281251464201</v>
      </c>
      <c r="V484">
        <v>23.777143676220501</v>
      </c>
      <c r="W484">
        <v>15.782022189618999</v>
      </c>
      <c r="X484">
        <v>47.688684182228897</v>
      </c>
    </row>
    <row r="485" spans="1:24" x14ac:dyDescent="0.45">
      <c r="A485" t="s">
        <v>148</v>
      </c>
      <c r="B485" t="s">
        <v>164</v>
      </c>
      <c r="C485" t="s">
        <v>496</v>
      </c>
      <c r="D485">
        <v>1000</v>
      </c>
      <c r="E485">
        <v>1</v>
      </c>
      <c r="F485" t="s">
        <v>194</v>
      </c>
      <c r="G485">
        <f t="shared" si="46"/>
        <v>5</v>
      </c>
      <c r="H485">
        <v>29</v>
      </c>
      <c r="I485" s="3">
        <f t="shared" si="44"/>
        <v>0.10828195539969007</v>
      </c>
      <c r="J485" s="3">
        <f t="shared" si="45"/>
        <v>25.490000152587918</v>
      </c>
      <c r="K485" s="3">
        <f t="shared" si="47"/>
        <v>1</v>
      </c>
      <c r="L485" s="3">
        <f t="shared" si="49"/>
        <v>0.99971394183363604</v>
      </c>
      <c r="M485" s="3">
        <f t="shared" si="48"/>
        <v>0.49985697091681802</v>
      </c>
      <c r="N485">
        <v>16.7222222222222</v>
      </c>
      <c r="O485">
        <v>3050</v>
      </c>
      <c r="P485">
        <v>53.005339968412898</v>
      </c>
      <c r="Q485">
        <v>26.803274212858099</v>
      </c>
      <c r="R485">
        <v>14.8752732367702</v>
      </c>
      <c r="S485">
        <v>381.52122327032998</v>
      </c>
      <c r="T485">
        <v>118.560488404162</v>
      </c>
      <c r="U485">
        <v>22.121689688063601</v>
      </c>
      <c r="V485">
        <v>24.102298744535101</v>
      </c>
      <c r="W485">
        <v>15.185072403277401</v>
      </c>
      <c r="X485">
        <v>49.599607770555103</v>
      </c>
    </row>
    <row r="486" spans="1:24" x14ac:dyDescent="0.45">
      <c r="A486" t="s">
        <v>148</v>
      </c>
      <c r="B486" t="s">
        <v>164</v>
      </c>
      <c r="C486" t="s">
        <v>497</v>
      </c>
      <c r="D486">
        <v>1000</v>
      </c>
      <c r="E486">
        <v>1</v>
      </c>
      <c r="F486" t="s">
        <v>194</v>
      </c>
      <c r="G486">
        <f t="shared" si="46"/>
        <v>8</v>
      </c>
      <c r="H486">
        <v>32</v>
      </c>
      <c r="I486" s="3">
        <f t="shared" si="44"/>
        <v>9.9090466184561812E-2</v>
      </c>
      <c r="J486" s="3">
        <f t="shared" si="45"/>
        <v>25.490000152587918</v>
      </c>
      <c r="K486" s="3">
        <f t="shared" si="47"/>
        <v>0</v>
      </c>
      <c r="L486" s="3">
        <f t="shared" si="49"/>
        <v>0.99971394183363604</v>
      </c>
      <c r="M486" s="3">
        <f t="shared" si="48"/>
        <v>0.19994278836672716</v>
      </c>
      <c r="N486">
        <v>20.472222434149799</v>
      </c>
      <c r="O486">
        <v>2430</v>
      </c>
      <c r="P486">
        <v>55.341693824398902</v>
      </c>
      <c r="Q486">
        <v>29.121650056712198</v>
      </c>
      <c r="R486">
        <v>17.028568714619599</v>
      </c>
      <c r="S486">
        <v>486.89517264763401</v>
      </c>
      <c r="T486">
        <v>148.35191571575399</v>
      </c>
      <c r="U486">
        <v>23.8456347613388</v>
      </c>
      <c r="V486">
        <v>27.657124051716501</v>
      </c>
      <c r="W486">
        <v>14.021440751478</v>
      </c>
      <c r="X486">
        <v>58.9442573712466</v>
      </c>
    </row>
    <row r="487" spans="1:24" x14ac:dyDescent="0.45">
      <c r="A487" t="s">
        <v>148</v>
      </c>
      <c r="B487" t="s">
        <v>164</v>
      </c>
      <c r="C487" t="s">
        <v>498</v>
      </c>
      <c r="D487">
        <v>1000</v>
      </c>
      <c r="E487">
        <v>1</v>
      </c>
      <c r="F487" t="s">
        <v>194</v>
      </c>
      <c r="G487">
        <f t="shared" si="46"/>
        <v>11</v>
      </c>
      <c r="H487">
        <v>35</v>
      </c>
      <c r="I487" s="3">
        <f t="shared" si="44"/>
        <v>0.10037063247646232</v>
      </c>
      <c r="J487" s="3">
        <f t="shared" si="45"/>
        <v>25.490000152587918</v>
      </c>
      <c r="K487" s="3">
        <f t="shared" si="47"/>
        <v>0</v>
      </c>
      <c r="L487" s="3">
        <f t="shared" si="49"/>
        <v>0.99971394183363604</v>
      </c>
      <c r="M487" s="3">
        <f t="shared" si="48"/>
        <v>-9.997139418336369E-2</v>
      </c>
      <c r="N487">
        <v>20.2111117045085</v>
      </c>
      <c r="O487">
        <v>2430</v>
      </c>
      <c r="P487">
        <v>60.003864243442898</v>
      </c>
      <c r="Q487">
        <v>30.739490336001001</v>
      </c>
      <c r="R487">
        <v>17.731338975349001</v>
      </c>
      <c r="S487">
        <v>533.78149960882899</v>
      </c>
      <c r="T487">
        <v>169.78774219552599</v>
      </c>
      <c r="U487">
        <v>26.844485907677601</v>
      </c>
      <c r="V487">
        <v>31.301901300447899</v>
      </c>
      <c r="W487">
        <v>15.3232683106877</v>
      </c>
      <c r="X487">
        <v>67.041738810072999</v>
      </c>
    </row>
    <row r="488" spans="1:24" x14ac:dyDescent="0.45">
      <c r="A488" t="s">
        <v>148</v>
      </c>
      <c r="B488" t="s">
        <v>164</v>
      </c>
      <c r="C488" t="s">
        <v>166</v>
      </c>
      <c r="D488">
        <v>1000</v>
      </c>
      <c r="E488">
        <v>1</v>
      </c>
      <c r="F488" t="s">
        <v>194</v>
      </c>
      <c r="G488">
        <f t="shared" si="46"/>
        <v>13</v>
      </c>
      <c r="H488">
        <v>37</v>
      </c>
      <c r="I488" s="3">
        <f t="shared" si="44"/>
        <v>0.10506158099349708</v>
      </c>
      <c r="J488" s="3">
        <f t="shared" si="45"/>
        <v>25.490000152587918</v>
      </c>
      <c r="K488" s="3">
        <f t="shared" si="47"/>
        <v>0</v>
      </c>
      <c r="L488" s="3">
        <f t="shared" si="49"/>
        <v>0.99971394183363604</v>
      </c>
      <c r="M488" s="3">
        <f t="shared" si="48"/>
        <v>-0.29991418255009084</v>
      </c>
      <c r="N488">
        <v>21.177777608235701</v>
      </c>
      <c r="O488">
        <v>2020</v>
      </c>
      <c r="P488">
        <v>58.068101987878599</v>
      </c>
      <c r="Q488">
        <v>31.679474774438301</v>
      </c>
      <c r="R488">
        <v>19.1314633469438</v>
      </c>
      <c r="S488">
        <v>542.40793956236803</v>
      </c>
      <c r="T488">
        <v>173.68094562923201</v>
      </c>
      <c r="U488">
        <v>26.196525650943599</v>
      </c>
      <c r="V488">
        <v>31.4230305851294</v>
      </c>
      <c r="W488">
        <v>14.2626530125904</v>
      </c>
      <c r="X488">
        <v>67.677205484348505</v>
      </c>
    </row>
    <row r="489" spans="1:24" s="2" customFormat="1" x14ac:dyDescent="0.45">
      <c r="A489" s="2" t="s">
        <v>148</v>
      </c>
      <c r="B489" s="2" t="s">
        <v>164</v>
      </c>
      <c r="C489" s="2" t="s">
        <v>166</v>
      </c>
      <c r="D489" s="2">
        <v>1000</v>
      </c>
      <c r="E489" s="2">
        <v>2</v>
      </c>
      <c r="F489" s="2" t="s">
        <v>21</v>
      </c>
      <c r="G489">
        <f t="shared" si="46"/>
        <v>0</v>
      </c>
      <c r="H489" s="2">
        <v>37</v>
      </c>
      <c r="I489" s="3">
        <f t="shared" si="44"/>
        <v>0.10638649564534558</v>
      </c>
      <c r="J489" s="3">
        <f t="shared" si="45"/>
        <v>25.490000152587918</v>
      </c>
      <c r="K489" s="3">
        <f t="shared" si="47"/>
        <v>1</v>
      </c>
      <c r="L489" s="3">
        <f t="shared" si="49"/>
        <v>0.98982639432352348</v>
      </c>
      <c r="M489" s="3">
        <f t="shared" si="48"/>
        <v>0.98982639432352348</v>
      </c>
      <c r="N489" s="2">
        <v>21.177777608235701</v>
      </c>
      <c r="O489" s="2">
        <v>1970</v>
      </c>
      <c r="P489" s="2">
        <v>57.4773400158725</v>
      </c>
      <c r="Q489" s="2">
        <v>31.679474774438301</v>
      </c>
      <c r="R489" s="2">
        <v>19.2739299787136</v>
      </c>
      <c r="S489" s="2">
        <v>542.40793956236303</v>
      </c>
      <c r="T489" s="2">
        <v>173.68094562923301</v>
      </c>
      <c r="U489" s="2">
        <v>26.1965256509428</v>
      </c>
      <c r="V489" s="2">
        <v>31.423030585129698</v>
      </c>
      <c r="W489" s="2">
        <v>14.262653012590199</v>
      </c>
      <c r="X489" s="2">
        <v>67.677205484348093</v>
      </c>
    </row>
    <row r="490" spans="1:24" x14ac:dyDescent="0.45">
      <c r="A490" t="s">
        <v>148</v>
      </c>
      <c r="B490" t="s">
        <v>164</v>
      </c>
      <c r="C490" t="s">
        <v>499</v>
      </c>
      <c r="D490">
        <v>1000</v>
      </c>
      <c r="E490">
        <v>1</v>
      </c>
      <c r="F490" t="s">
        <v>194</v>
      </c>
      <c r="G490">
        <f t="shared" si="46"/>
        <v>1</v>
      </c>
      <c r="H490">
        <v>38</v>
      </c>
      <c r="I490" s="3">
        <f t="shared" si="44"/>
        <v>0.1161879870480437</v>
      </c>
      <c r="J490" s="3">
        <f t="shared" si="45"/>
        <v>25.490000152587918</v>
      </c>
      <c r="K490" s="3">
        <f t="shared" si="47"/>
        <v>1</v>
      </c>
      <c r="L490" s="3">
        <f t="shared" si="49"/>
        <v>0.98982639432352348</v>
      </c>
      <c r="M490" s="3">
        <f t="shared" si="48"/>
        <v>0.89084375489117118</v>
      </c>
      <c r="N490">
        <v>21.1883335113525</v>
      </c>
      <c r="O490">
        <v>1650</v>
      </c>
      <c r="P490">
        <v>53.943366216980699</v>
      </c>
      <c r="Q490">
        <v>32.155520462939499</v>
      </c>
      <c r="R490">
        <v>20.4024399972146</v>
      </c>
      <c r="S490">
        <v>520.16872554357803</v>
      </c>
      <c r="T490">
        <v>166.85373819023499</v>
      </c>
      <c r="U490">
        <v>24.750788350848399</v>
      </c>
      <c r="V490">
        <v>30.520675689273801</v>
      </c>
      <c r="W490">
        <v>13.3399493672015</v>
      </c>
      <c r="X490">
        <v>64.894195780288797</v>
      </c>
    </row>
    <row r="491" spans="1:24" x14ac:dyDescent="0.45">
      <c r="A491" t="s">
        <v>148</v>
      </c>
      <c r="B491" t="s">
        <v>164</v>
      </c>
      <c r="C491" t="s">
        <v>500</v>
      </c>
      <c r="D491">
        <v>1000</v>
      </c>
      <c r="E491">
        <v>1</v>
      </c>
      <c r="F491" t="s">
        <v>194</v>
      </c>
      <c r="G491">
        <f t="shared" si="46"/>
        <v>6</v>
      </c>
      <c r="H491">
        <v>43</v>
      </c>
      <c r="I491" s="3">
        <f t="shared" si="44"/>
        <v>0.11630168872196074</v>
      </c>
      <c r="J491" s="3">
        <f t="shared" si="45"/>
        <v>25.490000152587918</v>
      </c>
      <c r="K491" s="3">
        <f t="shared" si="47"/>
        <v>0</v>
      </c>
      <c r="L491" s="3">
        <f t="shared" si="49"/>
        <v>0.98982639432352348</v>
      </c>
      <c r="M491" s="3">
        <f t="shared" si="48"/>
        <v>0.39593055772940933</v>
      </c>
      <c r="N491">
        <v>24.516666730244999</v>
      </c>
      <c r="O491">
        <v>1230</v>
      </c>
      <c r="P491">
        <v>53.3969906100534</v>
      </c>
      <c r="Q491">
        <v>34.534637948625502</v>
      </c>
      <c r="R491">
        <v>23.510447429384499</v>
      </c>
      <c r="S491">
        <v>603.14500666190497</v>
      </c>
      <c r="T491">
        <v>195.164832913879</v>
      </c>
      <c r="U491">
        <v>25.608607364554299</v>
      </c>
      <c r="V491">
        <v>33.184317408898998</v>
      </c>
      <c r="W491">
        <v>12.102703346980499</v>
      </c>
      <c r="X491">
        <v>73.326263061058</v>
      </c>
    </row>
    <row r="492" spans="1:24" x14ac:dyDescent="0.45">
      <c r="A492" t="s">
        <v>148</v>
      </c>
      <c r="B492" t="s">
        <v>164</v>
      </c>
      <c r="C492" t="s">
        <v>501</v>
      </c>
      <c r="D492">
        <v>1000</v>
      </c>
      <c r="E492">
        <v>1</v>
      </c>
      <c r="F492" t="s">
        <v>194</v>
      </c>
      <c r="G492">
        <f t="shared" si="46"/>
        <v>13</v>
      </c>
      <c r="H492">
        <v>50</v>
      </c>
      <c r="I492" s="3">
        <f t="shared" si="44"/>
        <v>0.12661773646603294</v>
      </c>
      <c r="J492" s="3">
        <f t="shared" si="45"/>
        <v>25.490000152587918</v>
      </c>
      <c r="K492" s="3">
        <f t="shared" si="47"/>
        <v>0</v>
      </c>
      <c r="L492" s="3">
        <f t="shared" si="49"/>
        <v>0.98982639432352348</v>
      </c>
      <c r="M492" s="3">
        <f t="shared" si="48"/>
        <v>-0.29694791829705708</v>
      </c>
      <c r="N492">
        <v>25.4900001525879</v>
      </c>
      <c r="O492">
        <v>960</v>
      </c>
      <c r="P492">
        <v>55.600919820519302</v>
      </c>
      <c r="Q492">
        <v>38.404609246785903</v>
      </c>
      <c r="R492">
        <v>27.1556642800536</v>
      </c>
      <c r="S492">
        <v>628.96481583168895</v>
      </c>
      <c r="T492">
        <v>217.95285970170599</v>
      </c>
      <c r="U492">
        <v>28.1838869812747</v>
      </c>
      <c r="V492">
        <v>38.647219369303002</v>
      </c>
      <c r="W492">
        <v>13.144432148056501</v>
      </c>
      <c r="X492">
        <v>82.109066544013899</v>
      </c>
    </row>
    <row r="493" spans="1:24" x14ac:dyDescent="0.45">
      <c r="A493" t="s">
        <v>148</v>
      </c>
      <c r="B493" t="s">
        <v>167</v>
      </c>
      <c r="C493" t="s">
        <v>168</v>
      </c>
      <c r="D493">
        <v>1000</v>
      </c>
      <c r="E493">
        <v>1</v>
      </c>
      <c r="F493" t="s">
        <v>194</v>
      </c>
      <c r="G493">
        <f t="shared" si="46"/>
        <v>0</v>
      </c>
      <c r="H493">
        <v>19</v>
      </c>
      <c r="I493" s="3">
        <f t="shared" si="44"/>
        <v>0.13119117002619959</v>
      </c>
      <c r="J493" s="3">
        <f t="shared" si="45"/>
        <v>24.939999961853008</v>
      </c>
      <c r="K493" s="3">
        <f t="shared" si="47"/>
        <v>1</v>
      </c>
      <c r="L493" s="3">
        <f t="shared" si="49"/>
        <v>0.98982639432352348</v>
      </c>
      <c r="M493" s="3">
        <f t="shared" si="48"/>
        <v>0.98982639432352348</v>
      </c>
      <c r="N493">
        <v>13.1500000953674</v>
      </c>
      <c r="O493">
        <v>3360</v>
      </c>
      <c r="P493">
        <v>32.492724550349998</v>
      </c>
      <c r="Q493">
        <v>20.0156439457609</v>
      </c>
      <c r="R493">
        <v>11.0963075440518</v>
      </c>
      <c r="S493">
        <v>159.04579008982799</v>
      </c>
      <c r="T493">
        <v>42.814009513999899</v>
      </c>
      <c r="U493">
        <v>9.9835714781286704</v>
      </c>
      <c r="V493">
        <v>10.632873759518199</v>
      </c>
      <c r="W493">
        <v>9.2928786287535292</v>
      </c>
      <c r="X493">
        <v>20.042550679637799</v>
      </c>
    </row>
    <row r="494" spans="1:24" s="2" customFormat="1" x14ac:dyDescent="0.45">
      <c r="A494" s="2" t="s">
        <v>148</v>
      </c>
      <c r="B494" s="2" t="s">
        <v>167</v>
      </c>
      <c r="C494" s="2" t="s">
        <v>168</v>
      </c>
      <c r="D494" s="2">
        <v>1000</v>
      </c>
      <c r="E494" s="2">
        <v>2</v>
      </c>
      <c r="F494" s="2" t="s">
        <v>21</v>
      </c>
      <c r="G494">
        <f t="shared" si="46"/>
        <v>0</v>
      </c>
      <c r="H494" s="2">
        <v>19</v>
      </c>
      <c r="I494" s="3">
        <f t="shared" si="44"/>
        <v>0.1533227818815045</v>
      </c>
      <c r="J494" s="3">
        <f t="shared" si="45"/>
        <v>24.939999961853008</v>
      </c>
      <c r="K494" s="3">
        <f t="shared" si="47"/>
        <v>1</v>
      </c>
      <c r="L494" s="3">
        <f t="shared" si="49"/>
        <v>0.87914054353397408</v>
      </c>
      <c r="M494" s="3">
        <f t="shared" si="48"/>
        <v>0.87914054353397408</v>
      </c>
      <c r="N494" s="2">
        <v>13.1500000953674</v>
      </c>
      <c r="O494" s="2">
        <v>2460</v>
      </c>
      <c r="P494" s="2">
        <v>28.565671522094402</v>
      </c>
      <c r="Q494" s="2">
        <v>20.0156439457609</v>
      </c>
      <c r="R494" s="2">
        <v>12.1593322258352</v>
      </c>
      <c r="S494" s="2">
        <v>159.045790089832</v>
      </c>
      <c r="T494" s="2">
        <v>42.814009513999601</v>
      </c>
      <c r="U494" s="2">
        <v>9.9835714781287095</v>
      </c>
      <c r="V494" s="2">
        <v>10.632873759518301</v>
      </c>
      <c r="W494" s="2">
        <v>9.2928786287535292</v>
      </c>
      <c r="X494" s="2">
        <v>20.0425506796383</v>
      </c>
    </row>
    <row r="495" spans="1:24" x14ac:dyDescent="0.45">
      <c r="A495" t="s">
        <v>148</v>
      </c>
      <c r="B495" t="s">
        <v>167</v>
      </c>
      <c r="C495" t="s">
        <v>502</v>
      </c>
      <c r="D495">
        <v>1000</v>
      </c>
      <c r="E495">
        <v>1</v>
      </c>
      <c r="F495" t="s">
        <v>194</v>
      </c>
      <c r="G495">
        <f t="shared" si="46"/>
        <v>3</v>
      </c>
      <c r="H495">
        <v>22</v>
      </c>
      <c r="I495" s="3">
        <f t="shared" si="44"/>
        <v>0.15546918345748534</v>
      </c>
      <c r="J495" s="3">
        <f t="shared" si="45"/>
        <v>24.939999961853008</v>
      </c>
      <c r="K495" s="3">
        <f t="shared" si="47"/>
        <v>1</v>
      </c>
      <c r="L495" s="3">
        <f t="shared" si="49"/>
        <v>0.87914054353397408</v>
      </c>
      <c r="M495" s="3">
        <f t="shared" si="48"/>
        <v>0.61539838047378181</v>
      </c>
      <c r="N495">
        <v>12.8642857415336</v>
      </c>
      <c r="O495">
        <v>2500</v>
      </c>
      <c r="P495">
        <v>36.6373559020196</v>
      </c>
      <c r="Q495">
        <v>22.789405898066502</v>
      </c>
      <c r="R495">
        <v>13.6598873127105</v>
      </c>
      <c r="S495">
        <v>210.53199180658399</v>
      </c>
      <c r="T495">
        <v>60.163859441569301</v>
      </c>
      <c r="U495">
        <v>13.5411749438373</v>
      </c>
      <c r="V495">
        <v>15.066464758319199</v>
      </c>
      <c r="W495">
        <v>12.075840414862199</v>
      </c>
      <c r="X495">
        <v>27.793526782347001</v>
      </c>
    </row>
    <row r="496" spans="1:24" x14ac:dyDescent="0.45">
      <c r="A496" t="s">
        <v>148</v>
      </c>
      <c r="B496" t="s">
        <v>167</v>
      </c>
      <c r="C496" t="s">
        <v>169</v>
      </c>
      <c r="D496">
        <v>1000</v>
      </c>
      <c r="E496">
        <v>1</v>
      </c>
      <c r="F496" t="s">
        <v>194</v>
      </c>
      <c r="G496">
        <f t="shared" si="46"/>
        <v>5</v>
      </c>
      <c r="H496">
        <v>24</v>
      </c>
      <c r="I496" s="3">
        <f t="shared" si="44"/>
        <v>0.14379866679230874</v>
      </c>
      <c r="J496" s="3">
        <f t="shared" si="45"/>
        <v>24.939999961853008</v>
      </c>
      <c r="K496" s="3">
        <f t="shared" si="47"/>
        <v>1</v>
      </c>
      <c r="L496" s="3">
        <f t="shared" si="49"/>
        <v>0.87914054353397408</v>
      </c>
      <c r="M496" s="3">
        <f t="shared" si="48"/>
        <v>0.43957027176698704</v>
      </c>
      <c r="N496">
        <v>14.0783003807068</v>
      </c>
      <c r="O496">
        <v>2440</v>
      </c>
      <c r="P496">
        <v>40.833824251980403</v>
      </c>
      <c r="Q496">
        <v>24.140603762126599</v>
      </c>
      <c r="R496">
        <v>14.597220682065901</v>
      </c>
      <c r="S496">
        <v>222.80142194661201</v>
      </c>
      <c r="T496">
        <v>63.854904339031201</v>
      </c>
      <c r="U496">
        <v>13.2973413994872</v>
      </c>
      <c r="V496">
        <v>15.788099709124699</v>
      </c>
      <c r="W496">
        <v>11.051442808125399</v>
      </c>
      <c r="X496">
        <v>28.6601368432901</v>
      </c>
    </row>
    <row r="497" spans="1:24" s="2" customFormat="1" x14ac:dyDescent="0.45">
      <c r="A497" s="2" t="s">
        <v>148</v>
      </c>
      <c r="B497" s="2" t="s">
        <v>167</v>
      </c>
      <c r="C497" s="2" t="s">
        <v>169</v>
      </c>
      <c r="D497" s="2">
        <v>1000</v>
      </c>
      <c r="E497" s="2">
        <v>2</v>
      </c>
      <c r="F497" s="2" t="s">
        <v>21</v>
      </c>
      <c r="G497">
        <f t="shared" si="46"/>
        <v>0</v>
      </c>
      <c r="H497" s="2">
        <v>24</v>
      </c>
      <c r="I497" s="3">
        <f t="shared" si="44"/>
        <v>0.16851523025161455</v>
      </c>
      <c r="J497" s="3">
        <f t="shared" si="45"/>
        <v>24.939999961853008</v>
      </c>
      <c r="K497" s="3">
        <f t="shared" si="47"/>
        <v>1</v>
      </c>
      <c r="L497" s="3">
        <f t="shared" si="49"/>
        <v>0.85824664650306715</v>
      </c>
      <c r="M497" s="3">
        <f t="shared" si="48"/>
        <v>0.85824664650306715</v>
      </c>
      <c r="N497" s="2">
        <v>13.9870004653931</v>
      </c>
      <c r="O497" s="2">
        <v>1800</v>
      </c>
      <c r="P497" s="2">
        <v>35.045492728157797</v>
      </c>
      <c r="Q497" s="2">
        <v>24.264028015883</v>
      </c>
      <c r="R497" s="2">
        <v>15.744718198356599</v>
      </c>
      <c r="S497" s="2">
        <v>222.80142194661201</v>
      </c>
      <c r="T497" s="2">
        <v>63.854904339031201</v>
      </c>
      <c r="U497" s="2">
        <v>13.297341399487101</v>
      </c>
      <c r="V497" s="2">
        <v>15.7880997091249</v>
      </c>
      <c r="W497" s="2">
        <v>11.051442808125399</v>
      </c>
      <c r="X497" s="2">
        <v>28.6601368432901</v>
      </c>
    </row>
    <row r="498" spans="1:24" x14ac:dyDescent="0.45">
      <c r="A498" t="s">
        <v>148</v>
      </c>
      <c r="B498" t="s">
        <v>167</v>
      </c>
      <c r="C498" t="s">
        <v>503</v>
      </c>
      <c r="D498">
        <v>1000</v>
      </c>
      <c r="E498">
        <v>1</v>
      </c>
      <c r="F498" t="s">
        <v>194</v>
      </c>
      <c r="G498">
        <f t="shared" si="46"/>
        <v>1</v>
      </c>
      <c r="H498">
        <v>25</v>
      </c>
      <c r="I498" s="3">
        <f t="shared" si="44"/>
        <v>0.16127421422291419</v>
      </c>
      <c r="J498" s="3">
        <f t="shared" si="45"/>
        <v>24.939999961853008</v>
      </c>
      <c r="K498" s="3">
        <f t="shared" si="47"/>
        <v>1</v>
      </c>
      <c r="L498" s="3">
        <f t="shared" si="49"/>
        <v>0.85824664650306715</v>
      </c>
      <c r="M498" s="3">
        <f t="shared" si="48"/>
        <v>0.77242198185276045</v>
      </c>
      <c r="N498">
        <v>14.6149997711182</v>
      </c>
      <c r="O498">
        <v>1800</v>
      </c>
      <c r="P498">
        <v>38.271997078323999</v>
      </c>
      <c r="Q498">
        <v>25.047485019653799</v>
      </c>
      <c r="R498">
        <v>16.4535406753735</v>
      </c>
      <c r="S498">
        <v>252.288686876729</v>
      </c>
      <c r="T498">
        <v>72.806673600765905</v>
      </c>
      <c r="U498">
        <v>14.731844601030501</v>
      </c>
      <c r="V498">
        <v>17.829444652834798</v>
      </c>
      <c r="W498">
        <v>11.8825514481727</v>
      </c>
      <c r="X498">
        <v>32.314241741853102</v>
      </c>
    </row>
    <row r="499" spans="1:24" x14ac:dyDescent="0.45">
      <c r="A499" t="s">
        <v>148</v>
      </c>
      <c r="B499" t="s">
        <v>167</v>
      </c>
      <c r="C499" t="s">
        <v>504</v>
      </c>
      <c r="D499">
        <v>1000</v>
      </c>
      <c r="E499">
        <v>1</v>
      </c>
      <c r="F499" t="s">
        <v>194</v>
      </c>
      <c r="G499">
        <f t="shared" si="46"/>
        <v>2</v>
      </c>
      <c r="H499">
        <v>26</v>
      </c>
      <c r="I499" s="3">
        <f t="shared" si="44"/>
        <v>0.15462983659622298</v>
      </c>
      <c r="J499" s="3">
        <f t="shared" si="45"/>
        <v>24.939999961853008</v>
      </c>
      <c r="K499" s="3">
        <f t="shared" si="47"/>
        <v>1</v>
      </c>
      <c r="L499" s="3">
        <f t="shared" si="49"/>
        <v>0.85824664650306715</v>
      </c>
      <c r="M499" s="3">
        <f t="shared" si="48"/>
        <v>0.68659731720245376</v>
      </c>
      <c r="N499">
        <v>15.243000030517599</v>
      </c>
      <c r="O499">
        <v>1800</v>
      </c>
      <c r="P499">
        <v>38.452940947550601</v>
      </c>
      <c r="Q499">
        <v>25.5472795856695</v>
      </c>
      <c r="R499">
        <v>16.492389663415299</v>
      </c>
      <c r="S499">
        <v>261.53038519104598</v>
      </c>
      <c r="T499">
        <v>76.500089910480995</v>
      </c>
      <c r="U499">
        <v>15.0757509686388</v>
      </c>
      <c r="V499">
        <v>18.073207915803401</v>
      </c>
      <c r="W499">
        <v>11.6822524232956</v>
      </c>
      <c r="X499">
        <v>33.438906615740798</v>
      </c>
    </row>
    <row r="500" spans="1:24" x14ac:dyDescent="0.45">
      <c r="A500" t="s">
        <v>148</v>
      </c>
      <c r="B500" t="s">
        <v>167</v>
      </c>
      <c r="C500" t="s">
        <v>505</v>
      </c>
      <c r="D500">
        <v>1000</v>
      </c>
      <c r="E500">
        <v>1</v>
      </c>
      <c r="F500" t="s">
        <v>194</v>
      </c>
      <c r="G500">
        <f t="shared" si="46"/>
        <v>3</v>
      </c>
      <c r="H500">
        <v>27</v>
      </c>
      <c r="I500" s="3">
        <f t="shared" si="44"/>
        <v>0.14850193059957598</v>
      </c>
      <c r="J500" s="3">
        <f t="shared" si="45"/>
        <v>24.939999961853008</v>
      </c>
      <c r="K500" s="3">
        <f t="shared" si="47"/>
        <v>1</v>
      </c>
      <c r="L500" s="3">
        <f t="shared" si="49"/>
        <v>0.85824664650306715</v>
      </c>
      <c r="M500" s="3">
        <f t="shared" si="48"/>
        <v>0.60077265255214696</v>
      </c>
      <c r="N500">
        <v>15.8719997406006</v>
      </c>
      <c r="O500">
        <v>1800</v>
      </c>
      <c r="P500">
        <v>42.365898461563297</v>
      </c>
      <c r="Q500">
        <v>26.758788235588501</v>
      </c>
      <c r="R500">
        <v>17.311193756497001</v>
      </c>
      <c r="S500">
        <v>301.97646369040399</v>
      </c>
      <c r="T500">
        <v>88.380021602481605</v>
      </c>
      <c r="U500">
        <v>16.808949825298399</v>
      </c>
      <c r="V500">
        <v>20.711521120183502</v>
      </c>
      <c r="W500">
        <v>12.5911738014926</v>
      </c>
      <c r="X500">
        <v>38.168303245909698</v>
      </c>
    </row>
    <row r="501" spans="1:24" x14ac:dyDescent="0.45">
      <c r="A501" t="s">
        <v>148</v>
      </c>
      <c r="B501" t="s">
        <v>167</v>
      </c>
      <c r="C501" t="s">
        <v>506</v>
      </c>
      <c r="D501">
        <v>1000</v>
      </c>
      <c r="E501">
        <v>1</v>
      </c>
      <c r="F501" t="s">
        <v>194</v>
      </c>
      <c r="G501">
        <f t="shared" si="46"/>
        <v>4</v>
      </c>
      <c r="H501">
        <v>28</v>
      </c>
      <c r="I501" s="3">
        <f t="shared" si="44"/>
        <v>0.14284985478516113</v>
      </c>
      <c r="J501" s="3">
        <f t="shared" si="45"/>
        <v>24.939999961853008</v>
      </c>
      <c r="K501" s="3">
        <f t="shared" si="47"/>
        <v>1</v>
      </c>
      <c r="L501" s="3">
        <f t="shared" si="49"/>
        <v>0.85824664650306715</v>
      </c>
      <c r="M501" s="3">
        <f t="shared" si="48"/>
        <v>0.51494798790184027</v>
      </c>
      <c r="N501">
        <v>16.5</v>
      </c>
      <c r="O501">
        <v>1800</v>
      </c>
      <c r="P501">
        <v>43.736169204934001</v>
      </c>
      <c r="Q501">
        <v>27.4279193202097</v>
      </c>
      <c r="R501">
        <v>17.5889201498731</v>
      </c>
      <c r="S501">
        <v>323.71381929249702</v>
      </c>
      <c r="T501">
        <v>95.552065988509696</v>
      </c>
      <c r="U501">
        <v>17.6253175882125</v>
      </c>
      <c r="V501">
        <v>21.706358238113701</v>
      </c>
      <c r="W501">
        <v>12.686824688404901</v>
      </c>
      <c r="X501">
        <v>40.670448128293003</v>
      </c>
    </row>
    <row r="502" spans="1:24" x14ac:dyDescent="0.45">
      <c r="A502" t="s">
        <v>148</v>
      </c>
      <c r="B502" t="s">
        <v>167</v>
      </c>
      <c r="C502" t="s">
        <v>507</v>
      </c>
      <c r="D502">
        <v>1000</v>
      </c>
      <c r="E502">
        <v>1</v>
      </c>
      <c r="F502" t="s">
        <v>194</v>
      </c>
      <c r="G502">
        <f t="shared" si="46"/>
        <v>5</v>
      </c>
      <c r="H502">
        <v>29</v>
      </c>
      <c r="I502" s="3">
        <f t="shared" si="44"/>
        <v>0.14339301012654956</v>
      </c>
      <c r="J502" s="3">
        <f t="shared" si="45"/>
        <v>24.939999961853008</v>
      </c>
      <c r="K502" s="3">
        <f t="shared" si="47"/>
        <v>1</v>
      </c>
      <c r="L502" s="3">
        <f t="shared" si="49"/>
        <v>0.85824664650306715</v>
      </c>
      <c r="M502" s="3">
        <f t="shared" si="48"/>
        <v>0.42912332325153357</v>
      </c>
      <c r="N502">
        <v>16.4375</v>
      </c>
      <c r="O502">
        <v>1800</v>
      </c>
      <c r="P502">
        <v>43.572172046807999</v>
      </c>
      <c r="Q502">
        <v>27.255274718850298</v>
      </c>
      <c r="R502">
        <v>17.555912663386199</v>
      </c>
      <c r="S502">
        <v>321.64480076942999</v>
      </c>
      <c r="T502">
        <v>97.081849357622602</v>
      </c>
      <c r="U502">
        <v>17.863919149482602</v>
      </c>
      <c r="V502">
        <v>21.677133583406999</v>
      </c>
      <c r="W502">
        <v>12.677683620964499</v>
      </c>
      <c r="X502">
        <v>41.147241422082899</v>
      </c>
    </row>
    <row r="503" spans="1:24" x14ac:dyDescent="0.45">
      <c r="A503" t="s">
        <v>148</v>
      </c>
      <c r="B503" t="s">
        <v>167</v>
      </c>
      <c r="C503" t="s">
        <v>508</v>
      </c>
      <c r="D503">
        <v>1000</v>
      </c>
      <c r="E503">
        <v>1</v>
      </c>
      <c r="F503" t="s">
        <v>194</v>
      </c>
      <c r="G503">
        <f t="shared" si="46"/>
        <v>8</v>
      </c>
      <c r="H503">
        <v>32</v>
      </c>
      <c r="I503" s="3">
        <f t="shared" si="44"/>
        <v>0.11930948052254872</v>
      </c>
      <c r="J503" s="3">
        <f t="shared" si="45"/>
        <v>24.939999961853008</v>
      </c>
      <c r="K503" s="3">
        <f t="shared" si="47"/>
        <v>0</v>
      </c>
      <c r="L503" s="3">
        <f t="shared" si="49"/>
        <v>0.85824664650306715</v>
      </c>
      <c r="M503" s="3">
        <f t="shared" si="48"/>
        <v>0.17164932930061338</v>
      </c>
      <c r="N503">
        <v>20.1512501239777</v>
      </c>
      <c r="O503">
        <v>1730</v>
      </c>
      <c r="P503">
        <v>51.558367689341303</v>
      </c>
      <c r="Q503">
        <v>30.493245460197102</v>
      </c>
      <c r="R503">
        <v>19.479669645639898</v>
      </c>
      <c r="S503">
        <v>463.84667478369897</v>
      </c>
      <c r="T503">
        <v>137.56020953618099</v>
      </c>
      <c r="U503">
        <v>21.8627829841828</v>
      </c>
      <c r="V503">
        <v>28.059875261993799</v>
      </c>
      <c r="W503">
        <v>13.2699094159028</v>
      </c>
      <c r="X503">
        <v>55.327465395841301</v>
      </c>
    </row>
    <row r="504" spans="1:24" x14ac:dyDescent="0.45">
      <c r="A504" t="s">
        <v>148</v>
      </c>
      <c r="B504" t="s">
        <v>167</v>
      </c>
      <c r="C504" t="s">
        <v>509</v>
      </c>
      <c r="D504">
        <v>1000</v>
      </c>
      <c r="E504">
        <v>1</v>
      </c>
      <c r="F504" t="s">
        <v>194</v>
      </c>
      <c r="G504">
        <f t="shared" si="46"/>
        <v>11</v>
      </c>
      <c r="H504">
        <v>35</v>
      </c>
      <c r="I504" s="3">
        <f t="shared" si="44"/>
        <v>0.119301411850627</v>
      </c>
      <c r="J504" s="3">
        <f t="shared" si="45"/>
        <v>24.939999961853008</v>
      </c>
      <c r="K504" s="3">
        <f t="shared" si="47"/>
        <v>0</v>
      </c>
      <c r="L504" s="3">
        <f t="shared" si="49"/>
        <v>0.85824664650306715</v>
      </c>
      <c r="M504" s="3">
        <f t="shared" si="48"/>
        <v>-8.5824664650306789E-2</v>
      </c>
      <c r="N504">
        <v>20.211111280653199</v>
      </c>
      <c r="O504">
        <v>1720</v>
      </c>
      <c r="P504">
        <v>53.805338618106703</v>
      </c>
      <c r="Q504">
        <v>31.222335862305499</v>
      </c>
      <c r="R504">
        <v>19.957379710802702</v>
      </c>
      <c r="S504">
        <v>488.92523627276302</v>
      </c>
      <c r="T504">
        <v>152.11362089182401</v>
      </c>
      <c r="U504">
        <v>23.762164069941701</v>
      </c>
      <c r="V504">
        <v>29.988084209008299</v>
      </c>
      <c r="W504">
        <v>13.870570386717599</v>
      </c>
      <c r="X504">
        <v>60.558811542045099</v>
      </c>
    </row>
    <row r="505" spans="1:24" x14ac:dyDescent="0.45">
      <c r="A505" t="s">
        <v>148</v>
      </c>
      <c r="B505" t="s">
        <v>167</v>
      </c>
      <c r="C505" t="s">
        <v>170</v>
      </c>
      <c r="D505">
        <v>1000</v>
      </c>
      <c r="E505">
        <v>1</v>
      </c>
      <c r="F505" t="s">
        <v>194</v>
      </c>
      <c r="G505">
        <f t="shared" si="46"/>
        <v>13</v>
      </c>
      <c r="H505">
        <v>37</v>
      </c>
      <c r="I505" s="3">
        <f t="shared" si="44"/>
        <v>0.11781180000091124</v>
      </c>
      <c r="J505" s="3">
        <f t="shared" si="45"/>
        <v>24.939999961853008</v>
      </c>
      <c r="K505" s="3">
        <f t="shared" si="47"/>
        <v>0</v>
      </c>
      <c r="L505" s="3">
        <f t="shared" si="49"/>
        <v>0.85824664650306715</v>
      </c>
      <c r="M505" s="3">
        <f t="shared" si="48"/>
        <v>-0.25747399395092019</v>
      </c>
      <c r="N505">
        <v>21.088889016045499</v>
      </c>
      <c r="O505">
        <v>1620</v>
      </c>
      <c r="P505">
        <v>54.895034484913097</v>
      </c>
      <c r="Q505">
        <v>31.59306010457</v>
      </c>
      <c r="R505">
        <v>20.771319364021402</v>
      </c>
      <c r="S505">
        <v>350.72182089326299</v>
      </c>
      <c r="T505">
        <v>106.687444389072</v>
      </c>
      <c r="U505">
        <v>15.554374050924901</v>
      </c>
      <c r="V505">
        <v>22.059314376256701</v>
      </c>
      <c r="W505">
        <v>8.8045729925067899</v>
      </c>
      <c r="X505">
        <v>42.195932520894502</v>
      </c>
    </row>
    <row r="506" spans="1:24" s="2" customFormat="1" x14ac:dyDescent="0.45">
      <c r="A506" s="2" t="s">
        <v>148</v>
      </c>
      <c r="B506" s="2" t="s">
        <v>167</v>
      </c>
      <c r="C506" s="2" t="s">
        <v>170</v>
      </c>
      <c r="D506" s="2">
        <v>1000</v>
      </c>
      <c r="E506" s="2">
        <v>2</v>
      </c>
      <c r="F506" s="2" t="s">
        <v>21</v>
      </c>
      <c r="G506">
        <f t="shared" si="46"/>
        <v>0</v>
      </c>
      <c r="H506" s="2">
        <v>37</v>
      </c>
      <c r="I506" s="3">
        <f t="shared" si="44"/>
        <v>0.17671770000136688</v>
      </c>
      <c r="J506" s="3">
        <f t="shared" si="45"/>
        <v>24.939999961853008</v>
      </c>
      <c r="K506" s="3">
        <f t="shared" si="47"/>
        <v>1</v>
      </c>
      <c r="L506" s="3">
        <f t="shared" si="49"/>
        <v>0.63913435608213265</v>
      </c>
      <c r="M506" s="3">
        <f t="shared" si="48"/>
        <v>0.63913435608213265</v>
      </c>
      <c r="N506" s="2">
        <v>21.088889016045499</v>
      </c>
      <c r="O506" s="2">
        <v>720</v>
      </c>
      <c r="P506" s="2">
        <v>35.0853025176214</v>
      </c>
      <c r="Q506" s="2">
        <v>31.59306010457</v>
      </c>
      <c r="R506" s="2">
        <v>24.908720752097899</v>
      </c>
      <c r="S506" s="2">
        <v>350.72182089326202</v>
      </c>
      <c r="T506" s="2">
        <v>106.68744438907299</v>
      </c>
      <c r="U506" s="2">
        <v>15.554374050925</v>
      </c>
      <c r="V506" s="2">
        <v>22.059314376256399</v>
      </c>
      <c r="W506" s="2">
        <v>8.8045729925067899</v>
      </c>
      <c r="X506" s="2">
        <v>42.1959325208948</v>
      </c>
    </row>
    <row r="507" spans="1:24" x14ac:dyDescent="0.45">
      <c r="A507" t="s">
        <v>148</v>
      </c>
      <c r="B507" t="s">
        <v>167</v>
      </c>
      <c r="C507" t="s">
        <v>510</v>
      </c>
      <c r="D507">
        <v>1000</v>
      </c>
      <c r="E507">
        <v>1</v>
      </c>
      <c r="F507" t="s">
        <v>194</v>
      </c>
      <c r="G507">
        <f t="shared" si="46"/>
        <v>1</v>
      </c>
      <c r="H507">
        <v>38</v>
      </c>
      <c r="I507" s="3">
        <f t="shared" si="44"/>
        <v>0.17219331485716893</v>
      </c>
      <c r="J507" s="3">
        <f t="shared" si="45"/>
        <v>24.939999961853008</v>
      </c>
      <c r="K507" s="3">
        <f t="shared" si="47"/>
        <v>1</v>
      </c>
      <c r="L507" s="3">
        <f t="shared" si="49"/>
        <v>0.63913435608213265</v>
      </c>
      <c r="M507" s="3">
        <f t="shared" si="48"/>
        <v>0.57522092047391937</v>
      </c>
      <c r="N507">
        <v>21.643000284830698</v>
      </c>
      <c r="O507">
        <v>720</v>
      </c>
      <c r="P507">
        <v>36.693831760210102</v>
      </c>
      <c r="Q507">
        <v>32.704151439147203</v>
      </c>
      <c r="R507">
        <v>25.473307828696601</v>
      </c>
      <c r="S507">
        <v>375.83731179809598</v>
      </c>
      <c r="T507">
        <v>114.79952531004299</v>
      </c>
      <c r="U507">
        <v>16.424248475792499</v>
      </c>
      <c r="V507">
        <v>23.589961062227701</v>
      </c>
      <c r="W507">
        <v>9.1076058037713992</v>
      </c>
      <c r="X507">
        <v>45.176721483645601</v>
      </c>
    </row>
    <row r="508" spans="1:24" x14ac:dyDescent="0.45">
      <c r="A508" t="s">
        <v>148</v>
      </c>
      <c r="B508" t="s">
        <v>167</v>
      </c>
      <c r="C508" t="s">
        <v>511</v>
      </c>
      <c r="D508">
        <v>1000</v>
      </c>
      <c r="E508">
        <v>1</v>
      </c>
      <c r="F508" t="s">
        <v>194</v>
      </c>
      <c r="G508">
        <f t="shared" si="46"/>
        <v>6</v>
      </c>
      <c r="H508">
        <v>43</v>
      </c>
      <c r="I508" s="3">
        <f t="shared" si="44"/>
        <v>0.15938260910027663</v>
      </c>
      <c r="J508" s="3">
        <f t="shared" si="45"/>
        <v>24.939999961853008</v>
      </c>
      <c r="K508" s="3">
        <f t="shared" si="47"/>
        <v>0</v>
      </c>
      <c r="L508" s="3">
        <f t="shared" si="49"/>
        <v>0.63913435608213265</v>
      </c>
      <c r="M508" s="3">
        <f t="shared" si="48"/>
        <v>0.25565374243285299</v>
      </c>
      <c r="N508">
        <v>23.714285714285701</v>
      </c>
      <c r="O508">
        <v>700</v>
      </c>
      <c r="P508">
        <v>38.994455481218701</v>
      </c>
      <c r="Q508">
        <v>31.686811280540201</v>
      </c>
      <c r="R508">
        <v>26.632226113730901</v>
      </c>
      <c r="S508">
        <v>437.36917372933402</v>
      </c>
      <c r="T508">
        <v>139.36443246640201</v>
      </c>
      <c r="U508">
        <v>18.4440548926524</v>
      </c>
      <c r="V508">
        <v>25.996246499768201</v>
      </c>
      <c r="W508">
        <v>9.1432657648094704</v>
      </c>
      <c r="X508">
        <v>53.176468696272998</v>
      </c>
    </row>
    <row r="509" spans="1:24" x14ac:dyDescent="0.45">
      <c r="A509" t="s">
        <v>148</v>
      </c>
      <c r="B509" t="s">
        <v>167</v>
      </c>
      <c r="C509" t="s">
        <v>512</v>
      </c>
      <c r="D509">
        <v>1000</v>
      </c>
      <c r="E509">
        <v>1</v>
      </c>
      <c r="F509" t="s">
        <v>194</v>
      </c>
      <c r="G509">
        <f t="shared" si="46"/>
        <v>13</v>
      </c>
      <c r="H509">
        <v>50</v>
      </c>
      <c r="I509" s="3">
        <f t="shared" si="44"/>
        <v>0.15264374274087031</v>
      </c>
      <c r="J509" s="3">
        <f t="shared" si="45"/>
        <v>24.939999961853008</v>
      </c>
      <c r="K509" s="3">
        <f t="shared" si="47"/>
        <v>0</v>
      </c>
      <c r="L509" s="3">
        <f t="shared" si="49"/>
        <v>0.63913435608213265</v>
      </c>
      <c r="M509" s="3">
        <f t="shared" si="48"/>
        <v>-0.19174030682463983</v>
      </c>
      <c r="N509">
        <v>24.939999961853001</v>
      </c>
      <c r="O509">
        <v>690</v>
      </c>
      <c r="P509">
        <v>44.604018508226403</v>
      </c>
      <c r="Q509">
        <v>35.477838525098498</v>
      </c>
      <c r="R509">
        <v>29.558703057520301</v>
      </c>
      <c r="S509">
        <v>513.35788503332105</v>
      </c>
      <c r="T509">
        <v>175.31835978433099</v>
      </c>
      <c r="U509">
        <v>22.435248120032298</v>
      </c>
      <c r="V509">
        <v>32.083140938475701</v>
      </c>
      <c r="W509">
        <v>10.5560211534308</v>
      </c>
      <c r="X509">
        <v>66.252247410971407</v>
      </c>
    </row>
    <row r="510" spans="1:24" x14ac:dyDescent="0.45">
      <c r="A510" t="s">
        <v>148</v>
      </c>
      <c r="B510" t="s">
        <v>171</v>
      </c>
      <c r="C510" t="s">
        <v>172</v>
      </c>
      <c r="D510">
        <v>1000</v>
      </c>
      <c r="E510">
        <v>1</v>
      </c>
      <c r="F510" t="s">
        <v>194</v>
      </c>
      <c r="G510">
        <f t="shared" si="46"/>
        <v>0</v>
      </c>
      <c r="H510">
        <v>19</v>
      </c>
      <c r="I510" s="3">
        <f t="shared" si="44"/>
        <v>0.13665214743560269</v>
      </c>
      <c r="J510" s="3">
        <f t="shared" si="45"/>
        <v>26.155555513169997</v>
      </c>
      <c r="K510" s="3">
        <f t="shared" si="47"/>
        <v>1</v>
      </c>
      <c r="L510" s="3">
        <f t="shared" si="49"/>
        <v>0.63913435608213265</v>
      </c>
      <c r="M510" s="3">
        <f t="shared" si="48"/>
        <v>0.63913435608213265</v>
      </c>
      <c r="N510">
        <v>11.95</v>
      </c>
      <c r="O510">
        <v>3750</v>
      </c>
      <c r="P510">
        <v>34.150523468592198</v>
      </c>
      <c r="Q510">
        <v>18.3496798008727</v>
      </c>
      <c r="R510">
        <v>10.768075897902101</v>
      </c>
      <c r="S510">
        <v>125.231782595241</v>
      </c>
      <c r="T510">
        <v>34.443437337668797</v>
      </c>
      <c r="U510">
        <v>8.3313049827717904</v>
      </c>
      <c r="V510">
        <v>8.6622424272417806</v>
      </c>
      <c r="W510">
        <v>8.0308873577431701</v>
      </c>
      <c r="X510">
        <v>16.389345552254799</v>
      </c>
    </row>
    <row r="511" spans="1:24" s="2" customFormat="1" x14ac:dyDescent="0.45">
      <c r="A511" s="2" t="s">
        <v>148</v>
      </c>
      <c r="B511" s="2" t="s">
        <v>171</v>
      </c>
      <c r="C511" s="2" t="s">
        <v>172</v>
      </c>
      <c r="D511" s="2">
        <v>1000</v>
      </c>
      <c r="E511" s="2">
        <v>2</v>
      </c>
      <c r="F511" s="2" t="s">
        <v>21</v>
      </c>
      <c r="G511">
        <f t="shared" si="46"/>
        <v>0</v>
      </c>
      <c r="H511" s="2">
        <v>19</v>
      </c>
      <c r="I511" s="3">
        <f t="shared" si="44"/>
        <v>0.18619002489120703</v>
      </c>
      <c r="J511" s="3">
        <f t="shared" si="45"/>
        <v>26.155555513169997</v>
      </c>
      <c r="K511" s="3">
        <f t="shared" si="47"/>
        <v>1</v>
      </c>
      <c r="L511" s="3">
        <f t="shared" si="49"/>
        <v>0.69646575453967074</v>
      </c>
      <c r="M511" s="3">
        <f t="shared" si="48"/>
        <v>0.69646575453967074</v>
      </c>
      <c r="N511" s="2">
        <v>11.95</v>
      </c>
      <c r="O511" s="2">
        <v>2020</v>
      </c>
      <c r="P511" s="2">
        <v>23.7846700954778</v>
      </c>
      <c r="Q511" s="2">
        <v>18.3496798008727</v>
      </c>
      <c r="R511" s="2">
        <v>12.2441302413256</v>
      </c>
      <c r="S511" s="2">
        <v>125.231782595246</v>
      </c>
      <c r="T511" s="2">
        <v>34.4434373376696</v>
      </c>
      <c r="U511" s="2">
        <v>8.3313049827718704</v>
      </c>
      <c r="V511" s="2">
        <v>8.6622424272417806</v>
      </c>
      <c r="W511" s="2">
        <v>8.0308873577431594</v>
      </c>
      <c r="X511" s="2">
        <v>16.389345552254401</v>
      </c>
    </row>
    <row r="512" spans="1:24" x14ac:dyDescent="0.45">
      <c r="A512" t="s">
        <v>148</v>
      </c>
      <c r="B512" t="s">
        <v>171</v>
      </c>
      <c r="C512" t="s">
        <v>513</v>
      </c>
      <c r="D512">
        <v>1000</v>
      </c>
      <c r="E512">
        <v>1</v>
      </c>
      <c r="F512" t="s">
        <v>194</v>
      </c>
      <c r="G512">
        <f t="shared" si="46"/>
        <v>3</v>
      </c>
      <c r="H512">
        <v>22</v>
      </c>
      <c r="I512" s="3">
        <f t="shared" si="44"/>
        <v>0.16871816473553927</v>
      </c>
      <c r="J512" s="3">
        <f t="shared" si="45"/>
        <v>26.155555513169997</v>
      </c>
      <c r="K512" s="3">
        <f t="shared" si="47"/>
        <v>1</v>
      </c>
      <c r="L512" s="3">
        <f t="shared" si="49"/>
        <v>0.69646575453967074</v>
      </c>
      <c r="M512" s="3">
        <f t="shared" si="48"/>
        <v>0.48752602817776947</v>
      </c>
      <c r="N512">
        <v>13.1875</v>
      </c>
      <c r="O512">
        <v>2020</v>
      </c>
      <c r="P512">
        <v>30.362637031651001</v>
      </c>
      <c r="Q512">
        <v>20.726046269492599</v>
      </c>
      <c r="R512">
        <v>13.8340429131352</v>
      </c>
      <c r="S512">
        <v>176.26322696242099</v>
      </c>
      <c r="T512">
        <v>50.431888735002097</v>
      </c>
      <c r="U512">
        <v>11.242795414792999</v>
      </c>
      <c r="V512">
        <v>12.2352795860777</v>
      </c>
      <c r="W512">
        <v>9.8639680079079906</v>
      </c>
      <c r="X512">
        <v>23.088095588586</v>
      </c>
    </row>
    <row r="513" spans="1:24" x14ac:dyDescent="0.45">
      <c r="A513" t="s">
        <v>148</v>
      </c>
      <c r="B513" t="s">
        <v>171</v>
      </c>
      <c r="C513" t="s">
        <v>173</v>
      </c>
      <c r="D513">
        <v>1000</v>
      </c>
      <c r="E513">
        <v>1</v>
      </c>
      <c r="F513" t="s">
        <v>194</v>
      </c>
      <c r="G513">
        <f t="shared" si="46"/>
        <v>5</v>
      </c>
      <c r="H513">
        <v>24</v>
      </c>
      <c r="I513" s="3">
        <f t="shared" si="44"/>
        <v>0.16150426367639828</v>
      </c>
      <c r="J513" s="3">
        <f t="shared" si="45"/>
        <v>26.155555513169997</v>
      </c>
      <c r="K513" s="3">
        <f t="shared" si="47"/>
        <v>1</v>
      </c>
      <c r="L513" s="3">
        <f t="shared" si="49"/>
        <v>0.69646575453967074</v>
      </c>
      <c r="M513" s="3">
        <f t="shared" si="48"/>
        <v>0.34823287726983537</v>
      </c>
      <c r="N513">
        <v>13.8800001144409</v>
      </c>
      <c r="O513">
        <v>1990</v>
      </c>
      <c r="P513">
        <v>34.651284043954497</v>
      </c>
      <c r="Q513">
        <v>22.712860190769899</v>
      </c>
      <c r="R513">
        <v>14.8897767903822</v>
      </c>
      <c r="S513">
        <v>191.06836941971</v>
      </c>
      <c r="T513">
        <v>54.891498030837901</v>
      </c>
      <c r="U513">
        <v>11.4625419357808</v>
      </c>
      <c r="V513">
        <v>13.539615835875701</v>
      </c>
      <c r="W513">
        <v>9.5582582739872102</v>
      </c>
      <c r="X513">
        <v>24.6529475194783</v>
      </c>
    </row>
    <row r="514" spans="1:24" s="2" customFormat="1" x14ac:dyDescent="0.45">
      <c r="A514" s="2" t="s">
        <v>148</v>
      </c>
      <c r="B514" s="2" t="s">
        <v>171</v>
      </c>
      <c r="C514" s="2" t="s">
        <v>173</v>
      </c>
      <c r="D514" s="2">
        <v>1000</v>
      </c>
      <c r="E514" s="2">
        <v>2</v>
      </c>
      <c r="F514" s="2" t="s">
        <v>21</v>
      </c>
      <c r="G514">
        <f t="shared" si="46"/>
        <v>0</v>
      </c>
      <c r="H514" s="2">
        <v>24</v>
      </c>
      <c r="I514" s="3">
        <f t="shared" si="44"/>
        <v>0.18540526239603372</v>
      </c>
      <c r="J514" s="3">
        <f t="shared" si="45"/>
        <v>26.155555513169997</v>
      </c>
      <c r="K514" s="3">
        <f t="shared" si="47"/>
        <v>1</v>
      </c>
      <c r="L514" s="3">
        <f t="shared" si="49"/>
        <v>0.87180660429508994</v>
      </c>
      <c r="M514" s="3">
        <f t="shared" si="48"/>
        <v>0.87180660429508994</v>
      </c>
      <c r="N514" s="2">
        <v>13.8800001144409</v>
      </c>
      <c r="O514" s="2">
        <v>1510</v>
      </c>
      <c r="P514" s="2">
        <v>30.2092182768246</v>
      </c>
      <c r="Q514" s="2">
        <v>22.712860190769899</v>
      </c>
      <c r="R514" s="2">
        <v>15.9601265006832</v>
      </c>
      <c r="S514" s="2">
        <v>191.068369419709</v>
      </c>
      <c r="T514" s="2">
        <v>54.891498030837603</v>
      </c>
      <c r="U514" s="2">
        <v>11.4625419357809</v>
      </c>
      <c r="V514" s="2">
        <v>13.5396158358755</v>
      </c>
      <c r="W514" s="2">
        <v>9.5582582739872102</v>
      </c>
      <c r="X514" s="2">
        <v>24.652947519478399</v>
      </c>
    </row>
    <row r="515" spans="1:24" x14ac:dyDescent="0.45">
      <c r="A515" t="s">
        <v>148</v>
      </c>
      <c r="B515" t="s">
        <v>171</v>
      </c>
      <c r="C515" t="s">
        <v>514</v>
      </c>
      <c r="D515">
        <v>1000</v>
      </c>
      <c r="E515">
        <v>1</v>
      </c>
      <c r="F515" t="s">
        <v>194</v>
      </c>
      <c r="G515">
        <f t="shared" si="46"/>
        <v>1</v>
      </c>
      <c r="H515">
        <v>25</v>
      </c>
      <c r="I515" s="3">
        <f t="shared" si="44"/>
        <v>0.17680693983632387</v>
      </c>
      <c r="J515" s="3">
        <f t="shared" si="45"/>
        <v>26.155555513169997</v>
      </c>
      <c r="K515" s="3">
        <f t="shared" si="47"/>
        <v>1</v>
      </c>
      <c r="L515" s="3">
        <f t="shared" si="49"/>
        <v>0.87180660429508994</v>
      </c>
      <c r="M515" s="3">
        <f t="shared" si="48"/>
        <v>0.78462594386558093</v>
      </c>
      <c r="N515">
        <v>14.555000305175801</v>
      </c>
      <c r="O515">
        <v>1510</v>
      </c>
      <c r="P515">
        <v>33.482939367262198</v>
      </c>
      <c r="Q515">
        <v>24.084590553238801</v>
      </c>
      <c r="R515">
        <v>16.8026729339201</v>
      </c>
      <c r="S515">
        <v>220.490337434221</v>
      </c>
      <c r="T515">
        <v>63.604277313678402</v>
      </c>
      <c r="U515">
        <v>12.875240124845901</v>
      </c>
      <c r="V515">
        <v>15.6127440275047</v>
      </c>
      <c r="W515">
        <v>10.4175434593701</v>
      </c>
      <c r="X515">
        <v>28.251702237440099</v>
      </c>
    </row>
    <row r="516" spans="1:24" x14ac:dyDescent="0.45">
      <c r="A516" t="s">
        <v>148</v>
      </c>
      <c r="B516" t="s">
        <v>171</v>
      </c>
      <c r="C516" t="s">
        <v>515</v>
      </c>
      <c r="D516">
        <v>1000</v>
      </c>
      <c r="E516">
        <v>1</v>
      </c>
      <c r="F516" t="s">
        <v>194</v>
      </c>
      <c r="G516">
        <f t="shared" si="46"/>
        <v>2</v>
      </c>
      <c r="H516">
        <v>26</v>
      </c>
      <c r="I516" s="3">
        <f t="shared" ref="I516:I579" si="50">100/(N516*SQRT(O516))</f>
        <v>0.16897079058592171</v>
      </c>
      <c r="J516" s="3">
        <f t="shared" ref="J516:J579" si="51">VLOOKUP(B516,$AB$4:$AE$68,4,FALSE)</f>
        <v>26.155555513169997</v>
      </c>
      <c r="K516" s="3">
        <f t="shared" si="47"/>
        <v>1</v>
      </c>
      <c r="L516" s="3">
        <f t="shared" si="49"/>
        <v>0.87180660429508994</v>
      </c>
      <c r="M516" s="3">
        <f t="shared" si="48"/>
        <v>0.69744528343607204</v>
      </c>
      <c r="N516">
        <v>15.2299995422363</v>
      </c>
      <c r="O516">
        <v>1510</v>
      </c>
      <c r="P516">
        <v>33.885463798545601</v>
      </c>
      <c r="Q516">
        <v>24.242137900770999</v>
      </c>
      <c r="R516">
        <v>16.9033701918008</v>
      </c>
      <c r="S516">
        <v>230.935988733881</v>
      </c>
      <c r="T516">
        <v>67.471124077461397</v>
      </c>
      <c r="U516">
        <v>13.2707392864362</v>
      </c>
      <c r="V516">
        <v>15.921729174630499</v>
      </c>
      <c r="W516">
        <v>10.2892597265835</v>
      </c>
      <c r="X516">
        <v>29.4762060842646</v>
      </c>
    </row>
    <row r="517" spans="1:24" x14ac:dyDescent="0.45">
      <c r="A517" t="s">
        <v>148</v>
      </c>
      <c r="B517" t="s">
        <v>171</v>
      </c>
      <c r="C517" t="s">
        <v>516</v>
      </c>
      <c r="D517">
        <v>1000</v>
      </c>
      <c r="E517">
        <v>1</v>
      </c>
      <c r="F517" t="s">
        <v>194</v>
      </c>
      <c r="G517">
        <f t="shared" ref="G517:G580" si="52">IF(B517&lt;&gt;B516,0,IF(H517-H516=0,0,G516+H517-H516))</f>
        <v>3</v>
      </c>
      <c r="H517">
        <v>27</v>
      </c>
      <c r="I517" s="3">
        <f t="shared" si="50"/>
        <v>0.16179975520151449</v>
      </c>
      <c r="J517" s="3">
        <f t="shared" si="51"/>
        <v>26.155555513169997</v>
      </c>
      <c r="K517" s="3">
        <f t="shared" ref="K517:K580" si="53">IF(G517&gt;5,0,1)</f>
        <v>1</v>
      </c>
      <c r="L517" s="3">
        <f t="shared" si="49"/>
        <v>0.87180660429508994</v>
      </c>
      <c r="M517" s="3">
        <f t="shared" si="48"/>
        <v>0.61026462300656292</v>
      </c>
      <c r="N517">
        <v>15.9049997329712</v>
      </c>
      <c r="O517">
        <v>1510</v>
      </c>
      <c r="P517">
        <v>37.680566714032302</v>
      </c>
      <c r="Q517">
        <v>26.042791622902399</v>
      </c>
      <c r="R517">
        <v>17.824825980841101</v>
      </c>
      <c r="S517">
        <v>269.97955379797202</v>
      </c>
      <c r="T517">
        <v>78.728621430716004</v>
      </c>
      <c r="U517">
        <v>14.9189380088434</v>
      </c>
      <c r="V517">
        <v>18.550086894612601</v>
      </c>
      <c r="W517">
        <v>11.1919973024263</v>
      </c>
      <c r="X517">
        <v>34.006185786245702</v>
      </c>
    </row>
    <row r="518" spans="1:24" x14ac:dyDescent="0.45">
      <c r="A518" t="s">
        <v>148</v>
      </c>
      <c r="B518" t="s">
        <v>171</v>
      </c>
      <c r="C518" t="s">
        <v>517</v>
      </c>
      <c r="D518">
        <v>1000</v>
      </c>
      <c r="E518">
        <v>1</v>
      </c>
      <c r="F518" t="s">
        <v>194</v>
      </c>
      <c r="G518">
        <f t="shared" si="52"/>
        <v>4</v>
      </c>
      <c r="H518">
        <v>28</v>
      </c>
      <c r="I518" s="3">
        <f t="shared" si="50"/>
        <v>0.15421273787415091</v>
      </c>
      <c r="J518" s="3">
        <f t="shared" si="51"/>
        <v>26.155555513169997</v>
      </c>
      <c r="K518" s="3">
        <f t="shared" si="53"/>
        <v>1</v>
      </c>
      <c r="L518" s="3">
        <f t="shared" si="49"/>
        <v>0.87180660429508994</v>
      </c>
      <c r="M518" s="3">
        <f t="shared" ref="M518:M581" si="54">L518*(1-0.1*G518)</f>
        <v>0.52308396257705392</v>
      </c>
      <c r="N518">
        <v>16.6875</v>
      </c>
      <c r="O518">
        <v>1510</v>
      </c>
      <c r="P518">
        <v>38.869001720059998</v>
      </c>
      <c r="Q518">
        <v>26.685790144665798</v>
      </c>
      <c r="R518">
        <v>18.103738967362698</v>
      </c>
      <c r="S518">
        <v>290.09151803946202</v>
      </c>
      <c r="T518">
        <v>85.273804537656304</v>
      </c>
      <c r="U518">
        <v>15.6347930045295</v>
      </c>
      <c r="V518">
        <v>19.396247463978199</v>
      </c>
      <c r="W518">
        <v>11.2355790296946</v>
      </c>
      <c r="X518">
        <v>36.252540864282601</v>
      </c>
    </row>
    <row r="519" spans="1:24" x14ac:dyDescent="0.45">
      <c r="A519" t="s">
        <v>148</v>
      </c>
      <c r="B519" t="s">
        <v>171</v>
      </c>
      <c r="C519" t="s">
        <v>518</v>
      </c>
      <c r="D519">
        <v>1000</v>
      </c>
      <c r="E519">
        <v>1</v>
      </c>
      <c r="F519" t="s">
        <v>194</v>
      </c>
      <c r="G519">
        <f t="shared" si="52"/>
        <v>5</v>
      </c>
      <c r="H519">
        <v>29</v>
      </c>
      <c r="I519" s="3">
        <f t="shared" si="50"/>
        <v>0.14864549101948843</v>
      </c>
      <c r="J519" s="3">
        <f t="shared" si="51"/>
        <v>26.155555513169997</v>
      </c>
      <c r="K519" s="3">
        <f t="shared" si="53"/>
        <v>1</v>
      </c>
      <c r="L519" s="3">
        <f t="shared" si="49"/>
        <v>0.87180660429508994</v>
      </c>
      <c r="M519" s="3">
        <f t="shared" si="54"/>
        <v>0.43590330214754497</v>
      </c>
      <c r="N519">
        <v>17.3125</v>
      </c>
      <c r="O519">
        <v>1510</v>
      </c>
      <c r="P519">
        <v>39.6469385771614</v>
      </c>
      <c r="Q519">
        <v>27.132069100319601</v>
      </c>
      <c r="R519">
        <v>18.284008505992499</v>
      </c>
      <c r="S519">
        <v>305.801075381739</v>
      </c>
      <c r="T519">
        <v>90.780881430216397</v>
      </c>
      <c r="U519">
        <v>16.200121170973301</v>
      </c>
      <c r="V519">
        <v>20.002613212926601</v>
      </c>
      <c r="W519">
        <v>11.208570185275001</v>
      </c>
      <c r="X519">
        <v>38.085766461432399</v>
      </c>
    </row>
    <row r="520" spans="1:24" x14ac:dyDescent="0.45">
      <c r="A520" t="s">
        <v>148</v>
      </c>
      <c r="B520" t="s">
        <v>171</v>
      </c>
      <c r="C520" t="s">
        <v>519</v>
      </c>
      <c r="D520">
        <v>1000</v>
      </c>
      <c r="E520">
        <v>1</v>
      </c>
      <c r="F520" t="s">
        <v>194</v>
      </c>
      <c r="G520">
        <f t="shared" si="52"/>
        <v>8</v>
      </c>
      <c r="H520">
        <v>32</v>
      </c>
      <c r="I520" s="3">
        <f t="shared" si="50"/>
        <v>0.12654373469330915</v>
      </c>
      <c r="J520" s="3">
        <f t="shared" si="51"/>
        <v>26.155555513169997</v>
      </c>
      <c r="K520" s="3">
        <f t="shared" si="53"/>
        <v>0</v>
      </c>
      <c r="L520" s="3">
        <f t="shared" si="49"/>
        <v>0.87180660429508994</v>
      </c>
      <c r="M520" s="3">
        <f t="shared" si="54"/>
        <v>0.17436132085901795</v>
      </c>
      <c r="N520">
        <v>20.336250305175799</v>
      </c>
      <c r="O520">
        <v>1510</v>
      </c>
      <c r="P520">
        <v>46.673915713656598</v>
      </c>
      <c r="Q520">
        <v>29.698499223215201</v>
      </c>
      <c r="R520">
        <v>19.838265785244001</v>
      </c>
      <c r="S520">
        <v>425.02342785568402</v>
      </c>
      <c r="T520">
        <v>125.669716297081</v>
      </c>
      <c r="U520">
        <v>19.7848445592027</v>
      </c>
      <c r="V520">
        <v>25.315431397656301</v>
      </c>
      <c r="W520">
        <v>11.890565364263001</v>
      </c>
      <c r="X520">
        <v>50.341249679576897</v>
      </c>
    </row>
    <row r="521" spans="1:24" x14ac:dyDescent="0.45">
      <c r="A521" t="s">
        <v>148</v>
      </c>
      <c r="B521" t="s">
        <v>171</v>
      </c>
      <c r="C521" t="s">
        <v>520</v>
      </c>
      <c r="D521">
        <v>1000</v>
      </c>
      <c r="E521">
        <v>1</v>
      </c>
      <c r="F521" t="s">
        <v>194</v>
      </c>
      <c r="G521">
        <f t="shared" si="52"/>
        <v>11</v>
      </c>
      <c r="H521">
        <v>35</v>
      </c>
      <c r="I521" s="3">
        <f t="shared" si="50"/>
        <v>0.12438681780115185</v>
      </c>
      <c r="J521" s="3">
        <f t="shared" si="51"/>
        <v>26.155555513169997</v>
      </c>
      <c r="K521" s="3">
        <f t="shared" si="53"/>
        <v>0</v>
      </c>
      <c r="L521" s="3">
        <f t="shared" si="49"/>
        <v>0.87180660429508994</v>
      </c>
      <c r="M521" s="3">
        <f t="shared" si="54"/>
        <v>-8.7180660429509074E-2</v>
      </c>
      <c r="N521">
        <v>20.6888889736599</v>
      </c>
      <c r="O521">
        <v>1510</v>
      </c>
      <c r="P521">
        <v>50.822634223282698</v>
      </c>
      <c r="Q521">
        <v>31.468149507465601</v>
      </c>
      <c r="R521">
        <v>20.701183326815499</v>
      </c>
      <c r="S521">
        <v>474.179393152307</v>
      </c>
      <c r="T521">
        <v>145.853398160355</v>
      </c>
      <c r="U521">
        <v>22.372396446571901</v>
      </c>
      <c r="V521">
        <v>28.7302571066942</v>
      </c>
      <c r="W521">
        <v>12.909002746353</v>
      </c>
      <c r="X521">
        <v>57.838809009169204</v>
      </c>
    </row>
    <row r="522" spans="1:24" x14ac:dyDescent="0.45">
      <c r="A522" t="s">
        <v>148</v>
      </c>
      <c r="B522" t="s">
        <v>171</v>
      </c>
      <c r="C522" t="s">
        <v>174</v>
      </c>
      <c r="D522">
        <v>1000</v>
      </c>
      <c r="E522">
        <v>1</v>
      </c>
      <c r="F522" t="s">
        <v>194</v>
      </c>
      <c r="G522">
        <f t="shared" si="52"/>
        <v>13</v>
      </c>
      <c r="H522">
        <v>37</v>
      </c>
      <c r="I522" s="3" t="e">
        <f t="shared" si="50"/>
        <v>#DIV/0!</v>
      </c>
      <c r="J522" s="3">
        <f t="shared" si="51"/>
        <v>26.155555513169997</v>
      </c>
      <c r="K522" s="3">
        <f t="shared" si="53"/>
        <v>0</v>
      </c>
      <c r="L522" s="3">
        <f t="shared" si="49"/>
        <v>0.87180660429508994</v>
      </c>
      <c r="M522" s="3">
        <f t="shared" si="54"/>
        <v>-0.26154198128852701</v>
      </c>
      <c r="O522">
        <v>1440</v>
      </c>
      <c r="P522">
        <v>52.6140139724289</v>
      </c>
      <c r="Q522">
        <v>32.691446919615302</v>
      </c>
      <c r="R522">
        <v>21.568727876279699</v>
      </c>
      <c r="S522">
        <v>257.213406038409</v>
      </c>
      <c r="T522">
        <v>82.427931678581103</v>
      </c>
      <c r="U522">
        <v>14.0305945003165</v>
      </c>
      <c r="V522">
        <v>20.615070220273601</v>
      </c>
      <c r="W522">
        <v>9.6156271661595092</v>
      </c>
      <c r="X522">
        <v>34.915550014604896</v>
      </c>
    </row>
    <row r="523" spans="1:24" s="2" customFormat="1" x14ac:dyDescent="0.45">
      <c r="A523" s="2" t="s">
        <v>148</v>
      </c>
      <c r="B523" s="2" t="s">
        <v>171</v>
      </c>
      <c r="C523" s="2" t="s">
        <v>174</v>
      </c>
      <c r="D523" s="2">
        <v>1000</v>
      </c>
      <c r="E523" s="2">
        <v>2</v>
      </c>
      <c r="F523" s="2" t="s">
        <v>21</v>
      </c>
      <c r="G523">
        <f t="shared" si="52"/>
        <v>0</v>
      </c>
      <c r="H523" s="2">
        <v>37</v>
      </c>
      <c r="I523" s="3" t="e">
        <f t="shared" si="50"/>
        <v>#DIV/0!</v>
      </c>
      <c r="J523" s="3">
        <f t="shared" si="51"/>
        <v>26.155555513169997</v>
      </c>
      <c r="K523" s="3">
        <f t="shared" si="53"/>
        <v>1</v>
      </c>
      <c r="L523" s="3">
        <f t="shared" si="49"/>
        <v>0.60484321510107153</v>
      </c>
      <c r="M523" s="3">
        <f t="shared" si="54"/>
        <v>0.60484321510107153</v>
      </c>
      <c r="O523" s="2">
        <v>600</v>
      </c>
      <c r="P523" s="2">
        <v>31.823229370456598</v>
      </c>
      <c r="Q523" s="2">
        <v>32.691446919615302</v>
      </c>
      <c r="R523" s="2">
        <v>25.986725481689898</v>
      </c>
      <c r="S523" s="2">
        <v>257.21340603840798</v>
      </c>
      <c r="T523" s="2">
        <v>82.427931678581004</v>
      </c>
      <c r="U523" s="2">
        <v>14.030594500316299</v>
      </c>
      <c r="V523" s="2">
        <v>20.615070220273601</v>
      </c>
      <c r="W523" s="2">
        <v>9.6156271661595198</v>
      </c>
      <c r="X523" s="2">
        <v>34.915550014604896</v>
      </c>
    </row>
    <row r="524" spans="1:24" x14ac:dyDescent="0.45">
      <c r="A524" t="s">
        <v>148</v>
      </c>
      <c r="B524" t="s">
        <v>171</v>
      </c>
      <c r="C524" t="s">
        <v>521</v>
      </c>
      <c r="D524">
        <v>1000</v>
      </c>
      <c r="E524">
        <v>1</v>
      </c>
      <c r="F524" t="s">
        <v>194</v>
      </c>
      <c r="G524">
        <f t="shared" si="52"/>
        <v>1</v>
      </c>
      <c r="H524">
        <v>38</v>
      </c>
      <c r="I524" s="3">
        <f t="shared" si="50"/>
        <v>0.18797043589703044</v>
      </c>
      <c r="J524" s="3">
        <f t="shared" si="51"/>
        <v>26.155555513169997</v>
      </c>
      <c r="K524" s="3">
        <f t="shared" si="53"/>
        <v>1</v>
      </c>
      <c r="L524" s="3">
        <f t="shared" ref="L524:L587" si="55">IF(E524=2,P524/P523,L523)</f>
        <v>0.60484321510107153</v>
      </c>
      <c r="M524" s="3">
        <f t="shared" si="54"/>
        <v>0.54435889359096434</v>
      </c>
      <c r="N524">
        <v>21.71875</v>
      </c>
      <c r="O524">
        <v>600</v>
      </c>
      <c r="P524">
        <v>32.769556733504302</v>
      </c>
      <c r="Q524">
        <v>33.307006748884703</v>
      </c>
      <c r="R524">
        <v>26.3702785652522</v>
      </c>
      <c r="S524">
        <v>340.67994129982799</v>
      </c>
      <c r="T524">
        <v>103.02119729516799</v>
      </c>
      <c r="U524">
        <v>14.6081316051856</v>
      </c>
      <c r="V524">
        <v>21.512355217620101</v>
      </c>
      <c r="W524">
        <v>8.1095506131846093</v>
      </c>
      <c r="X524">
        <v>40.582440291907297</v>
      </c>
    </row>
    <row r="525" spans="1:24" x14ac:dyDescent="0.45">
      <c r="A525" t="s">
        <v>148</v>
      </c>
      <c r="B525" t="s">
        <v>171</v>
      </c>
      <c r="C525" t="s">
        <v>522</v>
      </c>
      <c r="D525">
        <v>1000</v>
      </c>
      <c r="E525">
        <v>1</v>
      </c>
      <c r="F525" t="s">
        <v>194</v>
      </c>
      <c r="G525">
        <f t="shared" si="52"/>
        <v>6</v>
      </c>
      <c r="H525">
        <v>43</v>
      </c>
      <c r="I525" s="3">
        <f t="shared" si="50"/>
        <v>0.16350019302768704</v>
      </c>
      <c r="J525" s="3">
        <f t="shared" si="51"/>
        <v>26.155555513169997</v>
      </c>
      <c r="K525" s="3">
        <f t="shared" si="53"/>
        <v>0</v>
      </c>
      <c r="L525" s="3">
        <f t="shared" si="55"/>
        <v>0.60484321510107153</v>
      </c>
      <c r="M525" s="3">
        <f t="shared" si="54"/>
        <v>0.24193728604042855</v>
      </c>
      <c r="N525">
        <v>25.179999923706099</v>
      </c>
      <c r="O525">
        <v>590</v>
      </c>
      <c r="P525">
        <v>37.988951064042404</v>
      </c>
      <c r="Q525">
        <v>35.857410937777303</v>
      </c>
      <c r="R525">
        <v>28.632396833593901</v>
      </c>
      <c r="S525">
        <v>456.26296459733697</v>
      </c>
      <c r="T525">
        <v>140.50127371287701</v>
      </c>
      <c r="U525">
        <v>17.800366269245401</v>
      </c>
      <c r="V525">
        <v>26.679231116495199</v>
      </c>
      <c r="W525">
        <v>8.6472270337400392</v>
      </c>
      <c r="X525">
        <v>53.363903845277903</v>
      </c>
    </row>
    <row r="526" spans="1:24" x14ac:dyDescent="0.45">
      <c r="A526" t="s">
        <v>148</v>
      </c>
      <c r="B526" t="s">
        <v>171</v>
      </c>
      <c r="C526" t="s">
        <v>523</v>
      </c>
      <c r="D526">
        <v>1000</v>
      </c>
      <c r="E526">
        <v>1</v>
      </c>
      <c r="F526" t="s">
        <v>194</v>
      </c>
      <c r="G526">
        <f t="shared" si="52"/>
        <v>13</v>
      </c>
      <c r="H526">
        <v>50</v>
      </c>
      <c r="I526" s="3">
        <f t="shared" si="50"/>
        <v>0.16156304810711428</v>
      </c>
      <c r="J526" s="3">
        <f t="shared" si="51"/>
        <v>26.155555513169997</v>
      </c>
      <c r="K526" s="3">
        <f t="shared" si="53"/>
        <v>0</v>
      </c>
      <c r="L526" s="3">
        <f t="shared" si="55"/>
        <v>0.60484321510107153</v>
      </c>
      <c r="M526" s="3">
        <f t="shared" si="54"/>
        <v>-0.18145296453032148</v>
      </c>
      <c r="N526">
        <v>26.15555551317</v>
      </c>
      <c r="O526">
        <v>560</v>
      </c>
      <c r="P526">
        <v>45.008750043755697</v>
      </c>
      <c r="Q526">
        <v>39.7060031032347</v>
      </c>
      <c r="R526">
        <v>31.989652460603299</v>
      </c>
      <c r="S526">
        <v>526.95510293672601</v>
      </c>
      <c r="T526">
        <v>176.27122916772501</v>
      </c>
      <c r="U526">
        <v>22.392369195336698</v>
      </c>
      <c r="V526">
        <v>34.472944117918502</v>
      </c>
      <c r="W526">
        <v>10.777287320327799</v>
      </c>
      <c r="X526">
        <v>67.222651493240406</v>
      </c>
    </row>
    <row r="527" spans="1:24" x14ac:dyDescent="0.45">
      <c r="A527" t="s">
        <v>148</v>
      </c>
      <c r="B527" t="s">
        <v>175</v>
      </c>
      <c r="C527" t="s">
        <v>176</v>
      </c>
      <c r="D527">
        <v>1000</v>
      </c>
      <c r="E527">
        <v>1</v>
      </c>
      <c r="F527" t="s">
        <v>194</v>
      </c>
      <c r="G527">
        <f t="shared" si="52"/>
        <v>0</v>
      </c>
      <c r="H527">
        <v>19</v>
      </c>
      <c r="I527" s="3">
        <f t="shared" si="50"/>
        <v>0.14782754936509798</v>
      </c>
      <c r="J527" s="3">
        <f t="shared" si="51"/>
        <v>23.844444274902298</v>
      </c>
      <c r="K527" s="3">
        <f t="shared" si="53"/>
        <v>1</v>
      </c>
      <c r="L527" s="3">
        <f t="shared" si="55"/>
        <v>0.60484321510107153</v>
      </c>
      <c r="M527" s="3">
        <f t="shared" si="54"/>
        <v>0.60484321510107153</v>
      </c>
      <c r="N527">
        <v>12.5833333333333</v>
      </c>
      <c r="O527">
        <v>2890</v>
      </c>
      <c r="P527">
        <v>29.8895071605093</v>
      </c>
      <c r="Q527">
        <v>21.192858475675902</v>
      </c>
      <c r="R527">
        <v>11.4753387582816</v>
      </c>
      <c r="S527">
        <v>107.710204857926</v>
      </c>
      <c r="T527">
        <v>28.331174438051001</v>
      </c>
      <c r="U527">
        <v>6.5913699039777001</v>
      </c>
      <c r="V527">
        <v>7.7408186333129496</v>
      </c>
      <c r="W527">
        <v>6.3756012856872202</v>
      </c>
      <c r="X527">
        <v>13.515138550339501</v>
      </c>
    </row>
    <row r="528" spans="1:24" s="2" customFormat="1" x14ac:dyDescent="0.45">
      <c r="A528" s="2" t="s">
        <v>148</v>
      </c>
      <c r="B528" s="2" t="s">
        <v>175</v>
      </c>
      <c r="C528" s="2" t="s">
        <v>176</v>
      </c>
      <c r="D528" s="2">
        <v>1000</v>
      </c>
      <c r="E528" s="2">
        <v>2</v>
      </c>
      <c r="F528" s="2" t="s">
        <v>21</v>
      </c>
      <c r="G528">
        <f t="shared" si="52"/>
        <v>0</v>
      </c>
      <c r="H528" s="2">
        <v>19</v>
      </c>
      <c r="I528" s="3">
        <f t="shared" si="50"/>
        <v>0.21629048501396772</v>
      </c>
      <c r="J528" s="3">
        <f t="shared" si="51"/>
        <v>23.844444274902298</v>
      </c>
      <c r="K528" s="3">
        <f t="shared" si="53"/>
        <v>1</v>
      </c>
      <c r="L528" s="3">
        <f t="shared" si="55"/>
        <v>0.64016543609194332</v>
      </c>
      <c r="M528" s="3">
        <f t="shared" si="54"/>
        <v>0.64016543609194332</v>
      </c>
      <c r="N528" s="2">
        <v>12.5833333333333</v>
      </c>
      <c r="O528" s="2">
        <v>1350</v>
      </c>
      <c r="P528" s="2">
        <v>19.134229385980699</v>
      </c>
      <c r="Q528" s="2">
        <v>21.192858475675902</v>
      </c>
      <c r="R528" s="2">
        <v>13.433638682017399</v>
      </c>
      <c r="S528" s="2">
        <v>107.710204857927</v>
      </c>
      <c r="T528" s="2">
        <v>28.331174438051299</v>
      </c>
      <c r="U528" s="2">
        <v>6.5913699039777196</v>
      </c>
      <c r="V528" s="2">
        <v>7.7408186333129896</v>
      </c>
      <c r="W528" s="2">
        <v>6.3756012856872504</v>
      </c>
      <c r="X528" s="2">
        <v>13.5151385503399</v>
      </c>
    </row>
    <row r="529" spans="1:24" x14ac:dyDescent="0.45">
      <c r="A529" t="s">
        <v>148</v>
      </c>
      <c r="B529" t="s">
        <v>175</v>
      </c>
      <c r="C529" t="s">
        <v>524</v>
      </c>
      <c r="D529">
        <v>1000</v>
      </c>
      <c r="E529">
        <v>1</v>
      </c>
      <c r="F529" t="s">
        <v>194</v>
      </c>
      <c r="G529">
        <f t="shared" si="52"/>
        <v>3</v>
      </c>
      <c r="H529">
        <v>22</v>
      </c>
      <c r="I529" s="3">
        <f t="shared" si="50"/>
        <v>0.2170649680507</v>
      </c>
      <c r="J529" s="3">
        <f t="shared" si="51"/>
        <v>23.844444274902298</v>
      </c>
      <c r="K529" s="3">
        <f t="shared" si="53"/>
        <v>1</v>
      </c>
      <c r="L529" s="3">
        <f t="shared" si="55"/>
        <v>0.64016543609194332</v>
      </c>
      <c r="M529" s="3">
        <f t="shared" si="54"/>
        <v>0.44811580526436029</v>
      </c>
      <c r="N529">
        <v>12.3125</v>
      </c>
      <c r="O529">
        <v>1400</v>
      </c>
      <c r="P529">
        <v>26.918713116075399</v>
      </c>
      <c r="Q529">
        <v>25.099462328467599</v>
      </c>
      <c r="R529">
        <v>15.646535452381499</v>
      </c>
      <c r="S529">
        <v>156.70638531995101</v>
      </c>
      <c r="T529">
        <v>43.496437663823997</v>
      </c>
      <c r="U529">
        <v>9.7647651555459394</v>
      </c>
      <c r="V529">
        <v>12.3120576964417</v>
      </c>
      <c r="W529">
        <v>9.1552965668096196</v>
      </c>
      <c r="X529">
        <v>20.595190331970301</v>
      </c>
    </row>
    <row r="530" spans="1:24" x14ac:dyDescent="0.45">
      <c r="A530" t="s">
        <v>148</v>
      </c>
      <c r="B530" t="s">
        <v>175</v>
      </c>
      <c r="C530" t="s">
        <v>177</v>
      </c>
      <c r="D530">
        <v>1000</v>
      </c>
      <c r="E530">
        <v>1</v>
      </c>
      <c r="F530" t="s">
        <v>194</v>
      </c>
      <c r="G530">
        <f t="shared" si="52"/>
        <v>5</v>
      </c>
      <c r="H530">
        <v>24</v>
      </c>
      <c r="I530" s="3">
        <f t="shared" si="50"/>
        <v>0.19582455954416675</v>
      </c>
      <c r="J530" s="3">
        <f t="shared" si="51"/>
        <v>23.844444274902298</v>
      </c>
      <c r="K530" s="3">
        <f t="shared" si="53"/>
        <v>1</v>
      </c>
      <c r="L530" s="3">
        <f t="shared" si="55"/>
        <v>0.64016543609194332</v>
      </c>
      <c r="M530" s="3">
        <f t="shared" si="54"/>
        <v>0.32008271804597166</v>
      </c>
      <c r="N530">
        <v>13.6969995498657</v>
      </c>
      <c r="O530">
        <v>1390</v>
      </c>
      <c r="P530">
        <v>30.369612989278298</v>
      </c>
      <c r="Q530">
        <v>26.357755025798401</v>
      </c>
      <c r="R530">
        <v>16.678895512371401</v>
      </c>
      <c r="S530">
        <v>163.347534263271</v>
      </c>
      <c r="T530">
        <v>45.3006671396192</v>
      </c>
      <c r="U530">
        <v>9.3662674549130607</v>
      </c>
      <c r="V530">
        <v>12.700715372612599</v>
      </c>
      <c r="W530">
        <v>8.1763595291439408</v>
      </c>
      <c r="X530">
        <v>20.819929017177198</v>
      </c>
    </row>
    <row r="531" spans="1:24" s="2" customFormat="1" x14ac:dyDescent="0.45">
      <c r="A531" s="2" t="s">
        <v>148</v>
      </c>
      <c r="B531" s="2" t="s">
        <v>175</v>
      </c>
      <c r="C531" s="2" t="s">
        <v>177</v>
      </c>
      <c r="D531" s="2">
        <v>1000</v>
      </c>
      <c r="E531" s="2">
        <v>2</v>
      </c>
      <c r="F531" s="2" t="s">
        <v>21</v>
      </c>
      <c r="G531">
        <f t="shared" si="52"/>
        <v>0</v>
      </c>
      <c r="H531" s="2">
        <v>24</v>
      </c>
      <c r="I531" s="3">
        <f t="shared" si="50"/>
        <v>0.23812809173226493</v>
      </c>
      <c r="J531" s="3">
        <f t="shared" si="51"/>
        <v>23.844444274902298</v>
      </c>
      <c r="K531" s="3">
        <f t="shared" si="53"/>
        <v>1</v>
      </c>
      <c r="L531" s="3">
        <f t="shared" si="55"/>
        <v>0.82951252143127352</v>
      </c>
      <c r="M531" s="3">
        <f t="shared" si="54"/>
        <v>0.82951252143127352</v>
      </c>
      <c r="N531" s="2">
        <v>13.6969995498657</v>
      </c>
      <c r="O531" s="2">
        <v>940</v>
      </c>
      <c r="P531" s="2">
        <v>25.191974245628199</v>
      </c>
      <c r="Q531" s="2">
        <v>26.357755025798401</v>
      </c>
      <c r="R531" s="2">
        <v>18.472353643849601</v>
      </c>
      <c r="S531" s="2">
        <v>163.34753426327001</v>
      </c>
      <c r="T531" s="2">
        <v>45.300667139619399</v>
      </c>
      <c r="U531" s="2">
        <v>9.3662674549130305</v>
      </c>
      <c r="V531" s="2">
        <v>12.7007153726131</v>
      </c>
      <c r="W531" s="2">
        <v>8.1763595291439692</v>
      </c>
      <c r="X531" s="2">
        <v>20.819929017177</v>
      </c>
    </row>
    <row r="532" spans="1:24" x14ac:dyDescent="0.45">
      <c r="A532" t="s">
        <v>148</v>
      </c>
      <c r="B532" t="s">
        <v>175</v>
      </c>
      <c r="C532" t="s">
        <v>525</v>
      </c>
      <c r="D532">
        <v>1000</v>
      </c>
      <c r="E532">
        <v>1</v>
      </c>
      <c r="F532" t="s">
        <v>194</v>
      </c>
      <c r="G532">
        <f t="shared" si="52"/>
        <v>1</v>
      </c>
      <c r="H532">
        <v>25</v>
      </c>
      <c r="I532" s="3">
        <f t="shared" si="50"/>
        <v>0.2292087470267502</v>
      </c>
      <c r="J532" s="3">
        <f t="shared" si="51"/>
        <v>23.844444274902298</v>
      </c>
      <c r="K532" s="3">
        <f t="shared" si="53"/>
        <v>1</v>
      </c>
      <c r="L532" s="3">
        <f t="shared" si="55"/>
        <v>0.82951252143127352</v>
      </c>
      <c r="M532" s="3">
        <f t="shared" si="54"/>
        <v>0.74656126928814615</v>
      </c>
      <c r="N532">
        <v>14.2299995422363</v>
      </c>
      <c r="O532">
        <v>940</v>
      </c>
      <c r="P532">
        <v>24.777506542297701</v>
      </c>
      <c r="Q532">
        <v>26.174842282597002</v>
      </c>
      <c r="R532">
        <v>18.319766429103002</v>
      </c>
      <c r="S532">
        <v>164.16588022779899</v>
      </c>
      <c r="T532">
        <v>46.464943769413999</v>
      </c>
      <c r="U532">
        <v>9.4096216459406801</v>
      </c>
      <c r="V532">
        <v>12.4329657077525</v>
      </c>
      <c r="W532">
        <v>7.8905366290088397</v>
      </c>
      <c r="X532">
        <v>21.0001874724828</v>
      </c>
    </row>
    <row r="533" spans="1:24" x14ac:dyDescent="0.45">
      <c r="A533" t="s">
        <v>148</v>
      </c>
      <c r="B533" t="s">
        <v>175</v>
      </c>
      <c r="C533" t="s">
        <v>526</v>
      </c>
      <c r="D533">
        <v>1000</v>
      </c>
      <c r="E533">
        <v>1</v>
      </c>
      <c r="F533" t="s">
        <v>194</v>
      </c>
      <c r="G533">
        <f t="shared" si="52"/>
        <v>2</v>
      </c>
      <c r="H533">
        <v>26</v>
      </c>
      <c r="I533" s="3">
        <f t="shared" si="50"/>
        <v>0.22093344632446743</v>
      </c>
      <c r="J533" s="3">
        <f t="shared" si="51"/>
        <v>23.844444274902298</v>
      </c>
      <c r="K533" s="3">
        <f t="shared" si="53"/>
        <v>1</v>
      </c>
      <c r="L533" s="3">
        <f t="shared" si="55"/>
        <v>0.82951252143127352</v>
      </c>
      <c r="M533" s="3">
        <f t="shared" si="54"/>
        <v>0.66361001714501888</v>
      </c>
      <c r="N533">
        <v>14.7629995346069</v>
      </c>
      <c r="O533">
        <v>940</v>
      </c>
      <c r="P533">
        <v>27.374758460906801</v>
      </c>
      <c r="Q533">
        <v>26.630926570436898</v>
      </c>
      <c r="R533">
        <v>19.256009009624101</v>
      </c>
      <c r="S533">
        <v>188.865838292597</v>
      </c>
      <c r="T533">
        <v>53.739039229602803</v>
      </c>
      <c r="U533">
        <v>10.539754729561899</v>
      </c>
      <c r="V533">
        <v>14.158037272728</v>
      </c>
      <c r="W533">
        <v>8.5463081089938395</v>
      </c>
      <c r="X533">
        <v>23.9725532023486</v>
      </c>
    </row>
    <row r="534" spans="1:24" x14ac:dyDescent="0.45">
      <c r="A534" t="s">
        <v>148</v>
      </c>
      <c r="B534" t="s">
        <v>175</v>
      </c>
      <c r="C534" t="s">
        <v>527</v>
      </c>
      <c r="D534">
        <v>1000</v>
      </c>
      <c r="E534">
        <v>1</v>
      </c>
      <c r="F534" t="s">
        <v>194</v>
      </c>
      <c r="G534">
        <f t="shared" si="52"/>
        <v>3</v>
      </c>
      <c r="H534">
        <v>27</v>
      </c>
      <c r="I534" s="3">
        <f t="shared" si="50"/>
        <v>0.21322091782100674</v>
      </c>
      <c r="J534" s="3">
        <f t="shared" si="51"/>
        <v>23.844444274902298</v>
      </c>
      <c r="K534" s="3">
        <f t="shared" si="53"/>
        <v>1</v>
      </c>
      <c r="L534" s="3">
        <f t="shared" si="55"/>
        <v>0.82951252143127352</v>
      </c>
      <c r="M534" s="3">
        <f t="shared" si="54"/>
        <v>0.5806587650018914</v>
      </c>
      <c r="N534">
        <v>15.296999931335399</v>
      </c>
      <c r="O534">
        <v>940</v>
      </c>
      <c r="P534">
        <v>31.282899900013199</v>
      </c>
      <c r="Q534">
        <v>28.9204425044917</v>
      </c>
      <c r="R534">
        <v>20.584704408931099</v>
      </c>
      <c r="S534">
        <v>225.784896774629</v>
      </c>
      <c r="T534">
        <v>64.085802284723201</v>
      </c>
      <c r="U534">
        <v>12.1571481568221</v>
      </c>
      <c r="V534">
        <v>17.096260478079198</v>
      </c>
      <c r="W534">
        <v>9.6246818813715596</v>
      </c>
      <c r="X534">
        <v>28.3768488559544</v>
      </c>
    </row>
    <row r="535" spans="1:24" x14ac:dyDescent="0.45">
      <c r="A535" t="s">
        <v>148</v>
      </c>
      <c r="B535" t="s">
        <v>175</v>
      </c>
      <c r="C535" t="s">
        <v>528</v>
      </c>
      <c r="D535">
        <v>1000</v>
      </c>
      <c r="E535">
        <v>1</v>
      </c>
      <c r="F535" t="s">
        <v>194</v>
      </c>
      <c r="G535">
        <f t="shared" si="52"/>
        <v>4</v>
      </c>
      <c r="H535">
        <v>28</v>
      </c>
      <c r="I535" s="3">
        <f t="shared" si="50"/>
        <v>0.20599833885898217</v>
      </c>
      <c r="J535" s="3">
        <f t="shared" si="51"/>
        <v>23.844444274902298</v>
      </c>
      <c r="K535" s="3">
        <f t="shared" si="53"/>
        <v>1</v>
      </c>
      <c r="L535" s="3">
        <f t="shared" si="55"/>
        <v>0.82951252143127352</v>
      </c>
      <c r="M535" s="3">
        <f t="shared" si="54"/>
        <v>0.49770751285876408</v>
      </c>
      <c r="N535">
        <v>15.8333333333333</v>
      </c>
      <c r="O535">
        <v>940</v>
      </c>
      <c r="P535">
        <v>32.282424734993</v>
      </c>
      <c r="Q535">
        <v>29.026599560738699</v>
      </c>
      <c r="R535">
        <v>20.910971306573899</v>
      </c>
      <c r="S535">
        <v>241.14222530736001</v>
      </c>
      <c r="T535">
        <v>69.138912468159802</v>
      </c>
      <c r="U535">
        <v>12.749053483489901</v>
      </c>
      <c r="V535">
        <v>17.836951671268402</v>
      </c>
      <c r="W535">
        <v>9.7123240245570894</v>
      </c>
      <c r="X535">
        <v>30.160903798044199</v>
      </c>
    </row>
    <row r="536" spans="1:24" x14ac:dyDescent="0.45">
      <c r="A536" t="s">
        <v>148</v>
      </c>
      <c r="B536" t="s">
        <v>175</v>
      </c>
      <c r="C536" t="s">
        <v>529</v>
      </c>
      <c r="D536">
        <v>1000</v>
      </c>
      <c r="E536">
        <v>1</v>
      </c>
      <c r="F536" t="s">
        <v>194</v>
      </c>
      <c r="G536">
        <f t="shared" si="52"/>
        <v>5</v>
      </c>
      <c r="H536">
        <v>29</v>
      </c>
      <c r="I536" s="3">
        <f t="shared" si="50"/>
        <v>0.20037381083552805</v>
      </c>
      <c r="J536" s="3">
        <f t="shared" si="51"/>
        <v>23.844444274902298</v>
      </c>
      <c r="K536" s="3">
        <f t="shared" si="53"/>
        <v>1</v>
      </c>
      <c r="L536" s="3">
        <f t="shared" si="55"/>
        <v>0.82951252143127352</v>
      </c>
      <c r="M536" s="3">
        <f t="shared" si="54"/>
        <v>0.41475626071563676</v>
      </c>
      <c r="N536">
        <v>16.2777777777778</v>
      </c>
      <c r="O536">
        <v>940</v>
      </c>
      <c r="P536">
        <v>33.354780077015</v>
      </c>
      <c r="Q536">
        <v>29.573953912184301</v>
      </c>
      <c r="R536">
        <v>21.2554436081377</v>
      </c>
      <c r="S536">
        <v>255.493154263995</v>
      </c>
      <c r="T536">
        <v>74.076352976787206</v>
      </c>
      <c r="U536">
        <v>13.370275832876001</v>
      </c>
      <c r="V536">
        <v>18.714964530096101</v>
      </c>
      <c r="W536">
        <v>9.8930902727493706</v>
      </c>
      <c r="X536">
        <v>31.984670803607401</v>
      </c>
    </row>
    <row r="537" spans="1:24" x14ac:dyDescent="0.45">
      <c r="A537" t="s">
        <v>148</v>
      </c>
      <c r="B537" t="s">
        <v>175</v>
      </c>
      <c r="C537" t="s">
        <v>530</v>
      </c>
      <c r="D537">
        <v>1000</v>
      </c>
      <c r="E537">
        <v>1</v>
      </c>
      <c r="F537" t="s">
        <v>194</v>
      </c>
      <c r="G537">
        <f t="shared" si="52"/>
        <v>8</v>
      </c>
      <c r="H537">
        <v>32</v>
      </c>
      <c r="I537" s="3">
        <f t="shared" si="50"/>
        <v>0.16839584108309802</v>
      </c>
      <c r="J537" s="3">
        <f t="shared" si="51"/>
        <v>23.844444274902298</v>
      </c>
      <c r="K537" s="3">
        <f t="shared" si="53"/>
        <v>0</v>
      </c>
      <c r="L537" s="3">
        <f t="shared" si="55"/>
        <v>0.82951252143127352</v>
      </c>
      <c r="M537" s="3">
        <f t="shared" si="54"/>
        <v>0.16590250428625467</v>
      </c>
      <c r="N537">
        <v>19.3688890669081</v>
      </c>
      <c r="O537">
        <v>940</v>
      </c>
      <c r="P537">
        <v>39.186952461886399</v>
      </c>
      <c r="Q537">
        <v>31.862140155494799</v>
      </c>
      <c r="R537">
        <v>23.038907311959299</v>
      </c>
      <c r="S537">
        <v>352.30667450760001</v>
      </c>
      <c r="T537">
        <v>102.12088074668399</v>
      </c>
      <c r="U537">
        <v>16.315463110153601</v>
      </c>
      <c r="V537">
        <v>23.423072203561901</v>
      </c>
      <c r="W537">
        <v>10.4899465125098</v>
      </c>
      <c r="X537">
        <v>41.987484325094201</v>
      </c>
    </row>
    <row r="538" spans="1:24" x14ac:dyDescent="0.45">
      <c r="A538" t="s">
        <v>148</v>
      </c>
      <c r="B538" t="s">
        <v>175</v>
      </c>
      <c r="C538" t="s">
        <v>531</v>
      </c>
      <c r="D538">
        <v>1000</v>
      </c>
      <c r="E538">
        <v>1</v>
      </c>
      <c r="F538" t="s">
        <v>194</v>
      </c>
      <c r="G538">
        <f t="shared" si="52"/>
        <v>11</v>
      </c>
      <c r="H538">
        <v>35</v>
      </c>
      <c r="I538" s="3">
        <f t="shared" si="50"/>
        <v>0.16726361011129329</v>
      </c>
      <c r="J538" s="3">
        <f t="shared" si="51"/>
        <v>23.844444274902298</v>
      </c>
      <c r="K538" s="3">
        <f t="shared" si="53"/>
        <v>0</v>
      </c>
      <c r="L538" s="3">
        <f t="shared" si="55"/>
        <v>0.82951252143127352</v>
      </c>
      <c r="M538" s="3">
        <f t="shared" si="54"/>
        <v>-8.295125214312743E-2</v>
      </c>
      <c r="N538">
        <v>19.499999809265098</v>
      </c>
      <c r="O538">
        <v>940</v>
      </c>
      <c r="P538">
        <v>42.2410618102695</v>
      </c>
      <c r="Q538">
        <v>32.636023368727997</v>
      </c>
      <c r="R538">
        <v>23.919855170262899</v>
      </c>
      <c r="S538">
        <v>385.54496358048601</v>
      </c>
      <c r="T538">
        <v>116.929875251477</v>
      </c>
      <c r="U538">
        <v>18.2956524926025</v>
      </c>
      <c r="V538">
        <v>25.983610807163799</v>
      </c>
      <c r="W538">
        <v>11.296715584370601</v>
      </c>
      <c r="X538">
        <v>47.542613399775597</v>
      </c>
    </row>
    <row r="539" spans="1:24" x14ac:dyDescent="0.45">
      <c r="A539" t="s">
        <v>148</v>
      </c>
      <c r="B539" t="s">
        <v>175</v>
      </c>
      <c r="C539" t="s">
        <v>178</v>
      </c>
      <c r="D539">
        <v>1000</v>
      </c>
      <c r="E539">
        <v>1</v>
      </c>
      <c r="F539" t="s">
        <v>194</v>
      </c>
      <c r="G539">
        <f t="shared" si="52"/>
        <v>13</v>
      </c>
      <c r="H539">
        <v>37</v>
      </c>
      <c r="I539" s="3" t="e">
        <f t="shared" si="50"/>
        <v>#DIV/0!</v>
      </c>
      <c r="J539" s="3">
        <f t="shared" si="51"/>
        <v>23.844444274902298</v>
      </c>
      <c r="K539" s="3">
        <f t="shared" si="53"/>
        <v>0</v>
      </c>
      <c r="L539" s="3">
        <f t="shared" si="55"/>
        <v>0.82951252143127352</v>
      </c>
      <c r="M539" s="3">
        <f t="shared" si="54"/>
        <v>-0.24885375642938209</v>
      </c>
      <c r="O539">
        <v>940</v>
      </c>
      <c r="P539">
        <v>44.563835065939998</v>
      </c>
      <c r="Q539">
        <v>33.514637312805803</v>
      </c>
      <c r="R539">
        <v>24.5687132542222</v>
      </c>
      <c r="S539">
        <v>220.492957665554</v>
      </c>
      <c r="T539">
        <v>68.427307395043499</v>
      </c>
      <c r="U539">
        <v>11.2561764066675</v>
      </c>
      <c r="V539">
        <v>17.963386539563899</v>
      </c>
      <c r="W539">
        <v>7.6921918252566197</v>
      </c>
      <c r="X539">
        <v>29.031445533095901</v>
      </c>
    </row>
    <row r="540" spans="1:24" s="2" customFormat="1" x14ac:dyDescent="0.45">
      <c r="A540" s="2" t="s">
        <v>148</v>
      </c>
      <c r="B540" s="2" t="s">
        <v>175</v>
      </c>
      <c r="C540" s="2" t="s">
        <v>178</v>
      </c>
      <c r="D540" s="2">
        <v>1000</v>
      </c>
      <c r="E540" s="2">
        <v>2</v>
      </c>
      <c r="F540" s="2" t="s">
        <v>21</v>
      </c>
      <c r="G540">
        <f t="shared" si="52"/>
        <v>0</v>
      </c>
      <c r="H540" s="2">
        <v>37</v>
      </c>
      <c r="I540" s="3" t="e">
        <f t="shared" si="50"/>
        <v>#DIV/0!</v>
      </c>
      <c r="J540" s="3">
        <f t="shared" si="51"/>
        <v>23.844444274902298</v>
      </c>
      <c r="K540" s="3">
        <f t="shared" si="53"/>
        <v>1</v>
      </c>
      <c r="L540" s="3">
        <f t="shared" si="55"/>
        <v>0.58040428396198496</v>
      </c>
      <c r="M540" s="3">
        <f t="shared" si="54"/>
        <v>0.58040428396198496</v>
      </c>
      <c r="O540" s="2">
        <v>390</v>
      </c>
      <c r="P540" s="2">
        <v>25.865040782046901</v>
      </c>
      <c r="Q540" s="2">
        <v>33.514637312805803</v>
      </c>
      <c r="R540" s="2">
        <v>29.058911316844799</v>
      </c>
      <c r="S540" s="2">
        <v>220.492957665555</v>
      </c>
      <c r="T540" s="2">
        <v>68.4273073950433</v>
      </c>
      <c r="U540" s="2">
        <v>11.2561764066675</v>
      </c>
      <c r="V540" s="2">
        <v>17.963386539564102</v>
      </c>
      <c r="W540" s="2">
        <v>7.6921918252566099</v>
      </c>
      <c r="X540" s="2">
        <v>29.0314455330961</v>
      </c>
    </row>
    <row r="541" spans="1:24" x14ac:dyDescent="0.45">
      <c r="A541" t="s">
        <v>148</v>
      </c>
      <c r="B541" t="s">
        <v>175</v>
      </c>
      <c r="C541" t="s">
        <v>532</v>
      </c>
      <c r="D541">
        <v>1000</v>
      </c>
      <c r="E541">
        <v>1</v>
      </c>
      <c r="F541" t="s">
        <v>194</v>
      </c>
      <c r="G541">
        <f t="shared" si="52"/>
        <v>1</v>
      </c>
      <c r="H541">
        <v>38</v>
      </c>
      <c r="I541" s="3">
        <f t="shared" si="50"/>
        <v>0.23855205532424664</v>
      </c>
      <c r="J541" s="3">
        <f t="shared" si="51"/>
        <v>23.844444274902298</v>
      </c>
      <c r="K541" s="3">
        <f t="shared" si="53"/>
        <v>1</v>
      </c>
      <c r="L541" s="3">
        <f t="shared" si="55"/>
        <v>0.58040428396198496</v>
      </c>
      <c r="M541" s="3">
        <f t="shared" si="54"/>
        <v>0.52236385556578646</v>
      </c>
      <c r="N541">
        <v>21.226800282796201</v>
      </c>
      <c r="O541">
        <v>390</v>
      </c>
      <c r="P541">
        <v>26.577141631743601</v>
      </c>
      <c r="Q541">
        <v>34.0038345116768</v>
      </c>
      <c r="R541">
        <v>29.456211617595901</v>
      </c>
      <c r="S541">
        <v>276.36334722628902</v>
      </c>
      <c r="T541">
        <v>82.172727123589098</v>
      </c>
      <c r="U541">
        <v>11.697827386076501</v>
      </c>
      <c r="V541">
        <v>18.669794791406201</v>
      </c>
      <c r="W541">
        <v>6.7605182040185401</v>
      </c>
      <c r="X541">
        <v>32.879319084402802</v>
      </c>
    </row>
    <row r="542" spans="1:24" x14ac:dyDescent="0.45">
      <c r="A542" t="s">
        <v>148</v>
      </c>
      <c r="B542" t="s">
        <v>175</v>
      </c>
      <c r="C542" t="s">
        <v>533</v>
      </c>
      <c r="D542">
        <v>1000</v>
      </c>
      <c r="E542">
        <v>1</v>
      </c>
      <c r="F542" t="s">
        <v>194</v>
      </c>
      <c r="G542">
        <f t="shared" si="52"/>
        <v>6</v>
      </c>
      <c r="H542">
        <v>43</v>
      </c>
      <c r="I542" s="3">
        <f t="shared" si="50"/>
        <v>0.22715387869044038</v>
      </c>
      <c r="J542" s="3">
        <f t="shared" si="51"/>
        <v>23.844444274902298</v>
      </c>
      <c r="K542" s="3">
        <f t="shared" si="53"/>
        <v>0</v>
      </c>
      <c r="L542" s="3">
        <f t="shared" si="55"/>
        <v>0.58040428396198496</v>
      </c>
      <c r="M542" s="3">
        <f t="shared" si="54"/>
        <v>0.23216171358479393</v>
      </c>
      <c r="N542">
        <v>22.5833333333333</v>
      </c>
      <c r="O542">
        <v>380</v>
      </c>
      <c r="P542">
        <v>29.6556056736713</v>
      </c>
      <c r="Q542">
        <v>35.232678993233797</v>
      </c>
      <c r="R542">
        <v>31.522210159451099</v>
      </c>
      <c r="S542">
        <v>327.04326955813798</v>
      </c>
      <c r="T542">
        <v>102.085201981835</v>
      </c>
      <c r="U542">
        <v>13.760502102733099</v>
      </c>
      <c r="V542">
        <v>21.8617791677455</v>
      </c>
      <c r="W542">
        <v>7.3480785304667897</v>
      </c>
      <c r="X542">
        <v>39.977312827334501</v>
      </c>
    </row>
    <row r="543" spans="1:24" x14ac:dyDescent="0.45">
      <c r="A543" t="s">
        <v>148</v>
      </c>
      <c r="B543" t="s">
        <v>175</v>
      </c>
      <c r="C543" t="s">
        <v>534</v>
      </c>
      <c r="D543">
        <v>1000</v>
      </c>
      <c r="E543">
        <v>1</v>
      </c>
      <c r="F543" t="s">
        <v>194</v>
      </c>
      <c r="G543">
        <f t="shared" si="52"/>
        <v>13</v>
      </c>
      <c r="H543">
        <v>50</v>
      </c>
      <c r="I543" s="3">
        <f t="shared" si="50"/>
        <v>0.21513991692502088</v>
      </c>
      <c r="J543" s="3">
        <f t="shared" si="51"/>
        <v>23.844444274902298</v>
      </c>
      <c r="K543" s="3">
        <f t="shared" si="53"/>
        <v>0</v>
      </c>
      <c r="L543" s="3">
        <f t="shared" si="55"/>
        <v>0.58040428396198496</v>
      </c>
      <c r="M543" s="3">
        <f t="shared" si="54"/>
        <v>-0.17412128518859551</v>
      </c>
      <c r="N543">
        <v>23.844444274902301</v>
      </c>
      <c r="O543">
        <v>380</v>
      </c>
      <c r="P543">
        <v>37.053742912290303</v>
      </c>
      <c r="Q543">
        <v>39.2830752364668</v>
      </c>
      <c r="R543">
        <v>35.235407863016299</v>
      </c>
      <c r="S543">
        <v>424.57283113519401</v>
      </c>
      <c r="T543">
        <v>140.94817783592899</v>
      </c>
      <c r="U543">
        <v>18.240980116439399</v>
      </c>
      <c r="V543">
        <v>29.971211257529198</v>
      </c>
      <c r="W543">
        <v>9.2365549550319699</v>
      </c>
      <c r="X543">
        <v>54.678192299855503</v>
      </c>
    </row>
    <row r="544" spans="1:24" x14ac:dyDescent="0.45">
      <c r="A544" t="s">
        <v>148</v>
      </c>
      <c r="B544" t="s">
        <v>179</v>
      </c>
      <c r="C544" t="s">
        <v>535</v>
      </c>
      <c r="D544">
        <v>1000</v>
      </c>
      <c r="E544">
        <v>1</v>
      </c>
      <c r="F544" t="s">
        <v>194</v>
      </c>
      <c r="G544">
        <f t="shared" si="52"/>
        <v>0</v>
      </c>
      <c r="H544">
        <v>19</v>
      </c>
      <c r="I544" s="3">
        <f t="shared" si="50"/>
        <v>0.14572862849638937</v>
      </c>
      <c r="J544" s="3">
        <f t="shared" si="51"/>
        <v>24.666666666666693</v>
      </c>
      <c r="K544" s="3">
        <f t="shared" si="53"/>
        <v>1</v>
      </c>
      <c r="L544" s="3">
        <f t="shared" si="55"/>
        <v>0.58040428396198496</v>
      </c>
      <c r="M544" s="3">
        <f t="shared" si="54"/>
        <v>0.58040428396198496</v>
      </c>
      <c r="N544">
        <v>12</v>
      </c>
      <c r="O544">
        <v>3270</v>
      </c>
      <c r="P544">
        <v>26.865070268473001</v>
      </c>
      <c r="Q544">
        <v>21.160717893620198</v>
      </c>
      <c r="R544">
        <v>10.227633886542501</v>
      </c>
      <c r="S544">
        <v>137.417443448098</v>
      </c>
      <c r="T544">
        <v>38.142481618242797</v>
      </c>
      <c r="U544">
        <v>9.4668905971180095</v>
      </c>
      <c r="V544">
        <v>9.7892639337429603</v>
      </c>
      <c r="W544">
        <v>9.2584005793451496</v>
      </c>
      <c r="X544">
        <v>18.3706793223608</v>
      </c>
    </row>
    <row r="545" spans="1:24" x14ac:dyDescent="0.45">
      <c r="A545" t="s">
        <v>148</v>
      </c>
      <c r="B545" t="s">
        <v>179</v>
      </c>
      <c r="C545" t="s">
        <v>536</v>
      </c>
      <c r="D545">
        <v>1000</v>
      </c>
      <c r="E545">
        <v>1</v>
      </c>
      <c r="F545" t="s">
        <v>194</v>
      </c>
      <c r="G545">
        <f t="shared" si="52"/>
        <v>3</v>
      </c>
      <c r="H545">
        <v>22</v>
      </c>
      <c r="I545" s="3">
        <f t="shared" si="50"/>
        <v>0.14113839317075938</v>
      </c>
      <c r="J545" s="3">
        <f t="shared" si="51"/>
        <v>24.666666666666693</v>
      </c>
      <c r="K545" s="3">
        <f t="shared" si="53"/>
        <v>1</v>
      </c>
      <c r="L545" s="3">
        <f t="shared" si="55"/>
        <v>0.58040428396198496</v>
      </c>
      <c r="M545" s="3">
        <f t="shared" si="54"/>
        <v>0.40628299877338947</v>
      </c>
      <c r="N545">
        <v>12.7874999046326</v>
      </c>
      <c r="O545">
        <v>3070</v>
      </c>
      <c r="P545">
        <v>33.285260394916698</v>
      </c>
      <c r="Q545">
        <v>24.403769974491599</v>
      </c>
      <c r="R545">
        <v>11.749296159058799</v>
      </c>
      <c r="S545">
        <v>186.17298984960101</v>
      </c>
      <c r="T545">
        <v>53.802747258539</v>
      </c>
      <c r="U545">
        <v>12.3772332528143</v>
      </c>
      <c r="V545">
        <v>13.555275170882499</v>
      </c>
      <c r="W545">
        <v>11.1416144445217</v>
      </c>
      <c r="X545">
        <v>25.045665406935001</v>
      </c>
    </row>
    <row r="546" spans="1:24" x14ac:dyDescent="0.45">
      <c r="A546" t="s">
        <v>148</v>
      </c>
      <c r="B546" t="s">
        <v>179</v>
      </c>
      <c r="C546" t="s">
        <v>180</v>
      </c>
      <c r="D546">
        <v>1000</v>
      </c>
      <c r="E546">
        <v>1</v>
      </c>
      <c r="F546" t="s">
        <v>194</v>
      </c>
      <c r="G546">
        <f t="shared" si="52"/>
        <v>5</v>
      </c>
      <c r="H546">
        <v>24</v>
      </c>
      <c r="I546" s="3">
        <f t="shared" si="50"/>
        <v>0.12942292376813663</v>
      </c>
      <c r="J546" s="3">
        <f t="shared" si="51"/>
        <v>24.666666666666693</v>
      </c>
      <c r="K546" s="3">
        <f t="shared" si="53"/>
        <v>1</v>
      </c>
      <c r="L546" s="3">
        <f t="shared" si="55"/>
        <v>0.58040428396198496</v>
      </c>
      <c r="M546" s="3">
        <f t="shared" si="54"/>
        <v>0.29020214198099248</v>
      </c>
      <c r="N546">
        <v>14.060000038147001</v>
      </c>
      <c r="O546">
        <v>3020</v>
      </c>
      <c r="P546">
        <v>35.807278217804999</v>
      </c>
      <c r="Q546">
        <v>25.454081138341799</v>
      </c>
      <c r="R546">
        <v>12.2867562653446</v>
      </c>
      <c r="S546">
        <v>218.06125631796201</v>
      </c>
      <c r="T546">
        <v>64.2383928811782</v>
      </c>
      <c r="U546">
        <v>13.7761506320102</v>
      </c>
      <c r="V546">
        <v>15.130179281597799</v>
      </c>
      <c r="W546">
        <v>11.332305820817499</v>
      </c>
      <c r="X546">
        <v>28.793869086459502</v>
      </c>
    </row>
    <row r="547" spans="1:24" s="2" customFormat="1" x14ac:dyDescent="0.45">
      <c r="A547" s="2" t="s">
        <v>148</v>
      </c>
      <c r="B547" s="2" t="s">
        <v>179</v>
      </c>
      <c r="C547" s="2" t="s">
        <v>180</v>
      </c>
      <c r="D547" s="2">
        <v>1000</v>
      </c>
      <c r="E547" s="2">
        <v>2</v>
      </c>
      <c r="F547" s="2" t="s">
        <v>21</v>
      </c>
      <c r="G547">
        <f t="shared" si="52"/>
        <v>0</v>
      </c>
      <c r="H547" s="2">
        <v>24</v>
      </c>
      <c r="I547" s="3">
        <f t="shared" si="50"/>
        <v>0.13139561378595785</v>
      </c>
      <c r="J547" s="3">
        <f t="shared" si="51"/>
        <v>24.666666666666693</v>
      </c>
      <c r="K547" s="3">
        <f t="shared" si="53"/>
        <v>1</v>
      </c>
      <c r="L547" s="3">
        <f t="shared" si="55"/>
        <v>0.99754371684363419</v>
      </c>
      <c r="M547" s="3">
        <f t="shared" si="54"/>
        <v>0.99754371684363419</v>
      </c>
      <c r="N547" s="2">
        <v>14.060000038147001</v>
      </c>
      <c r="O547" s="2">
        <v>2930</v>
      </c>
      <c r="P547" s="2">
        <v>35.7193254034433</v>
      </c>
      <c r="Q547" s="2">
        <v>25.454081138341799</v>
      </c>
      <c r="R547" s="2">
        <v>12.4587041567718</v>
      </c>
      <c r="S547" s="2">
        <v>218.06125631795601</v>
      </c>
      <c r="T547" s="2">
        <v>64.238392881178697</v>
      </c>
      <c r="U547" s="2">
        <v>13.776150632009699</v>
      </c>
      <c r="V547" s="2">
        <v>15.1301792815991</v>
      </c>
      <c r="W547" s="2">
        <v>11.3323058208176</v>
      </c>
      <c r="X547" s="2">
        <v>28.793869086460798</v>
      </c>
    </row>
    <row r="548" spans="1:24" x14ac:dyDescent="0.45">
      <c r="A548" t="s">
        <v>148</v>
      </c>
      <c r="B548" t="s">
        <v>179</v>
      </c>
      <c r="C548" t="s">
        <v>537</v>
      </c>
      <c r="D548">
        <v>1000</v>
      </c>
      <c r="E548">
        <v>1</v>
      </c>
      <c r="F548" t="s">
        <v>194</v>
      </c>
      <c r="G548">
        <f t="shared" si="52"/>
        <v>1</v>
      </c>
      <c r="H548">
        <v>25</v>
      </c>
      <c r="I548" s="3">
        <f t="shared" si="50"/>
        <v>0.12862370992393246</v>
      </c>
      <c r="J548" s="3">
        <f t="shared" si="51"/>
        <v>24.666666666666693</v>
      </c>
      <c r="K548" s="3">
        <f t="shared" si="53"/>
        <v>1</v>
      </c>
      <c r="L548" s="3">
        <f t="shared" si="55"/>
        <v>0.99754371684363419</v>
      </c>
      <c r="M548" s="3">
        <f t="shared" si="54"/>
        <v>0.89778934515927078</v>
      </c>
      <c r="N548">
        <v>14.362999916076699</v>
      </c>
      <c r="O548">
        <v>2930</v>
      </c>
      <c r="P548">
        <v>39.864845326174198</v>
      </c>
      <c r="Q548">
        <v>26.7494112806333</v>
      </c>
      <c r="R548">
        <v>13.161830416449799</v>
      </c>
      <c r="S548">
        <v>250.56784592339599</v>
      </c>
      <c r="T548">
        <v>74.274095234517603</v>
      </c>
      <c r="U548">
        <v>15.5599790373152</v>
      </c>
      <c r="V548">
        <v>17.699264943560198</v>
      </c>
      <c r="W548">
        <v>12.579768958868</v>
      </c>
      <c r="X548">
        <v>33.103172612826199</v>
      </c>
    </row>
    <row r="549" spans="1:24" x14ac:dyDescent="0.45">
      <c r="A549" t="s">
        <v>148</v>
      </c>
      <c r="B549" t="s">
        <v>179</v>
      </c>
      <c r="C549" t="s">
        <v>538</v>
      </c>
      <c r="D549">
        <v>1000</v>
      </c>
      <c r="E549">
        <v>1</v>
      </c>
      <c r="F549" t="s">
        <v>194</v>
      </c>
      <c r="G549">
        <f t="shared" si="52"/>
        <v>2</v>
      </c>
      <c r="H549">
        <v>26</v>
      </c>
      <c r="I549" s="3">
        <f t="shared" si="50"/>
        <v>0.12657447465390717</v>
      </c>
      <c r="J549" s="3">
        <f t="shared" si="51"/>
        <v>24.666666666666693</v>
      </c>
      <c r="K549" s="3">
        <f t="shared" si="53"/>
        <v>1</v>
      </c>
      <c r="L549" s="3">
        <f t="shared" si="55"/>
        <v>0.99754371684363419</v>
      </c>
      <c r="M549" s="3">
        <f t="shared" si="54"/>
        <v>0.79803497347490737</v>
      </c>
      <c r="N549">
        <v>14.824999809265099</v>
      </c>
      <c r="O549">
        <v>2840</v>
      </c>
      <c r="P549">
        <v>40.784415028714903</v>
      </c>
      <c r="Q549">
        <v>27.481743770949802</v>
      </c>
      <c r="R549">
        <v>13.5220646528901</v>
      </c>
      <c r="S549">
        <v>264.20996480470302</v>
      </c>
      <c r="T549">
        <v>79.161078542765097</v>
      </c>
      <c r="U549">
        <v>16.1738416608402</v>
      </c>
      <c r="V549">
        <v>18.502811092820298</v>
      </c>
      <c r="W549">
        <v>12.669084455139901</v>
      </c>
      <c r="X549">
        <v>34.865278421131599</v>
      </c>
    </row>
    <row r="550" spans="1:24" x14ac:dyDescent="0.45">
      <c r="A550" t="s">
        <v>148</v>
      </c>
      <c r="B550" t="s">
        <v>179</v>
      </c>
      <c r="C550" t="s">
        <v>539</v>
      </c>
      <c r="D550">
        <v>1000</v>
      </c>
      <c r="E550">
        <v>1</v>
      </c>
      <c r="F550" t="s">
        <v>194</v>
      </c>
      <c r="G550">
        <f t="shared" si="52"/>
        <v>3</v>
      </c>
      <c r="H550">
        <v>27</v>
      </c>
      <c r="I550" s="3">
        <f t="shared" si="50"/>
        <v>0.12754735258333696</v>
      </c>
      <c r="J550" s="3">
        <f t="shared" si="51"/>
        <v>24.666666666666693</v>
      </c>
      <c r="K550" s="3">
        <f t="shared" si="53"/>
        <v>1</v>
      </c>
      <c r="L550" s="3">
        <f t="shared" si="55"/>
        <v>0.99754371684363419</v>
      </c>
      <c r="M550" s="3">
        <f t="shared" si="54"/>
        <v>0.69828060179054385</v>
      </c>
      <c r="N550">
        <v>15.2880001068115</v>
      </c>
      <c r="O550">
        <v>2630</v>
      </c>
      <c r="P550">
        <v>42.645333625040401</v>
      </c>
      <c r="Q550">
        <v>28.126606784343</v>
      </c>
      <c r="R550">
        <v>14.368549988868301</v>
      </c>
      <c r="S550">
        <v>286.116094150202</v>
      </c>
      <c r="T550">
        <v>86.304353807102402</v>
      </c>
      <c r="U550">
        <v>17.1380085173077</v>
      </c>
      <c r="V550">
        <v>19.8987331059305</v>
      </c>
      <c r="W550">
        <v>13.0254614014717</v>
      </c>
      <c r="X550">
        <v>37.582623062847098</v>
      </c>
    </row>
    <row r="551" spans="1:24" x14ac:dyDescent="0.45">
      <c r="A551" t="s">
        <v>148</v>
      </c>
      <c r="B551" t="s">
        <v>179</v>
      </c>
      <c r="C551" t="s">
        <v>540</v>
      </c>
      <c r="D551">
        <v>1000</v>
      </c>
      <c r="E551">
        <v>1</v>
      </c>
      <c r="F551" t="s">
        <v>194</v>
      </c>
      <c r="G551">
        <f t="shared" si="52"/>
        <v>4</v>
      </c>
      <c r="H551">
        <v>28</v>
      </c>
      <c r="I551" s="3">
        <f t="shared" si="50"/>
        <v>0.12785841737548395</v>
      </c>
      <c r="J551" s="3">
        <f t="shared" si="51"/>
        <v>24.666666666666693</v>
      </c>
      <c r="K551" s="3">
        <f t="shared" si="53"/>
        <v>1</v>
      </c>
      <c r="L551" s="3">
        <f t="shared" si="55"/>
        <v>0.99754371684363419</v>
      </c>
      <c r="M551" s="3">
        <f t="shared" si="54"/>
        <v>0.59852623010618045</v>
      </c>
      <c r="N551">
        <v>15.6111111111111</v>
      </c>
      <c r="O551">
        <v>2510</v>
      </c>
      <c r="P551">
        <v>42.070229622183803</v>
      </c>
      <c r="Q551">
        <v>28.9856764925673</v>
      </c>
      <c r="R551">
        <v>14.608500501304899</v>
      </c>
      <c r="S551">
        <v>287.69427343444801</v>
      </c>
      <c r="T551">
        <v>88.079722407891893</v>
      </c>
      <c r="U551">
        <v>17.179097164400002</v>
      </c>
      <c r="V551">
        <v>19.884581049258799</v>
      </c>
      <c r="W551">
        <v>12.711071143760201</v>
      </c>
      <c r="X551">
        <v>37.992692418519702</v>
      </c>
    </row>
    <row r="552" spans="1:24" x14ac:dyDescent="0.45">
      <c r="A552" t="s">
        <v>148</v>
      </c>
      <c r="B552" t="s">
        <v>179</v>
      </c>
      <c r="C552" t="s">
        <v>541</v>
      </c>
      <c r="D552">
        <v>1000</v>
      </c>
      <c r="E552">
        <v>1</v>
      </c>
      <c r="F552" t="s">
        <v>194</v>
      </c>
      <c r="G552">
        <f t="shared" si="52"/>
        <v>5</v>
      </c>
      <c r="H552">
        <v>29</v>
      </c>
      <c r="I552" s="3">
        <f t="shared" si="50"/>
        <v>0.12431908402252893</v>
      </c>
      <c r="J552" s="3">
        <f t="shared" si="51"/>
        <v>24.666666666666693</v>
      </c>
      <c r="K552" s="3">
        <f t="shared" si="53"/>
        <v>1</v>
      </c>
      <c r="L552" s="3">
        <f t="shared" si="55"/>
        <v>0.99754371684363419</v>
      </c>
      <c r="M552" s="3">
        <f t="shared" si="54"/>
        <v>0.49877185842181709</v>
      </c>
      <c r="N552">
        <v>16.0555555555556</v>
      </c>
      <c r="O552">
        <v>2510</v>
      </c>
      <c r="P552">
        <v>41.8170052630689</v>
      </c>
      <c r="Q552">
        <v>29.0753901591664</v>
      </c>
      <c r="R552">
        <v>14.5644692288349</v>
      </c>
      <c r="S552">
        <v>292.27103944286</v>
      </c>
      <c r="T552">
        <v>90.829513303445395</v>
      </c>
      <c r="U552">
        <v>17.372933788619299</v>
      </c>
      <c r="V552">
        <v>19.828372140097098</v>
      </c>
      <c r="W552">
        <v>12.4313168790553</v>
      </c>
      <c r="X552">
        <v>38.7113647122519</v>
      </c>
    </row>
    <row r="553" spans="1:24" x14ac:dyDescent="0.45">
      <c r="A553" t="s">
        <v>148</v>
      </c>
      <c r="B553" t="s">
        <v>179</v>
      </c>
      <c r="C553" t="s">
        <v>542</v>
      </c>
      <c r="D553">
        <v>1000</v>
      </c>
      <c r="E553">
        <v>1</v>
      </c>
      <c r="F553" t="s">
        <v>194</v>
      </c>
      <c r="G553">
        <f t="shared" si="52"/>
        <v>8</v>
      </c>
      <c r="H553">
        <v>32</v>
      </c>
      <c r="I553" s="3">
        <f t="shared" si="50"/>
        <v>0.11124695132282451</v>
      </c>
      <c r="J553" s="3">
        <f t="shared" si="51"/>
        <v>24.666666666666693</v>
      </c>
      <c r="K553" s="3">
        <f t="shared" si="53"/>
        <v>0</v>
      </c>
      <c r="L553" s="3">
        <f t="shared" si="55"/>
        <v>0.99754371684363419</v>
      </c>
      <c r="M553" s="3">
        <f t="shared" si="54"/>
        <v>0.19950874336872679</v>
      </c>
      <c r="N553">
        <v>19.662500143051101</v>
      </c>
      <c r="O553">
        <v>2090</v>
      </c>
      <c r="P553">
        <v>44.742444856477903</v>
      </c>
      <c r="Q553">
        <v>31.3076049600826</v>
      </c>
      <c r="R553">
        <v>16.5097984708284</v>
      </c>
      <c r="S553">
        <v>380.16586306458601</v>
      </c>
      <c r="T553">
        <v>116.147190773068</v>
      </c>
      <c r="U553">
        <v>19.215674442007</v>
      </c>
      <c r="V553">
        <v>23.116193369321302</v>
      </c>
      <c r="W553">
        <v>11.798331962474</v>
      </c>
      <c r="X553">
        <v>46.928448834717202</v>
      </c>
    </row>
    <row r="554" spans="1:24" x14ac:dyDescent="0.45">
      <c r="A554" t="s">
        <v>148</v>
      </c>
      <c r="B554" t="s">
        <v>179</v>
      </c>
      <c r="C554" t="s">
        <v>543</v>
      </c>
      <c r="D554">
        <v>1000</v>
      </c>
      <c r="E554">
        <v>1</v>
      </c>
      <c r="F554" t="s">
        <v>194</v>
      </c>
      <c r="G554">
        <f t="shared" si="52"/>
        <v>11</v>
      </c>
      <c r="H554">
        <v>35</v>
      </c>
      <c r="I554" s="3">
        <f t="shared" si="50"/>
        <v>0.11181562528511747</v>
      </c>
      <c r="J554" s="3">
        <f t="shared" si="51"/>
        <v>24.666666666666693</v>
      </c>
      <c r="K554" s="3">
        <f t="shared" si="53"/>
        <v>0</v>
      </c>
      <c r="L554" s="3">
        <f t="shared" si="55"/>
        <v>0.99754371684363419</v>
      </c>
      <c r="M554" s="3">
        <f t="shared" si="54"/>
        <v>-9.9754371684363505E-2</v>
      </c>
      <c r="N554">
        <v>19.5625002384186</v>
      </c>
      <c r="O554">
        <v>2090</v>
      </c>
      <c r="P554">
        <v>48.143097263866402</v>
      </c>
      <c r="Q554">
        <v>32.758548569148097</v>
      </c>
      <c r="R554">
        <v>17.125723571817499</v>
      </c>
      <c r="S554">
        <v>410.40708320301297</v>
      </c>
      <c r="T554">
        <v>131.314297959068</v>
      </c>
      <c r="U554">
        <v>21.482623021075199</v>
      </c>
      <c r="V554">
        <v>25.843032761840401</v>
      </c>
      <c r="W554">
        <v>12.8639204220036</v>
      </c>
      <c r="X554">
        <v>52.778467719596001</v>
      </c>
    </row>
    <row r="555" spans="1:24" x14ac:dyDescent="0.45">
      <c r="A555" t="s">
        <v>148</v>
      </c>
      <c r="B555" t="s">
        <v>179</v>
      </c>
      <c r="C555" t="s">
        <v>181</v>
      </c>
      <c r="D555">
        <v>1000</v>
      </c>
      <c r="E555">
        <v>1</v>
      </c>
      <c r="F555" t="s">
        <v>194</v>
      </c>
      <c r="G555">
        <f t="shared" si="52"/>
        <v>13</v>
      </c>
      <c r="H555">
        <v>37</v>
      </c>
      <c r="I555" s="3">
        <f t="shared" si="50"/>
        <v>0.12084783018333639</v>
      </c>
      <c r="J555" s="3">
        <f t="shared" si="51"/>
        <v>24.666666666666693</v>
      </c>
      <c r="K555" s="3">
        <f t="shared" si="53"/>
        <v>0</v>
      </c>
      <c r="L555" s="3">
        <f t="shared" si="55"/>
        <v>0.99754371684363419</v>
      </c>
      <c r="M555" s="3">
        <f t="shared" si="54"/>
        <v>-0.29926311505309028</v>
      </c>
      <c r="N555">
        <v>20.4333332909478</v>
      </c>
      <c r="O555">
        <v>1640</v>
      </c>
      <c r="P555">
        <v>45.642749493765301</v>
      </c>
      <c r="Q555">
        <v>32.880608815880699</v>
      </c>
      <c r="R555">
        <v>18.824308620398</v>
      </c>
      <c r="S555">
        <v>406.66131583803502</v>
      </c>
      <c r="T555">
        <v>131.54867024251001</v>
      </c>
      <c r="U555">
        <v>20.521388464477301</v>
      </c>
      <c r="V555">
        <v>25.046847138116</v>
      </c>
      <c r="W555">
        <v>11.663285889606501</v>
      </c>
      <c r="X555">
        <v>52.027820842084303</v>
      </c>
    </row>
    <row r="556" spans="1:24" s="2" customFormat="1" x14ac:dyDescent="0.45">
      <c r="A556" s="2" t="s">
        <v>148</v>
      </c>
      <c r="B556" s="2" t="s">
        <v>179</v>
      </c>
      <c r="C556" s="2" t="s">
        <v>181</v>
      </c>
      <c r="D556" s="2">
        <v>1000</v>
      </c>
      <c r="E556" s="2">
        <v>2</v>
      </c>
      <c r="F556" s="2" t="s">
        <v>21</v>
      </c>
      <c r="G556">
        <f t="shared" si="52"/>
        <v>0</v>
      </c>
      <c r="H556" s="2">
        <v>37</v>
      </c>
      <c r="I556" s="3">
        <f t="shared" si="50"/>
        <v>0.12351251211389008</v>
      </c>
      <c r="J556" s="3">
        <f t="shared" si="51"/>
        <v>24.666666666666693</v>
      </c>
      <c r="K556" s="3">
        <f t="shared" si="53"/>
        <v>1</v>
      </c>
      <c r="L556" s="3">
        <f t="shared" si="55"/>
        <v>0.98809971615762993</v>
      </c>
      <c r="M556" s="3">
        <f t="shared" si="54"/>
        <v>0.98809971615762993</v>
      </c>
      <c r="N556" s="2">
        <v>20.4333332909478</v>
      </c>
      <c r="O556" s="2">
        <v>1570</v>
      </c>
      <c r="P556" s="2">
        <v>45.0995878194433</v>
      </c>
      <c r="Q556" s="2">
        <v>32.880608815880699</v>
      </c>
      <c r="R556" s="2">
        <v>19.124562967067899</v>
      </c>
      <c r="S556" s="2">
        <v>406.66131583803502</v>
      </c>
      <c r="T556" s="2">
        <v>131.54867024250601</v>
      </c>
      <c r="U556" s="2">
        <v>20.521388464477699</v>
      </c>
      <c r="V556" s="2">
        <v>25.046847138115599</v>
      </c>
      <c r="W556" s="2">
        <v>11.663285889607</v>
      </c>
      <c r="X556" s="2">
        <v>52.0278208420849</v>
      </c>
    </row>
    <row r="557" spans="1:24" x14ac:dyDescent="0.45">
      <c r="A557" t="s">
        <v>148</v>
      </c>
      <c r="B557" t="s">
        <v>179</v>
      </c>
      <c r="C557" t="s">
        <v>544</v>
      </c>
      <c r="D557">
        <v>1000</v>
      </c>
      <c r="E557">
        <v>1</v>
      </c>
      <c r="F557" t="s">
        <v>194</v>
      </c>
      <c r="G557">
        <f t="shared" si="52"/>
        <v>1</v>
      </c>
      <c r="H557">
        <v>38</v>
      </c>
      <c r="I557" s="3">
        <f t="shared" si="50"/>
        <v>0.12622193223534361</v>
      </c>
      <c r="J557" s="3">
        <f t="shared" si="51"/>
        <v>24.666666666666693</v>
      </c>
      <c r="K557" s="3">
        <f t="shared" si="53"/>
        <v>1</v>
      </c>
      <c r="L557" s="3">
        <f t="shared" si="55"/>
        <v>0.98809971615762993</v>
      </c>
      <c r="M557" s="3">
        <f t="shared" si="54"/>
        <v>0.88928974454186693</v>
      </c>
      <c r="N557">
        <v>21.6427666346232</v>
      </c>
      <c r="O557">
        <v>1340</v>
      </c>
      <c r="P557">
        <v>43.1028834562348</v>
      </c>
      <c r="Q557">
        <v>34.1271765051861</v>
      </c>
      <c r="R557">
        <v>20.2374515585952</v>
      </c>
      <c r="S557">
        <v>418.99882989226501</v>
      </c>
      <c r="T557">
        <v>133.52602789357999</v>
      </c>
      <c r="U557">
        <v>19.732351168731999</v>
      </c>
      <c r="V557">
        <v>24.9184873615411</v>
      </c>
      <c r="W557">
        <v>10.666628992815699</v>
      </c>
      <c r="X557">
        <v>52.045267336834002</v>
      </c>
    </row>
    <row r="558" spans="1:24" x14ac:dyDescent="0.45">
      <c r="A558" t="s">
        <v>148</v>
      </c>
      <c r="B558" t="s">
        <v>179</v>
      </c>
      <c r="C558" t="s">
        <v>545</v>
      </c>
      <c r="D558">
        <v>1000</v>
      </c>
      <c r="E558">
        <v>1</v>
      </c>
      <c r="F558" t="s">
        <v>194</v>
      </c>
      <c r="G558">
        <f t="shared" si="52"/>
        <v>6</v>
      </c>
      <c r="H558">
        <v>43</v>
      </c>
      <c r="I558" s="3">
        <f t="shared" si="50"/>
        <v>0.13160900440849868</v>
      </c>
      <c r="J558" s="3">
        <f t="shared" si="51"/>
        <v>24.666666666666693</v>
      </c>
      <c r="K558" s="3">
        <f t="shared" si="53"/>
        <v>0</v>
      </c>
      <c r="L558" s="3">
        <f t="shared" si="55"/>
        <v>0.98809971615762993</v>
      </c>
      <c r="M558" s="3">
        <f t="shared" si="54"/>
        <v>0.39523988646305186</v>
      </c>
      <c r="N558">
        <v>23.228571755545499</v>
      </c>
      <c r="O558">
        <v>1070</v>
      </c>
      <c r="P558">
        <v>47.9364371277318</v>
      </c>
      <c r="Q558">
        <v>36.642374516222397</v>
      </c>
      <c r="R558">
        <v>23.8833941811959</v>
      </c>
      <c r="S558">
        <v>515.19977182327602</v>
      </c>
      <c r="T558">
        <v>167.13895563417401</v>
      </c>
      <c r="U558">
        <v>22.8235173421266</v>
      </c>
      <c r="V558">
        <v>31.5254260319556</v>
      </c>
      <c r="W558">
        <v>11.523523001666099</v>
      </c>
      <c r="X558">
        <v>64.217947905933599</v>
      </c>
    </row>
    <row r="559" spans="1:24" x14ac:dyDescent="0.45">
      <c r="A559" t="s">
        <v>148</v>
      </c>
      <c r="B559" t="s">
        <v>179</v>
      </c>
      <c r="C559" t="s">
        <v>546</v>
      </c>
      <c r="D559">
        <v>1000</v>
      </c>
      <c r="E559">
        <v>1</v>
      </c>
      <c r="F559" t="s">
        <v>194</v>
      </c>
      <c r="G559">
        <f t="shared" si="52"/>
        <v>13</v>
      </c>
      <c r="H559">
        <v>50</v>
      </c>
      <c r="I559" s="3">
        <f t="shared" si="50"/>
        <v>0.12820044568250169</v>
      </c>
      <c r="J559" s="3">
        <f t="shared" si="51"/>
        <v>24.666666666666693</v>
      </c>
      <c r="K559" s="3">
        <f t="shared" si="53"/>
        <v>0</v>
      </c>
      <c r="L559" s="3">
        <f t="shared" si="55"/>
        <v>0.98809971615762993</v>
      </c>
      <c r="M559" s="3">
        <f t="shared" si="54"/>
        <v>-0.29642991484728903</v>
      </c>
      <c r="N559">
        <v>24.6666666666667</v>
      </c>
      <c r="O559">
        <v>1000</v>
      </c>
      <c r="P559">
        <v>47.494267873516897</v>
      </c>
      <c r="Q559">
        <v>39.774238324553302</v>
      </c>
      <c r="R559">
        <v>27.323299875906699</v>
      </c>
      <c r="S559">
        <v>515.99316292013498</v>
      </c>
      <c r="T559">
        <v>180.63938584874001</v>
      </c>
      <c r="U559">
        <v>24.0493585902313</v>
      </c>
      <c r="V559">
        <v>33.292218109344901</v>
      </c>
      <c r="W559">
        <v>11.617901217325899</v>
      </c>
      <c r="X559">
        <v>68.789446853810205</v>
      </c>
    </row>
    <row r="560" spans="1:24" x14ac:dyDescent="0.45">
      <c r="A560" t="s">
        <v>148</v>
      </c>
      <c r="B560" t="s">
        <v>182</v>
      </c>
      <c r="C560" t="s">
        <v>183</v>
      </c>
      <c r="D560">
        <v>1000</v>
      </c>
      <c r="E560">
        <v>1</v>
      </c>
      <c r="F560" t="s">
        <v>194</v>
      </c>
      <c r="G560">
        <f t="shared" si="52"/>
        <v>0</v>
      </c>
      <c r="H560">
        <v>19</v>
      </c>
      <c r="I560" s="3">
        <f t="shared" si="50"/>
        <v>0.16979112185986836</v>
      </c>
      <c r="J560" s="3">
        <f t="shared" si="51"/>
        <v>22.3500001907349</v>
      </c>
      <c r="K560" s="3">
        <f t="shared" si="53"/>
        <v>1</v>
      </c>
      <c r="L560" s="3">
        <f t="shared" si="55"/>
        <v>0.98809971615762993</v>
      </c>
      <c r="M560" s="3">
        <f t="shared" si="54"/>
        <v>0.98809971615762993</v>
      </c>
      <c r="N560">
        <v>10.0416666666667</v>
      </c>
      <c r="O560">
        <v>3440</v>
      </c>
      <c r="P560">
        <v>26.234393871001501</v>
      </c>
      <c r="Q560">
        <v>15.9106883357945</v>
      </c>
      <c r="R560">
        <v>9.8539727127191501</v>
      </c>
      <c r="S560">
        <v>108.756914692279</v>
      </c>
      <c r="T560">
        <v>32.401705463512002</v>
      </c>
      <c r="U560">
        <v>8.7609638798231302</v>
      </c>
      <c r="V560">
        <v>7.8543849841695899</v>
      </c>
      <c r="W560">
        <v>8.9921031859556209</v>
      </c>
      <c r="X560">
        <v>15.987323810709899</v>
      </c>
    </row>
    <row r="561" spans="1:24" s="2" customFormat="1" x14ac:dyDescent="0.45">
      <c r="A561" s="2" t="s">
        <v>148</v>
      </c>
      <c r="B561" s="2" t="s">
        <v>182</v>
      </c>
      <c r="C561" s="2" t="s">
        <v>183</v>
      </c>
      <c r="D561" s="2">
        <v>1000</v>
      </c>
      <c r="E561" s="2">
        <v>2</v>
      </c>
      <c r="F561" s="2" t="s">
        <v>21</v>
      </c>
      <c r="G561">
        <f t="shared" si="52"/>
        <v>0</v>
      </c>
      <c r="H561" s="2">
        <v>19</v>
      </c>
      <c r="I561" s="3">
        <f t="shared" si="50"/>
        <v>0.18304098475364447</v>
      </c>
      <c r="J561" s="3">
        <f t="shared" si="51"/>
        <v>22.3500001907349</v>
      </c>
      <c r="K561" s="3">
        <f t="shared" si="53"/>
        <v>1</v>
      </c>
      <c r="L561" s="3">
        <f t="shared" si="55"/>
        <v>0.9321675369304705</v>
      </c>
      <c r="M561" s="3">
        <f t="shared" si="54"/>
        <v>0.9321675369304705</v>
      </c>
      <c r="N561" s="2">
        <v>10.0416666666667</v>
      </c>
      <c r="O561" s="2">
        <v>2960</v>
      </c>
      <c r="P561" s="2">
        <v>24.454850317595302</v>
      </c>
      <c r="Q561" s="2">
        <v>15.9106883357945</v>
      </c>
      <c r="R561" s="2">
        <v>10.2563234425029</v>
      </c>
      <c r="S561" s="2">
        <v>108.756914692283</v>
      </c>
      <c r="T561" s="2">
        <v>32.401705463511597</v>
      </c>
      <c r="U561" s="2">
        <v>8.7609638798232101</v>
      </c>
      <c r="V561" s="2">
        <v>7.8543849841696298</v>
      </c>
      <c r="W561" s="2">
        <v>8.9921031859556102</v>
      </c>
      <c r="X561" s="2">
        <v>15.9873238107097</v>
      </c>
    </row>
    <row r="562" spans="1:24" x14ac:dyDescent="0.45">
      <c r="A562" t="s">
        <v>148</v>
      </c>
      <c r="B562" t="s">
        <v>182</v>
      </c>
      <c r="C562" t="s">
        <v>547</v>
      </c>
      <c r="D562">
        <v>1000</v>
      </c>
      <c r="E562">
        <v>1</v>
      </c>
      <c r="F562" t="s">
        <v>194</v>
      </c>
      <c r="G562">
        <f t="shared" si="52"/>
        <v>3</v>
      </c>
      <c r="H562">
        <v>22</v>
      </c>
      <c r="I562" s="3">
        <f t="shared" si="50"/>
        <v>0.17054087873033183</v>
      </c>
      <c r="J562" s="3">
        <f t="shared" si="51"/>
        <v>22.3500001907349</v>
      </c>
      <c r="K562" s="3">
        <f t="shared" si="53"/>
        <v>1</v>
      </c>
      <c r="L562" s="3">
        <f t="shared" si="55"/>
        <v>0.9321675369304705</v>
      </c>
      <c r="M562" s="3">
        <f t="shared" si="54"/>
        <v>0.65251727585132935</v>
      </c>
      <c r="N562">
        <v>10.8142856870379</v>
      </c>
      <c r="O562">
        <v>2940</v>
      </c>
      <c r="P562">
        <v>30.7769501566267</v>
      </c>
      <c r="Q562">
        <v>18.4281035760992</v>
      </c>
      <c r="R562">
        <v>11.5450065781852</v>
      </c>
      <c r="S562">
        <v>149.24990185326999</v>
      </c>
      <c r="T562">
        <v>46.412309935819003</v>
      </c>
      <c r="U562">
        <v>11.656977022283799</v>
      </c>
      <c r="V562">
        <v>10.9413773522078</v>
      </c>
      <c r="W562">
        <v>10.981824622257999</v>
      </c>
      <c r="X562">
        <v>22.045929949815601</v>
      </c>
    </row>
    <row r="563" spans="1:24" x14ac:dyDescent="0.45">
      <c r="A563" t="s">
        <v>148</v>
      </c>
      <c r="B563" t="s">
        <v>182</v>
      </c>
      <c r="C563" t="s">
        <v>184</v>
      </c>
      <c r="D563">
        <v>1000</v>
      </c>
      <c r="E563">
        <v>1</v>
      </c>
      <c r="F563" t="s">
        <v>194</v>
      </c>
      <c r="G563">
        <f t="shared" si="52"/>
        <v>5</v>
      </c>
      <c r="H563">
        <v>24</v>
      </c>
      <c r="I563" s="3">
        <f t="shared" si="50"/>
        <v>0.15660344965386747</v>
      </c>
      <c r="J563" s="3">
        <f t="shared" si="51"/>
        <v>22.3500001907349</v>
      </c>
      <c r="K563" s="3">
        <f t="shared" si="53"/>
        <v>1</v>
      </c>
      <c r="L563" s="3">
        <f t="shared" si="55"/>
        <v>0.9321675369304705</v>
      </c>
      <c r="M563" s="3">
        <f t="shared" si="54"/>
        <v>0.46608376846523525</v>
      </c>
      <c r="N563">
        <v>11.8170003890991</v>
      </c>
      <c r="O563">
        <v>2920</v>
      </c>
      <c r="P563">
        <v>35.256097838159597</v>
      </c>
      <c r="Q563">
        <v>19.712622859477602</v>
      </c>
      <c r="R563">
        <v>12.398831413201901</v>
      </c>
      <c r="S563">
        <v>184.141664319955</v>
      </c>
      <c r="T563">
        <v>58.145228908581899</v>
      </c>
      <c r="U563">
        <v>13.693533387955901</v>
      </c>
      <c r="V563">
        <v>13.267988675144499</v>
      </c>
      <c r="W563">
        <v>12.0044940781588</v>
      </c>
      <c r="X563">
        <v>26.763859135735899</v>
      </c>
    </row>
    <row r="564" spans="1:24" s="2" customFormat="1" x14ac:dyDescent="0.45">
      <c r="A564" s="2" t="s">
        <v>148</v>
      </c>
      <c r="B564" s="2" t="s">
        <v>182</v>
      </c>
      <c r="C564" s="2" t="s">
        <v>184</v>
      </c>
      <c r="D564" s="2">
        <v>1000</v>
      </c>
      <c r="E564" s="2">
        <v>2</v>
      </c>
      <c r="F564" s="2" t="s">
        <v>21</v>
      </c>
      <c r="G564">
        <f t="shared" si="52"/>
        <v>0</v>
      </c>
      <c r="H564" s="2">
        <v>24</v>
      </c>
      <c r="I564" s="3">
        <f t="shared" si="50"/>
        <v>0.15796170101579399</v>
      </c>
      <c r="J564" s="3">
        <f t="shared" si="51"/>
        <v>22.3500001907349</v>
      </c>
      <c r="K564" s="3">
        <f t="shared" si="53"/>
        <v>1</v>
      </c>
      <c r="L564" s="3">
        <f t="shared" si="55"/>
        <v>0.9928822599577487</v>
      </c>
      <c r="M564" s="3">
        <f t="shared" si="54"/>
        <v>0.9928822599577487</v>
      </c>
      <c r="N564" s="2">
        <v>11.8170003890991</v>
      </c>
      <c r="O564" s="2">
        <v>2870</v>
      </c>
      <c r="P564" s="2">
        <v>35.005154098843398</v>
      </c>
      <c r="Q564" s="2">
        <v>19.712622859477602</v>
      </c>
      <c r="R564" s="2">
        <v>12.4617808007291</v>
      </c>
      <c r="S564" s="2">
        <v>184.141664319944</v>
      </c>
      <c r="T564" s="2">
        <v>58.145228908581799</v>
      </c>
      <c r="U564" s="2">
        <v>13.693533387955201</v>
      </c>
      <c r="V564" s="2">
        <v>13.2679886751437</v>
      </c>
      <c r="W564" s="2">
        <v>12.0044940781578</v>
      </c>
      <c r="X564" s="2">
        <v>26.763859135736201</v>
      </c>
    </row>
    <row r="565" spans="1:24" x14ac:dyDescent="0.45">
      <c r="A565" t="s">
        <v>148</v>
      </c>
      <c r="B565" t="s">
        <v>182</v>
      </c>
      <c r="C565" t="s">
        <v>548</v>
      </c>
      <c r="D565">
        <v>1000</v>
      </c>
      <c r="E565">
        <v>1</v>
      </c>
      <c r="F565" t="s">
        <v>194</v>
      </c>
      <c r="G565">
        <f t="shared" si="52"/>
        <v>1</v>
      </c>
      <c r="H565">
        <v>25</v>
      </c>
      <c r="I565" s="3">
        <f t="shared" si="50"/>
        <v>0.15047428638027904</v>
      </c>
      <c r="J565" s="3">
        <f t="shared" si="51"/>
        <v>22.3500001907349</v>
      </c>
      <c r="K565" s="3">
        <f t="shared" si="53"/>
        <v>1</v>
      </c>
      <c r="L565" s="3">
        <f t="shared" si="55"/>
        <v>0.9928822599577487</v>
      </c>
      <c r="M565" s="3">
        <f t="shared" si="54"/>
        <v>0.8935940339619739</v>
      </c>
      <c r="N565">
        <v>12.4049997329712</v>
      </c>
      <c r="O565">
        <v>2870</v>
      </c>
      <c r="P565">
        <v>38.263812239047702</v>
      </c>
      <c r="Q565">
        <v>20.6749610052292</v>
      </c>
      <c r="R565">
        <v>13.028914356953299</v>
      </c>
      <c r="S565">
        <v>210.99655501778699</v>
      </c>
      <c r="T565">
        <v>66.834529140475794</v>
      </c>
      <c r="U565">
        <v>15.179651524457499</v>
      </c>
      <c r="V565">
        <v>15.0405906547343</v>
      </c>
      <c r="W565">
        <v>12.819050832876099</v>
      </c>
      <c r="X565">
        <v>30.281225385240599</v>
      </c>
    </row>
    <row r="566" spans="1:24" x14ac:dyDescent="0.45">
      <c r="A566" t="s">
        <v>148</v>
      </c>
      <c r="B566" t="s">
        <v>182</v>
      </c>
      <c r="C566" t="s">
        <v>549</v>
      </c>
      <c r="D566">
        <v>1000</v>
      </c>
      <c r="E566">
        <v>1</v>
      </c>
      <c r="F566" t="s">
        <v>194</v>
      </c>
      <c r="G566">
        <f t="shared" si="52"/>
        <v>2</v>
      </c>
      <c r="H566">
        <v>26</v>
      </c>
      <c r="I566" s="3">
        <f t="shared" si="50"/>
        <v>0.14366454844778698</v>
      </c>
      <c r="J566" s="3">
        <f t="shared" si="51"/>
        <v>22.3500001907349</v>
      </c>
      <c r="K566" s="3">
        <f t="shared" si="53"/>
        <v>1</v>
      </c>
      <c r="L566" s="3">
        <f t="shared" si="55"/>
        <v>0.9928822599577487</v>
      </c>
      <c r="M566" s="3">
        <f t="shared" si="54"/>
        <v>0.79430580796619898</v>
      </c>
      <c r="N566">
        <v>12.993000030517599</v>
      </c>
      <c r="O566">
        <v>2870</v>
      </c>
      <c r="P566">
        <v>38.657395777192797</v>
      </c>
      <c r="Q566">
        <v>21.122328890957501</v>
      </c>
      <c r="R566">
        <v>13.095750966622401</v>
      </c>
      <c r="S566">
        <v>220.502422193115</v>
      </c>
      <c r="T566">
        <v>70.677115131982603</v>
      </c>
      <c r="U566">
        <v>15.6109045540476</v>
      </c>
      <c r="V566">
        <v>15.3785124648475</v>
      </c>
      <c r="W566">
        <v>12.665883511894</v>
      </c>
      <c r="X566">
        <v>31.510013756659902</v>
      </c>
    </row>
    <row r="567" spans="1:24" x14ac:dyDescent="0.45">
      <c r="A567" t="s">
        <v>148</v>
      </c>
      <c r="B567" t="s">
        <v>182</v>
      </c>
      <c r="C567" t="s">
        <v>550</v>
      </c>
      <c r="D567">
        <v>1000</v>
      </c>
      <c r="E567">
        <v>1</v>
      </c>
      <c r="F567" t="s">
        <v>194</v>
      </c>
      <c r="G567">
        <f t="shared" si="52"/>
        <v>3</v>
      </c>
      <c r="H567">
        <v>27</v>
      </c>
      <c r="I567" s="3">
        <f t="shared" si="50"/>
        <v>0.13914168722070155</v>
      </c>
      <c r="J567" s="3">
        <f t="shared" si="51"/>
        <v>22.3500001907349</v>
      </c>
      <c r="K567" s="3">
        <f t="shared" si="53"/>
        <v>1</v>
      </c>
      <c r="L567" s="3">
        <f t="shared" si="55"/>
        <v>0.9928822599577487</v>
      </c>
      <c r="M567" s="3">
        <f t="shared" si="54"/>
        <v>0.69501758197042407</v>
      </c>
      <c r="N567">
        <v>13.581999778747599</v>
      </c>
      <c r="O567">
        <v>2800</v>
      </c>
      <c r="P567">
        <v>41.904620520561501</v>
      </c>
      <c r="Q567">
        <v>22.045169456645699</v>
      </c>
      <c r="R567">
        <v>13.804065130282</v>
      </c>
      <c r="S567">
        <v>250.97457648246501</v>
      </c>
      <c r="T567">
        <v>80.381605401406105</v>
      </c>
      <c r="U567">
        <v>17.115786262547001</v>
      </c>
      <c r="V567">
        <v>17.3935520368853</v>
      </c>
      <c r="W567">
        <v>13.4276197843701</v>
      </c>
      <c r="X567">
        <v>35.364596096523599</v>
      </c>
    </row>
    <row r="568" spans="1:24" x14ac:dyDescent="0.45">
      <c r="A568" t="s">
        <v>148</v>
      </c>
      <c r="B568" t="s">
        <v>182</v>
      </c>
      <c r="C568" t="s">
        <v>551</v>
      </c>
      <c r="D568">
        <v>1000</v>
      </c>
      <c r="E568">
        <v>1</v>
      </c>
      <c r="F568" t="s">
        <v>194</v>
      </c>
      <c r="G568">
        <f t="shared" si="52"/>
        <v>4</v>
      </c>
      <c r="H568">
        <v>28</v>
      </c>
      <c r="I568" s="3">
        <f t="shared" si="50"/>
        <v>0.1336380786463679</v>
      </c>
      <c r="J568" s="3">
        <f t="shared" si="51"/>
        <v>22.3500001907349</v>
      </c>
      <c r="K568" s="3">
        <f t="shared" si="53"/>
        <v>1</v>
      </c>
      <c r="L568" s="3">
        <f t="shared" si="55"/>
        <v>0.9928822599577487</v>
      </c>
      <c r="M568" s="3">
        <f t="shared" si="54"/>
        <v>0.59572935597464916</v>
      </c>
      <c r="N568">
        <v>14.1666666666667</v>
      </c>
      <c r="O568">
        <v>2790</v>
      </c>
      <c r="P568">
        <v>41.929708114608303</v>
      </c>
      <c r="Q568">
        <v>22.383755309481899</v>
      </c>
      <c r="R568">
        <v>13.8329203812857</v>
      </c>
      <c r="S568">
        <v>259.82951870162998</v>
      </c>
      <c r="T568">
        <v>84.183079710008101</v>
      </c>
      <c r="U568">
        <v>17.4241127916947</v>
      </c>
      <c r="V568">
        <v>17.511699100611601</v>
      </c>
      <c r="W568">
        <v>13.11647651463</v>
      </c>
      <c r="X568">
        <v>36.444067453029703</v>
      </c>
    </row>
    <row r="569" spans="1:24" x14ac:dyDescent="0.45">
      <c r="A569" t="s">
        <v>148</v>
      </c>
      <c r="B569" t="s">
        <v>182</v>
      </c>
      <c r="C569" t="s">
        <v>552</v>
      </c>
      <c r="D569">
        <v>1000</v>
      </c>
      <c r="E569">
        <v>1</v>
      </c>
      <c r="F569" t="s">
        <v>194</v>
      </c>
      <c r="G569">
        <f t="shared" si="52"/>
        <v>5</v>
      </c>
      <c r="H569">
        <v>29</v>
      </c>
      <c r="I569" s="3">
        <f t="shared" si="50"/>
        <v>0.13440529874602242</v>
      </c>
      <c r="J569" s="3">
        <f t="shared" si="51"/>
        <v>22.3500001907349</v>
      </c>
      <c r="K569" s="3">
        <f t="shared" si="53"/>
        <v>1</v>
      </c>
      <c r="L569" s="3">
        <f t="shared" si="55"/>
        <v>0.9928822599577487</v>
      </c>
      <c r="M569" s="3">
        <f t="shared" si="54"/>
        <v>0.49644112997887435</v>
      </c>
      <c r="N569">
        <v>14.1111111111111</v>
      </c>
      <c r="O569">
        <v>2780</v>
      </c>
      <c r="P569">
        <v>42.170456237108603</v>
      </c>
      <c r="Q569">
        <v>22.747389960169102</v>
      </c>
      <c r="R569">
        <v>13.8975041106593</v>
      </c>
      <c r="S569">
        <v>261.67115851808398</v>
      </c>
      <c r="T569">
        <v>86.509005759125799</v>
      </c>
      <c r="U569">
        <v>17.8129298967464</v>
      </c>
      <c r="V569">
        <v>17.746311628387101</v>
      </c>
      <c r="W569">
        <v>13.204817209789599</v>
      </c>
      <c r="X569">
        <v>37.281256574559599</v>
      </c>
    </row>
    <row r="570" spans="1:24" x14ac:dyDescent="0.45">
      <c r="A570" t="s">
        <v>148</v>
      </c>
      <c r="B570" t="s">
        <v>182</v>
      </c>
      <c r="C570" t="s">
        <v>553</v>
      </c>
      <c r="D570">
        <v>1000</v>
      </c>
      <c r="E570">
        <v>1</v>
      </c>
      <c r="F570" t="s">
        <v>194</v>
      </c>
      <c r="G570">
        <f t="shared" si="52"/>
        <v>8</v>
      </c>
      <c r="H570">
        <v>32</v>
      </c>
      <c r="I570" s="3">
        <f t="shared" si="50"/>
        <v>0.107802187820097</v>
      </c>
      <c r="J570" s="3">
        <f t="shared" si="51"/>
        <v>22.3500001907349</v>
      </c>
      <c r="K570" s="3">
        <f t="shared" si="53"/>
        <v>0</v>
      </c>
      <c r="L570" s="3">
        <f t="shared" si="55"/>
        <v>0.9928822599577487</v>
      </c>
      <c r="M570" s="3">
        <f t="shared" si="54"/>
        <v>0.19857645199154969</v>
      </c>
      <c r="N570">
        <v>18.1922221713596</v>
      </c>
      <c r="O570">
        <v>2600</v>
      </c>
      <c r="P570">
        <v>46.411508034654403</v>
      </c>
      <c r="Q570">
        <v>24.409014380441501</v>
      </c>
      <c r="R570">
        <v>15.0758297846019</v>
      </c>
      <c r="S570">
        <v>355.37786592502698</v>
      </c>
      <c r="T570">
        <v>115.55947892213599</v>
      </c>
      <c r="U570">
        <v>20.348063118875999</v>
      </c>
      <c r="V570">
        <v>20.906016785507799</v>
      </c>
      <c r="W570">
        <v>12.633772992550499</v>
      </c>
      <c r="X570">
        <v>46.699684649335602</v>
      </c>
    </row>
    <row r="571" spans="1:24" x14ac:dyDescent="0.45">
      <c r="A571" t="s">
        <v>148</v>
      </c>
      <c r="B571" t="s">
        <v>182</v>
      </c>
      <c r="C571" t="s">
        <v>554</v>
      </c>
      <c r="D571">
        <v>1000</v>
      </c>
      <c r="E571">
        <v>1</v>
      </c>
      <c r="F571" t="s">
        <v>194</v>
      </c>
      <c r="G571">
        <f t="shared" si="52"/>
        <v>11</v>
      </c>
      <c r="H571">
        <v>35</v>
      </c>
      <c r="I571" s="3">
        <f t="shared" si="50"/>
        <v>0.10708140216510344</v>
      </c>
      <c r="J571" s="3">
        <f t="shared" si="51"/>
        <v>22.3500001907349</v>
      </c>
      <c r="K571" s="3">
        <f t="shared" si="53"/>
        <v>0</v>
      </c>
      <c r="L571" s="3">
        <f t="shared" si="55"/>
        <v>0.9928822599577487</v>
      </c>
      <c r="M571" s="3">
        <f t="shared" si="54"/>
        <v>-9.9288225995774956E-2</v>
      </c>
      <c r="N571">
        <v>18.350000000000001</v>
      </c>
      <c r="O571">
        <v>2590</v>
      </c>
      <c r="P571">
        <v>50.849129346658302</v>
      </c>
      <c r="Q571">
        <v>25.8665613442748</v>
      </c>
      <c r="R571">
        <v>15.810548541144501</v>
      </c>
      <c r="S571">
        <v>399.129207926785</v>
      </c>
      <c r="T571">
        <v>134.79826716488401</v>
      </c>
      <c r="U571">
        <v>23.128331698091799</v>
      </c>
      <c r="V571">
        <v>24.014169747936599</v>
      </c>
      <c r="W571">
        <v>13.8190210426646</v>
      </c>
      <c r="X571">
        <v>53.951398028526803</v>
      </c>
    </row>
    <row r="572" spans="1:24" x14ac:dyDescent="0.45">
      <c r="A572" t="s">
        <v>148</v>
      </c>
      <c r="B572" t="s">
        <v>182</v>
      </c>
      <c r="C572" t="s">
        <v>185</v>
      </c>
      <c r="D572">
        <v>1000</v>
      </c>
      <c r="E572">
        <v>1</v>
      </c>
      <c r="F572" t="s">
        <v>194</v>
      </c>
      <c r="G572">
        <f t="shared" si="52"/>
        <v>13</v>
      </c>
      <c r="H572">
        <v>37</v>
      </c>
      <c r="I572" s="3" t="e">
        <f t="shared" si="50"/>
        <v>#DIV/0!</v>
      </c>
      <c r="J572" s="3">
        <f t="shared" si="51"/>
        <v>22.3500001907349</v>
      </c>
      <c r="K572" s="3">
        <f t="shared" si="53"/>
        <v>0</v>
      </c>
      <c r="L572" s="3">
        <f t="shared" si="55"/>
        <v>0.9928822599577487</v>
      </c>
      <c r="M572" s="3">
        <f t="shared" si="54"/>
        <v>-0.29786467798732463</v>
      </c>
      <c r="O572">
        <v>2300</v>
      </c>
      <c r="P572">
        <v>51.134032610379499</v>
      </c>
      <c r="Q572">
        <v>27.063647278815498</v>
      </c>
      <c r="R572">
        <v>16.824654838673201</v>
      </c>
      <c r="S572">
        <v>252.00050125184799</v>
      </c>
      <c r="T572">
        <v>88.352545345143596</v>
      </c>
      <c r="U572">
        <v>16.507577511278601</v>
      </c>
      <c r="V572">
        <v>19.378710773702402</v>
      </c>
      <c r="W572">
        <v>11.4391705837545</v>
      </c>
      <c r="X572">
        <v>37.392857961345001</v>
      </c>
    </row>
    <row r="573" spans="1:24" s="2" customFormat="1" x14ac:dyDescent="0.45">
      <c r="A573" s="2" t="s">
        <v>148</v>
      </c>
      <c r="B573" s="2" t="s">
        <v>182</v>
      </c>
      <c r="C573" s="2" t="s">
        <v>185</v>
      </c>
      <c r="D573" s="2">
        <v>1000</v>
      </c>
      <c r="E573" s="2">
        <v>2</v>
      </c>
      <c r="F573" s="2" t="s">
        <v>21</v>
      </c>
      <c r="G573">
        <f t="shared" si="52"/>
        <v>0</v>
      </c>
      <c r="H573" s="2">
        <v>37</v>
      </c>
      <c r="I573" s="3" t="e">
        <f t="shared" si="50"/>
        <v>#DIV/0!</v>
      </c>
      <c r="J573" s="3">
        <f t="shared" si="51"/>
        <v>22.3500001907349</v>
      </c>
      <c r="K573" s="3">
        <f t="shared" si="53"/>
        <v>1</v>
      </c>
      <c r="L573" s="3">
        <f t="shared" si="55"/>
        <v>0.70797281446464277</v>
      </c>
      <c r="M573" s="3">
        <f t="shared" si="54"/>
        <v>0.70797281446464277</v>
      </c>
      <c r="O573" s="2">
        <v>1120</v>
      </c>
      <c r="P573" s="2">
        <v>36.201504982097198</v>
      </c>
      <c r="Q573" s="2">
        <v>27.063647278815498</v>
      </c>
      <c r="R573" s="2">
        <v>20.2866044213322</v>
      </c>
      <c r="S573" s="2">
        <v>252.00050125184501</v>
      </c>
      <c r="T573" s="2">
        <v>88.352545345143298</v>
      </c>
      <c r="U573" s="2">
        <v>16.5075775112789</v>
      </c>
      <c r="V573" s="2">
        <v>19.378710773702299</v>
      </c>
      <c r="W573" s="2">
        <v>11.439170583754599</v>
      </c>
      <c r="X573" s="2">
        <v>37.392857961345399</v>
      </c>
    </row>
    <row r="574" spans="1:24" x14ac:dyDescent="0.45">
      <c r="A574" t="s">
        <v>148</v>
      </c>
      <c r="B574" t="s">
        <v>182</v>
      </c>
      <c r="C574" t="s">
        <v>555</v>
      </c>
      <c r="D574">
        <v>1000</v>
      </c>
      <c r="E574">
        <v>1</v>
      </c>
      <c r="F574" t="s">
        <v>194</v>
      </c>
      <c r="G574">
        <f t="shared" si="52"/>
        <v>1</v>
      </c>
      <c r="H574">
        <v>38</v>
      </c>
      <c r="I574" s="3">
        <f t="shared" si="50"/>
        <v>0.15121819566852485</v>
      </c>
      <c r="J574" s="3">
        <f t="shared" si="51"/>
        <v>22.3500001907349</v>
      </c>
      <c r="K574" s="3">
        <f t="shared" si="53"/>
        <v>1</v>
      </c>
      <c r="L574" s="3">
        <f t="shared" si="55"/>
        <v>0.70797281446464277</v>
      </c>
      <c r="M574" s="3">
        <f t="shared" si="54"/>
        <v>0.63717553301817853</v>
      </c>
      <c r="N574">
        <v>19.7599998474121</v>
      </c>
      <c r="O574">
        <v>1120</v>
      </c>
      <c r="P574">
        <v>37.108411939002103</v>
      </c>
      <c r="Q574">
        <v>27.6646614782325</v>
      </c>
      <c r="R574">
        <v>20.5391389275321</v>
      </c>
      <c r="S574">
        <v>327.88976794165302</v>
      </c>
      <c r="T574">
        <v>108.92962732573</v>
      </c>
      <c r="U574">
        <v>17.110164925128799</v>
      </c>
      <c r="V574">
        <v>20.134558626007799</v>
      </c>
      <c r="W574">
        <v>9.6943848119640208</v>
      </c>
      <c r="X574">
        <v>42.957423555841203</v>
      </c>
    </row>
    <row r="575" spans="1:24" x14ac:dyDescent="0.45">
      <c r="A575" t="s">
        <v>148</v>
      </c>
      <c r="B575" t="s">
        <v>182</v>
      </c>
      <c r="C575" t="s">
        <v>556</v>
      </c>
      <c r="D575">
        <v>1000</v>
      </c>
      <c r="E575">
        <v>1</v>
      </c>
      <c r="F575" t="s">
        <v>194</v>
      </c>
      <c r="G575">
        <f t="shared" si="52"/>
        <v>6</v>
      </c>
      <c r="H575">
        <v>43</v>
      </c>
      <c r="I575" s="3">
        <f t="shared" si="50"/>
        <v>0.13960470530128313</v>
      </c>
      <c r="J575" s="3">
        <f t="shared" si="51"/>
        <v>22.3500001907349</v>
      </c>
      <c r="K575" s="3">
        <f t="shared" si="53"/>
        <v>0</v>
      </c>
      <c r="L575" s="3">
        <f t="shared" si="55"/>
        <v>0.70797281446464277</v>
      </c>
      <c r="M575" s="3">
        <f t="shared" si="54"/>
        <v>0.28318912578585703</v>
      </c>
      <c r="N575">
        <v>21.499999727521601</v>
      </c>
      <c r="O575">
        <v>1110</v>
      </c>
      <c r="P575">
        <v>43.503072905638199</v>
      </c>
      <c r="Q575">
        <v>29.3713300939935</v>
      </c>
      <c r="R575">
        <v>22.338475824701401</v>
      </c>
      <c r="S575">
        <v>421.05365630490502</v>
      </c>
      <c r="T575">
        <v>144.859842753019</v>
      </c>
      <c r="U575">
        <v>21.080899587108899</v>
      </c>
      <c r="V575">
        <v>25.269260535176301</v>
      </c>
      <c r="W575">
        <v>10.859273470003</v>
      </c>
      <c r="X575">
        <v>55.690292560766601</v>
      </c>
    </row>
    <row r="576" spans="1:24" x14ac:dyDescent="0.45">
      <c r="A576" t="s">
        <v>148</v>
      </c>
      <c r="B576" t="s">
        <v>182</v>
      </c>
      <c r="C576" t="s">
        <v>557</v>
      </c>
      <c r="D576">
        <v>1000</v>
      </c>
      <c r="E576">
        <v>1</v>
      </c>
      <c r="F576" t="s">
        <v>194</v>
      </c>
      <c r="G576">
        <f t="shared" si="52"/>
        <v>13</v>
      </c>
      <c r="H576">
        <v>50</v>
      </c>
      <c r="I576" s="3">
        <f t="shared" si="50"/>
        <v>0.1342953512448998</v>
      </c>
      <c r="J576" s="3">
        <f t="shared" si="51"/>
        <v>22.3500001907349</v>
      </c>
      <c r="K576" s="3">
        <f t="shared" si="53"/>
        <v>0</v>
      </c>
      <c r="L576" s="3">
        <f t="shared" si="55"/>
        <v>0.70797281446464277</v>
      </c>
      <c r="M576" s="3">
        <f t="shared" si="54"/>
        <v>-0.21239184433939287</v>
      </c>
      <c r="N576">
        <v>22.3500001907349</v>
      </c>
      <c r="O576">
        <v>1110</v>
      </c>
      <c r="P576">
        <v>49.4485351665287</v>
      </c>
      <c r="Q576">
        <v>32.817617120174198</v>
      </c>
      <c r="R576">
        <v>25.218205385417999</v>
      </c>
      <c r="S576">
        <v>501.18607293865301</v>
      </c>
      <c r="T576">
        <v>182.98770134363701</v>
      </c>
      <c r="U576">
        <v>25.4140238952298</v>
      </c>
      <c r="V576">
        <v>31.517652811277301</v>
      </c>
      <c r="W576">
        <v>12.345323374961801</v>
      </c>
      <c r="X576">
        <v>69.524151712759803</v>
      </c>
    </row>
    <row r="577" spans="1:24" x14ac:dyDescent="0.45">
      <c r="A577" t="s">
        <v>148</v>
      </c>
      <c r="B577" t="s">
        <v>186</v>
      </c>
      <c r="C577" t="s">
        <v>187</v>
      </c>
      <c r="D577">
        <v>1000</v>
      </c>
      <c r="E577">
        <v>1</v>
      </c>
      <c r="F577" t="s">
        <v>194</v>
      </c>
      <c r="G577">
        <f t="shared" si="52"/>
        <v>0</v>
      </c>
      <c r="H577">
        <v>19</v>
      </c>
      <c r="I577" s="3">
        <f t="shared" si="50"/>
        <v>0.15910043273963975</v>
      </c>
      <c r="J577" s="3">
        <f t="shared" si="51"/>
        <v>24.849999618530312</v>
      </c>
      <c r="K577" s="3">
        <f t="shared" si="53"/>
        <v>1</v>
      </c>
      <c r="L577" s="3">
        <f t="shared" si="55"/>
        <v>0.70797281446464277</v>
      </c>
      <c r="M577" s="3">
        <f t="shared" si="54"/>
        <v>0.70797281446464277</v>
      </c>
      <c r="N577">
        <v>11.2166666984558</v>
      </c>
      <c r="O577">
        <v>3140</v>
      </c>
      <c r="P577">
        <v>31.1038971145978</v>
      </c>
      <c r="Q577">
        <v>18.851319416222601</v>
      </c>
      <c r="R577">
        <v>11.230462412234401</v>
      </c>
      <c r="S577">
        <v>122.24333378666</v>
      </c>
      <c r="T577">
        <v>33.579861593194003</v>
      </c>
      <c r="U577">
        <v>8.2849282207504498</v>
      </c>
      <c r="V577">
        <v>8.9814233705603908</v>
      </c>
      <c r="W577">
        <v>8.30820137370449</v>
      </c>
      <c r="X577">
        <v>16.302956652242798</v>
      </c>
    </row>
    <row r="578" spans="1:24" s="2" customFormat="1" x14ac:dyDescent="0.45">
      <c r="A578" s="2" t="s">
        <v>148</v>
      </c>
      <c r="B578" s="2" t="s">
        <v>186</v>
      </c>
      <c r="C578" s="2" t="s">
        <v>187</v>
      </c>
      <c r="D578" s="2">
        <v>1000</v>
      </c>
      <c r="E578" s="2">
        <v>2</v>
      </c>
      <c r="F578" s="2" t="s">
        <v>21</v>
      </c>
      <c r="G578">
        <f t="shared" si="52"/>
        <v>0</v>
      </c>
      <c r="H578" s="2">
        <v>19</v>
      </c>
      <c r="I578" s="3">
        <f t="shared" si="50"/>
        <v>0.2067186750873195</v>
      </c>
      <c r="J578" s="3">
        <f t="shared" si="51"/>
        <v>24.849999618530312</v>
      </c>
      <c r="K578" s="3">
        <f t="shared" si="53"/>
        <v>1</v>
      </c>
      <c r="L578" s="3">
        <f t="shared" si="55"/>
        <v>0.76513289377524474</v>
      </c>
      <c r="M578" s="3">
        <f t="shared" si="54"/>
        <v>0.76513289377524474</v>
      </c>
      <c r="N578" s="2">
        <v>11.2166666984558</v>
      </c>
      <c r="O578" s="2">
        <v>1860</v>
      </c>
      <c r="P578" s="2">
        <v>23.7986148069797</v>
      </c>
      <c r="Q578" s="2">
        <v>18.851319416222601</v>
      </c>
      <c r="R578" s="2">
        <v>12.7636364947763</v>
      </c>
      <c r="S578" s="2">
        <v>122.24333378665401</v>
      </c>
      <c r="T578" s="2">
        <v>33.579861593194103</v>
      </c>
      <c r="U578" s="2">
        <v>8.2849282207504604</v>
      </c>
      <c r="V578" s="2">
        <v>8.9814233705604103</v>
      </c>
      <c r="W578" s="2">
        <v>8.3082013737044598</v>
      </c>
      <c r="X578" s="2">
        <v>16.302956652242401</v>
      </c>
    </row>
    <row r="579" spans="1:24" x14ac:dyDescent="0.45">
      <c r="A579" t="s">
        <v>148</v>
      </c>
      <c r="B579" t="s">
        <v>186</v>
      </c>
      <c r="C579" t="s">
        <v>558</v>
      </c>
      <c r="D579">
        <v>1000</v>
      </c>
      <c r="E579">
        <v>1</v>
      </c>
      <c r="F579" t="s">
        <v>194</v>
      </c>
      <c r="G579">
        <f t="shared" si="52"/>
        <v>3</v>
      </c>
      <c r="H579">
        <v>22</v>
      </c>
      <c r="I579" s="3">
        <f t="shared" si="50"/>
        <v>0.17601078571253004</v>
      </c>
      <c r="J579" s="3">
        <f t="shared" si="51"/>
        <v>24.849999618530312</v>
      </c>
      <c r="K579" s="3">
        <f t="shared" si="53"/>
        <v>1</v>
      </c>
      <c r="L579" s="3">
        <f t="shared" si="55"/>
        <v>0.76513289377524474</v>
      </c>
      <c r="M579" s="3">
        <f t="shared" si="54"/>
        <v>0.53559302564267131</v>
      </c>
      <c r="N579">
        <v>13.1033334732056</v>
      </c>
      <c r="O579">
        <v>1880</v>
      </c>
      <c r="P579">
        <v>30.2723866678284</v>
      </c>
      <c r="Q579">
        <v>20.879200170953599</v>
      </c>
      <c r="R579">
        <v>14.3185640213305</v>
      </c>
      <c r="S579">
        <v>176.50363039791799</v>
      </c>
      <c r="T579">
        <v>50.083435407508702</v>
      </c>
      <c r="U579">
        <v>11.153887201046301</v>
      </c>
      <c r="V579">
        <v>12.5428783006067</v>
      </c>
      <c r="W579">
        <v>9.9107420309553298</v>
      </c>
      <c r="X579">
        <v>23.065223874296201</v>
      </c>
    </row>
    <row r="580" spans="1:24" x14ac:dyDescent="0.45">
      <c r="A580" t="s">
        <v>148</v>
      </c>
      <c r="B580" t="s">
        <v>186</v>
      </c>
      <c r="C580" t="s">
        <v>188</v>
      </c>
      <c r="D580">
        <v>1000</v>
      </c>
      <c r="E580">
        <v>1</v>
      </c>
      <c r="F580" t="s">
        <v>194</v>
      </c>
      <c r="G580">
        <f t="shared" si="52"/>
        <v>5</v>
      </c>
      <c r="H580">
        <v>24</v>
      </c>
      <c r="I580" s="3">
        <f t="shared" ref="I580:I610" si="56">100/(N580*SQRT(O580))</f>
        <v>0.17012785586506776</v>
      </c>
      <c r="J580" s="3">
        <f t="shared" ref="J580:J610" si="57">VLOOKUP(B580,$AB$4:$AE$68,4,FALSE)</f>
        <v>24.849999618530312</v>
      </c>
      <c r="K580" s="3">
        <f t="shared" si="53"/>
        <v>1</v>
      </c>
      <c r="L580" s="3">
        <f t="shared" si="55"/>
        <v>0.76513289377524474</v>
      </c>
      <c r="M580" s="3">
        <f t="shared" si="54"/>
        <v>0.38256644688762237</v>
      </c>
      <c r="N580">
        <v>13.703000068664601</v>
      </c>
      <c r="O580">
        <v>1840</v>
      </c>
      <c r="P580">
        <v>34.377267155635899</v>
      </c>
      <c r="Q580">
        <v>23.238606079109001</v>
      </c>
      <c r="R580">
        <v>15.4234603879794</v>
      </c>
      <c r="S580">
        <v>182.75419774817499</v>
      </c>
      <c r="T580">
        <v>51.915362392633902</v>
      </c>
      <c r="U580">
        <v>10.830851443761601</v>
      </c>
      <c r="V580">
        <v>13.4056377461933</v>
      </c>
      <c r="W580">
        <v>9.2108976961073008</v>
      </c>
      <c r="X580">
        <v>23.525973701208802</v>
      </c>
    </row>
    <row r="581" spans="1:24" s="2" customFormat="1" x14ac:dyDescent="0.45">
      <c r="A581" s="2" t="s">
        <v>148</v>
      </c>
      <c r="B581" s="2" t="s">
        <v>186</v>
      </c>
      <c r="C581" s="2" t="s">
        <v>188</v>
      </c>
      <c r="D581" s="2">
        <v>1000</v>
      </c>
      <c r="E581" s="2">
        <v>2</v>
      </c>
      <c r="F581" s="2" t="s">
        <v>21</v>
      </c>
      <c r="G581">
        <f t="shared" ref="G581:G644" si="58">IF(B581&lt;&gt;B580,0,IF(H581-H580=0,0,G580+H581-H580))</f>
        <v>0</v>
      </c>
      <c r="H581" s="2">
        <v>24</v>
      </c>
      <c r="I581" s="3">
        <f t="shared" si="56"/>
        <v>0.20558861818422206</v>
      </c>
      <c r="J581" s="3">
        <f t="shared" si="57"/>
        <v>24.849999618530312</v>
      </c>
      <c r="K581" s="3">
        <f t="shared" ref="K581:K610" si="59">IF(G581&gt;5,0,1)</f>
        <v>1</v>
      </c>
      <c r="L581" s="3">
        <f t="shared" si="55"/>
        <v>0.83663653245186198</v>
      </c>
      <c r="M581" s="3">
        <f t="shared" si="54"/>
        <v>0.83663653245186198</v>
      </c>
      <c r="N581" s="2">
        <v>13.703000068664601</v>
      </c>
      <c r="O581" s="2">
        <v>1260</v>
      </c>
      <c r="P581" s="2">
        <v>28.761277588262502</v>
      </c>
      <c r="Q581" s="2">
        <v>23.238606079109001</v>
      </c>
      <c r="R581" s="2">
        <v>17.048017150092502</v>
      </c>
      <c r="S581" s="2">
        <v>182.75419774817601</v>
      </c>
      <c r="T581" s="2">
        <v>51.915362392633803</v>
      </c>
      <c r="U581" s="2">
        <v>10.830851443761899</v>
      </c>
      <c r="V581" s="2">
        <v>13.4056377461936</v>
      </c>
      <c r="W581" s="2">
        <v>9.2108976961073008</v>
      </c>
      <c r="X581" s="2">
        <v>23.5259737012084</v>
      </c>
    </row>
    <row r="582" spans="1:24" x14ac:dyDescent="0.45">
      <c r="A582" t="s">
        <v>148</v>
      </c>
      <c r="B582" t="s">
        <v>186</v>
      </c>
      <c r="C582" t="s">
        <v>559</v>
      </c>
      <c r="D582">
        <v>1000</v>
      </c>
      <c r="E582">
        <v>1</v>
      </c>
      <c r="F582" t="s">
        <v>194</v>
      </c>
      <c r="G582">
        <f t="shared" si="58"/>
        <v>1</v>
      </c>
      <c r="H582">
        <v>25</v>
      </c>
      <c r="I582" s="3">
        <f t="shared" si="56"/>
        <v>0.20195278835372965</v>
      </c>
      <c r="J582" s="3">
        <f t="shared" si="57"/>
        <v>24.849999618530312</v>
      </c>
      <c r="K582" s="3">
        <f t="shared" si="59"/>
        <v>1</v>
      </c>
      <c r="L582" s="3">
        <f t="shared" si="55"/>
        <v>0.83663653245186198</v>
      </c>
      <c r="M582" s="3">
        <f t="shared" ref="M582:M610" si="60">L582*(1-0.1*G582)</f>
        <v>0.75297287920667577</v>
      </c>
      <c r="N582">
        <v>14.2349996566772</v>
      </c>
      <c r="O582">
        <v>1210</v>
      </c>
      <c r="P582">
        <v>29.75411831824</v>
      </c>
      <c r="Q582">
        <v>23.992811568505701</v>
      </c>
      <c r="R582">
        <v>17.694403107616001</v>
      </c>
      <c r="S582">
        <v>195.451792668352</v>
      </c>
      <c r="T582">
        <v>56.0121631374233</v>
      </c>
      <c r="U582">
        <v>11.375761325208099</v>
      </c>
      <c r="V582">
        <v>14.285822311432099</v>
      </c>
      <c r="W582">
        <v>9.3887984775439399</v>
      </c>
      <c r="X582">
        <v>25.096837471342699</v>
      </c>
    </row>
    <row r="583" spans="1:24" x14ac:dyDescent="0.45">
      <c r="A583" t="s">
        <v>148</v>
      </c>
      <c r="B583" t="s">
        <v>186</v>
      </c>
      <c r="C583" t="s">
        <v>560</v>
      </c>
      <c r="D583">
        <v>1000</v>
      </c>
      <c r="E583">
        <v>1</v>
      </c>
      <c r="F583" t="s">
        <v>194</v>
      </c>
      <c r="G583">
        <f t="shared" si="58"/>
        <v>2</v>
      </c>
      <c r="H583">
        <v>26</v>
      </c>
      <c r="I583" s="3">
        <f t="shared" si="56"/>
        <v>0.19387767543244611</v>
      </c>
      <c r="J583" s="3">
        <f t="shared" si="57"/>
        <v>24.849999618530312</v>
      </c>
      <c r="K583" s="3">
        <f t="shared" si="59"/>
        <v>1</v>
      </c>
      <c r="L583" s="3">
        <f t="shared" si="55"/>
        <v>0.83663653245186198</v>
      </c>
      <c r="M583" s="3">
        <f t="shared" si="60"/>
        <v>0.66930922596148967</v>
      </c>
      <c r="N583">
        <v>14.7670001983643</v>
      </c>
      <c r="O583">
        <v>1220</v>
      </c>
      <c r="P583">
        <v>32.896991008899299</v>
      </c>
      <c r="Q583">
        <v>25.0106726280587</v>
      </c>
      <c r="R583">
        <v>18.529053361850199</v>
      </c>
      <c r="S583">
        <v>225.17807102874701</v>
      </c>
      <c r="T583">
        <v>64.767164307516595</v>
      </c>
      <c r="U583">
        <v>12.7421882104146</v>
      </c>
      <c r="V583">
        <v>16.398523589387398</v>
      </c>
      <c r="W583">
        <v>10.1933354088636</v>
      </c>
      <c r="X583">
        <v>28.690293893859899</v>
      </c>
    </row>
    <row r="584" spans="1:24" x14ac:dyDescent="0.45">
      <c r="A584" t="s">
        <v>148</v>
      </c>
      <c r="B584" t="s">
        <v>186</v>
      </c>
      <c r="C584" t="s">
        <v>561</v>
      </c>
      <c r="D584">
        <v>1000</v>
      </c>
      <c r="E584">
        <v>1</v>
      </c>
      <c r="F584" t="s">
        <v>194</v>
      </c>
      <c r="G584">
        <f t="shared" si="58"/>
        <v>3</v>
      </c>
      <c r="H584">
        <v>27</v>
      </c>
      <c r="I584" s="3">
        <f t="shared" si="56"/>
        <v>0.18791984637187165</v>
      </c>
      <c r="J584" s="3">
        <f t="shared" si="57"/>
        <v>24.849999618530312</v>
      </c>
      <c r="K584" s="3">
        <f t="shared" si="59"/>
        <v>1</v>
      </c>
      <c r="L584" s="3">
        <f t="shared" si="55"/>
        <v>0.83663653245186198</v>
      </c>
      <c r="M584" s="3">
        <f t="shared" si="60"/>
        <v>0.58564557271630335</v>
      </c>
      <c r="N584">
        <v>15.2980003356934</v>
      </c>
      <c r="O584">
        <v>1210</v>
      </c>
      <c r="P584">
        <v>34.845697576074798</v>
      </c>
      <c r="Q584">
        <v>26.152672208498601</v>
      </c>
      <c r="R584">
        <v>19.148596849472799</v>
      </c>
      <c r="S584">
        <v>247.18594283079</v>
      </c>
      <c r="T584">
        <v>71.581936487796199</v>
      </c>
      <c r="U584">
        <v>13.6883107013937</v>
      </c>
      <c r="V584">
        <v>17.853288813994698</v>
      </c>
      <c r="W584">
        <v>10.606182809850599</v>
      </c>
      <c r="X584">
        <v>31.343910504872099</v>
      </c>
    </row>
    <row r="585" spans="1:24" x14ac:dyDescent="0.45">
      <c r="A585" t="s">
        <v>148</v>
      </c>
      <c r="B585" t="s">
        <v>186</v>
      </c>
      <c r="C585" t="s">
        <v>562</v>
      </c>
      <c r="D585">
        <v>1000</v>
      </c>
      <c r="E585">
        <v>1</v>
      </c>
      <c r="F585" t="s">
        <v>194</v>
      </c>
      <c r="G585">
        <f t="shared" si="58"/>
        <v>4</v>
      </c>
      <c r="H585">
        <v>28</v>
      </c>
      <c r="I585" s="3">
        <f t="shared" si="56"/>
        <v>0.18470914010124781</v>
      </c>
      <c r="J585" s="3">
        <f t="shared" si="57"/>
        <v>24.849999618530312</v>
      </c>
      <c r="K585" s="3">
        <f t="shared" si="59"/>
        <v>1</v>
      </c>
      <c r="L585" s="3">
        <f t="shared" si="55"/>
        <v>0.83663653245186198</v>
      </c>
      <c r="M585" s="3">
        <f t="shared" si="60"/>
        <v>0.50198191947111714</v>
      </c>
      <c r="N585">
        <v>15.5</v>
      </c>
      <c r="O585">
        <v>1220</v>
      </c>
      <c r="P585">
        <v>35.710328521955702</v>
      </c>
      <c r="Q585">
        <v>26.257917929313098</v>
      </c>
      <c r="R585">
        <v>19.305100496007899</v>
      </c>
      <c r="S585">
        <v>255.99074396566601</v>
      </c>
      <c r="T585">
        <v>75.474686071386998</v>
      </c>
      <c r="U585">
        <v>14.266656507979899</v>
      </c>
      <c r="V585">
        <v>18.4289662030762</v>
      </c>
      <c r="W585">
        <v>10.819774620565299</v>
      </c>
      <c r="X585">
        <v>32.793666985868498</v>
      </c>
    </row>
    <row r="586" spans="1:24" x14ac:dyDescent="0.45">
      <c r="A586" t="s">
        <v>148</v>
      </c>
      <c r="B586" t="s">
        <v>186</v>
      </c>
      <c r="C586" t="s">
        <v>563</v>
      </c>
      <c r="D586">
        <v>1000</v>
      </c>
      <c r="E586">
        <v>1</v>
      </c>
      <c r="F586" t="s">
        <v>194</v>
      </c>
      <c r="G586">
        <f t="shared" si="58"/>
        <v>5</v>
      </c>
      <c r="H586">
        <v>29</v>
      </c>
      <c r="I586" s="3">
        <f t="shared" si="56"/>
        <v>0.17417439953353914</v>
      </c>
      <c r="J586" s="3">
        <f t="shared" si="57"/>
        <v>24.849999618530312</v>
      </c>
      <c r="K586" s="3">
        <f t="shared" si="59"/>
        <v>1</v>
      </c>
      <c r="L586" s="3">
        <f t="shared" si="55"/>
        <v>0.83663653245186198</v>
      </c>
      <c r="M586" s="3">
        <f t="shared" si="60"/>
        <v>0.41831826622593099</v>
      </c>
      <c r="N586">
        <v>16.4374998807907</v>
      </c>
      <c r="O586">
        <v>1220</v>
      </c>
      <c r="P586">
        <v>37.446078091426799</v>
      </c>
      <c r="Q586">
        <v>27.012210391926899</v>
      </c>
      <c r="R586">
        <v>19.768709217057399</v>
      </c>
      <c r="S586">
        <v>283.81435736584302</v>
      </c>
      <c r="T586">
        <v>83.746451837602393</v>
      </c>
      <c r="U586">
        <v>15.1688683793845</v>
      </c>
      <c r="V586">
        <v>19.7427768778056</v>
      </c>
      <c r="W586">
        <v>10.934005306701099</v>
      </c>
      <c r="X586">
        <v>35.7155834218512</v>
      </c>
    </row>
    <row r="587" spans="1:24" x14ac:dyDescent="0.45">
      <c r="A587" t="s">
        <v>148</v>
      </c>
      <c r="B587" t="s">
        <v>186</v>
      </c>
      <c r="C587" t="s">
        <v>564</v>
      </c>
      <c r="D587">
        <v>1000</v>
      </c>
      <c r="E587">
        <v>1</v>
      </c>
      <c r="F587" t="s">
        <v>194</v>
      </c>
      <c r="G587">
        <f t="shared" si="58"/>
        <v>8</v>
      </c>
      <c r="H587">
        <v>32</v>
      </c>
      <c r="I587" s="3">
        <f t="shared" si="56"/>
        <v>0.14537536581624647</v>
      </c>
      <c r="J587" s="3">
        <f t="shared" si="57"/>
        <v>24.849999618530312</v>
      </c>
      <c r="K587" s="3">
        <f t="shared" si="59"/>
        <v>0</v>
      </c>
      <c r="L587" s="3">
        <f t="shared" si="55"/>
        <v>0.83663653245186198</v>
      </c>
      <c r="M587" s="3">
        <f t="shared" si="60"/>
        <v>0.16732730649037236</v>
      </c>
      <c r="N587">
        <v>19.7750000953674</v>
      </c>
      <c r="O587">
        <v>1210</v>
      </c>
      <c r="P587">
        <v>43.811977728513497</v>
      </c>
      <c r="Q587">
        <v>29.658371424088301</v>
      </c>
      <c r="R587">
        <v>21.4713229040022</v>
      </c>
      <c r="S587">
        <v>396.46791049366198</v>
      </c>
      <c r="T587">
        <v>116.19223675659801</v>
      </c>
      <c r="U587">
        <v>18.4147685762896</v>
      </c>
      <c r="V587">
        <v>24.797459312046701</v>
      </c>
      <c r="W587">
        <v>11.414207260863501</v>
      </c>
      <c r="X587">
        <v>47.077625977237503</v>
      </c>
    </row>
    <row r="588" spans="1:24" x14ac:dyDescent="0.45">
      <c r="A588" t="s">
        <v>148</v>
      </c>
      <c r="B588" t="s">
        <v>186</v>
      </c>
      <c r="C588" t="s">
        <v>565</v>
      </c>
      <c r="D588">
        <v>1000</v>
      </c>
      <c r="E588">
        <v>1</v>
      </c>
      <c r="F588" t="s">
        <v>194</v>
      </c>
      <c r="G588">
        <f t="shared" si="58"/>
        <v>11</v>
      </c>
      <c r="H588">
        <v>35</v>
      </c>
      <c r="I588" s="3">
        <f t="shared" si="56"/>
        <v>0.14323855950536593</v>
      </c>
      <c r="J588" s="3">
        <f t="shared" si="57"/>
        <v>24.849999618530312</v>
      </c>
      <c r="K588" s="3">
        <f t="shared" si="59"/>
        <v>0</v>
      </c>
      <c r="L588" s="3">
        <f t="shared" ref="L588:L610" si="61">IF(E588=2,P588/P587,L587)</f>
        <v>0.83663653245186198</v>
      </c>
      <c r="M588" s="3">
        <f t="shared" si="60"/>
        <v>-8.3663653245186279E-2</v>
      </c>
      <c r="N588">
        <v>20.069999885559099</v>
      </c>
      <c r="O588">
        <v>1210</v>
      </c>
      <c r="P588">
        <v>47.047845732049602</v>
      </c>
      <c r="Q588">
        <v>31.057664405088499</v>
      </c>
      <c r="R588">
        <v>22.250114249989</v>
      </c>
      <c r="S588">
        <v>434.321446028575</v>
      </c>
      <c r="T588">
        <v>132.87409534418001</v>
      </c>
      <c r="U588">
        <v>20.566295566790899</v>
      </c>
      <c r="V588">
        <v>27.4886965227312</v>
      </c>
      <c r="W588">
        <v>12.2194671859957</v>
      </c>
      <c r="X588">
        <v>53.231741653189502</v>
      </c>
    </row>
    <row r="589" spans="1:24" x14ac:dyDescent="0.45">
      <c r="A589" t="s">
        <v>148</v>
      </c>
      <c r="B589" t="s">
        <v>186</v>
      </c>
      <c r="C589" t="s">
        <v>189</v>
      </c>
      <c r="D589">
        <v>1000</v>
      </c>
      <c r="E589">
        <v>1</v>
      </c>
      <c r="F589" t="s">
        <v>194</v>
      </c>
      <c r="G589">
        <f t="shared" si="58"/>
        <v>13</v>
      </c>
      <c r="H589">
        <v>37</v>
      </c>
      <c r="I589" s="3" t="e">
        <f t="shared" si="56"/>
        <v>#DIV/0!</v>
      </c>
      <c r="J589" s="3">
        <f t="shared" si="57"/>
        <v>24.849999618530312</v>
      </c>
      <c r="K589" s="3">
        <f t="shared" si="59"/>
        <v>0</v>
      </c>
      <c r="L589" s="3">
        <f t="shared" si="61"/>
        <v>0.83663653245186198</v>
      </c>
      <c r="M589" s="3">
        <f t="shared" si="60"/>
        <v>-0.25099095973555863</v>
      </c>
      <c r="O589">
        <v>1170</v>
      </c>
      <c r="P589">
        <v>48.388444562125002</v>
      </c>
      <c r="Q589">
        <v>31.956777125560201</v>
      </c>
      <c r="R589">
        <v>22.947372179726699</v>
      </c>
      <c r="S589">
        <v>242.651646715205</v>
      </c>
      <c r="T589">
        <v>77.850259515710306</v>
      </c>
      <c r="U589">
        <v>13.256811181977699</v>
      </c>
      <c r="V589">
        <v>19.430478075041201</v>
      </c>
      <c r="W589">
        <v>9.0821065240160408</v>
      </c>
      <c r="X589">
        <v>32.967176999783</v>
      </c>
    </row>
    <row r="590" spans="1:24" s="2" customFormat="1" x14ac:dyDescent="0.45">
      <c r="A590" s="2" t="s">
        <v>148</v>
      </c>
      <c r="B590" s="2" t="s">
        <v>186</v>
      </c>
      <c r="C590" s="2" t="s">
        <v>189</v>
      </c>
      <c r="D590" s="2">
        <v>1000</v>
      </c>
      <c r="E590" s="2">
        <v>2</v>
      </c>
      <c r="F590" s="2" t="s">
        <v>21</v>
      </c>
      <c r="G590">
        <f t="shared" si="58"/>
        <v>0</v>
      </c>
      <c r="H590" s="2">
        <v>37</v>
      </c>
      <c r="I590" s="3" t="e">
        <f t="shared" si="56"/>
        <v>#DIV/0!</v>
      </c>
      <c r="J590" s="3">
        <f t="shared" si="57"/>
        <v>24.849999618530312</v>
      </c>
      <c r="K590" s="3">
        <f t="shared" si="59"/>
        <v>1</v>
      </c>
      <c r="L590" s="3">
        <f t="shared" si="61"/>
        <v>0.62128717523011168</v>
      </c>
      <c r="M590" s="3">
        <f t="shared" si="60"/>
        <v>0.62128717523011168</v>
      </c>
      <c r="O590" s="2">
        <v>560</v>
      </c>
      <c r="P590" s="2">
        <v>30.063120035781498</v>
      </c>
      <c r="Q590" s="2">
        <v>31.956777125560201</v>
      </c>
      <c r="R590" s="2">
        <v>26.144363387216</v>
      </c>
      <c r="S590" s="2">
        <v>242.65164671520799</v>
      </c>
      <c r="T590" s="2">
        <v>77.850259515710306</v>
      </c>
      <c r="U590" s="2">
        <v>13.2568111819779</v>
      </c>
      <c r="V590" s="2">
        <v>19.430478075041201</v>
      </c>
      <c r="W590" s="2">
        <v>9.0821065240159697</v>
      </c>
      <c r="X590" s="2">
        <v>32.967176999783099</v>
      </c>
    </row>
    <row r="591" spans="1:24" x14ac:dyDescent="0.45">
      <c r="A591" t="s">
        <v>148</v>
      </c>
      <c r="B591" t="s">
        <v>186</v>
      </c>
      <c r="C591" t="s">
        <v>566</v>
      </c>
      <c r="D591">
        <v>1000</v>
      </c>
      <c r="E591">
        <v>1</v>
      </c>
      <c r="F591" t="s">
        <v>194</v>
      </c>
      <c r="G591">
        <f t="shared" si="58"/>
        <v>1</v>
      </c>
      <c r="H591">
        <v>38</v>
      </c>
      <c r="I591" s="3">
        <f t="shared" si="56"/>
        <v>0.19245075745462359</v>
      </c>
      <c r="J591" s="3">
        <f t="shared" si="57"/>
        <v>24.849999618530312</v>
      </c>
      <c r="K591" s="3">
        <f t="shared" si="59"/>
        <v>1</v>
      </c>
      <c r="L591" s="3">
        <f t="shared" si="61"/>
        <v>0.62128717523011168</v>
      </c>
      <c r="M591" s="3">
        <f t="shared" si="60"/>
        <v>0.55915845770710049</v>
      </c>
      <c r="N591">
        <v>21.9576754570007</v>
      </c>
      <c r="O591">
        <v>560</v>
      </c>
      <c r="P591">
        <v>30.899466656346299</v>
      </c>
      <c r="Q591">
        <v>32.453000727893603</v>
      </c>
      <c r="R591">
        <v>26.505532730412298</v>
      </c>
      <c r="S591">
        <v>323.09246302089298</v>
      </c>
      <c r="T591">
        <v>97.617758283450698</v>
      </c>
      <c r="U591">
        <v>13.7792607796202</v>
      </c>
      <c r="V591">
        <v>20.216683876765199</v>
      </c>
      <c r="W591">
        <v>7.6021733789615</v>
      </c>
      <c r="X591">
        <v>38.367895513460702</v>
      </c>
    </row>
    <row r="592" spans="1:24" x14ac:dyDescent="0.45">
      <c r="A592" t="s">
        <v>148</v>
      </c>
      <c r="B592" t="s">
        <v>186</v>
      </c>
      <c r="C592" t="s">
        <v>567</v>
      </c>
      <c r="D592">
        <v>1000</v>
      </c>
      <c r="E592">
        <v>1</v>
      </c>
      <c r="F592" t="s">
        <v>194</v>
      </c>
      <c r="G592">
        <f t="shared" si="58"/>
        <v>6</v>
      </c>
      <c r="H592">
        <v>43</v>
      </c>
      <c r="I592" s="3">
        <f t="shared" si="56"/>
        <v>0.1830923404578523</v>
      </c>
      <c r="J592" s="3">
        <f t="shared" si="57"/>
        <v>24.849999618530312</v>
      </c>
      <c r="K592" s="3">
        <f t="shared" si="59"/>
        <v>0</v>
      </c>
      <c r="L592" s="3">
        <f t="shared" si="61"/>
        <v>0.62128717523011168</v>
      </c>
      <c r="M592" s="3">
        <f t="shared" si="60"/>
        <v>0.24851487009204462</v>
      </c>
      <c r="N592">
        <v>23.080000305175801</v>
      </c>
      <c r="O592">
        <v>560</v>
      </c>
      <c r="P592">
        <v>36.206227016937902</v>
      </c>
      <c r="Q592">
        <v>35.000224937370099</v>
      </c>
      <c r="R592">
        <v>28.691462145814601</v>
      </c>
      <c r="S592">
        <v>402.189878577093</v>
      </c>
      <c r="T592">
        <v>126.99960249258601</v>
      </c>
      <c r="U592">
        <v>16.976773854070998</v>
      </c>
      <c r="V592">
        <v>25.300799089657801</v>
      </c>
      <c r="W592">
        <v>8.7175632112521306</v>
      </c>
      <c r="X592">
        <v>49.055349971269102</v>
      </c>
    </row>
    <row r="593" spans="1:24" x14ac:dyDescent="0.45">
      <c r="A593" t="s">
        <v>148</v>
      </c>
      <c r="B593" t="s">
        <v>186</v>
      </c>
      <c r="C593" t="s">
        <v>568</v>
      </c>
      <c r="D593">
        <v>1000</v>
      </c>
      <c r="E593">
        <v>1</v>
      </c>
      <c r="F593" t="s">
        <v>194</v>
      </c>
      <c r="G593">
        <f t="shared" si="58"/>
        <v>13</v>
      </c>
      <c r="H593">
        <v>50</v>
      </c>
      <c r="I593" s="3">
        <f t="shared" si="56"/>
        <v>0.17005116050349892</v>
      </c>
      <c r="J593" s="3">
        <f t="shared" si="57"/>
        <v>24.849999618530312</v>
      </c>
      <c r="K593" s="3">
        <f t="shared" si="59"/>
        <v>0</v>
      </c>
      <c r="L593" s="3">
        <f t="shared" si="61"/>
        <v>0.62128717523011168</v>
      </c>
      <c r="M593" s="3">
        <f t="shared" si="60"/>
        <v>-0.18638615256903354</v>
      </c>
      <c r="N593">
        <v>24.849999618530301</v>
      </c>
      <c r="O593">
        <v>560</v>
      </c>
      <c r="P593">
        <v>43.640405514637401</v>
      </c>
      <c r="Q593">
        <v>38.273920796115199</v>
      </c>
      <c r="R593">
        <v>32.077651747870803</v>
      </c>
      <c r="S593">
        <v>499.15718006833202</v>
      </c>
      <c r="T593">
        <v>168.19923375742101</v>
      </c>
      <c r="U593">
        <v>21.714560580693298</v>
      </c>
      <c r="V593">
        <v>33.388423659071798</v>
      </c>
      <c r="W593">
        <v>10.636747024289599</v>
      </c>
      <c r="X593">
        <v>64.473578759918894</v>
      </c>
    </row>
    <row r="594" spans="1:24" x14ac:dyDescent="0.45">
      <c r="A594" t="s">
        <v>148</v>
      </c>
      <c r="B594" t="s">
        <v>190</v>
      </c>
      <c r="C594" t="s">
        <v>191</v>
      </c>
      <c r="D594">
        <v>1000</v>
      </c>
      <c r="E594">
        <v>1</v>
      </c>
      <c r="F594" t="s">
        <v>194</v>
      </c>
      <c r="G594">
        <f t="shared" si="58"/>
        <v>0</v>
      </c>
      <c r="H594">
        <v>19</v>
      </c>
      <c r="I594" s="3">
        <f t="shared" si="56"/>
        <v>0.1600167811650392</v>
      </c>
      <c r="J594" s="3">
        <f t="shared" si="57"/>
        <v>22.090000152587894</v>
      </c>
      <c r="K594" s="3">
        <f t="shared" si="59"/>
        <v>1</v>
      </c>
      <c r="L594" s="3">
        <f t="shared" si="61"/>
        <v>0.62128717523011168</v>
      </c>
      <c r="M594" s="3">
        <f t="shared" si="60"/>
        <v>0.62128717523011168</v>
      </c>
      <c r="N594">
        <v>10.733333428700799</v>
      </c>
      <c r="O594">
        <v>3390</v>
      </c>
      <c r="P594">
        <v>25.812269667074801</v>
      </c>
      <c r="Q594">
        <v>17.6103163397134</v>
      </c>
      <c r="R594">
        <v>9.8461921543046795</v>
      </c>
      <c r="S594">
        <v>86.239536599294297</v>
      </c>
      <c r="T594">
        <v>24.693611524873301</v>
      </c>
      <c r="U594">
        <v>6.3598973882310101</v>
      </c>
      <c r="V594">
        <v>6.2095647862318</v>
      </c>
      <c r="W594">
        <v>6.4007931003771503</v>
      </c>
      <c r="X594">
        <v>12.033761690000899</v>
      </c>
    </row>
    <row r="595" spans="1:24" s="2" customFormat="1" x14ac:dyDescent="0.45">
      <c r="A595" s="2" t="s">
        <v>148</v>
      </c>
      <c r="B595" s="2" t="s">
        <v>190</v>
      </c>
      <c r="C595" s="2" t="s">
        <v>191</v>
      </c>
      <c r="D595" s="2">
        <v>1000</v>
      </c>
      <c r="E595" s="2">
        <v>2</v>
      </c>
      <c r="F595" s="2" t="s">
        <v>21</v>
      </c>
      <c r="G595">
        <f t="shared" si="58"/>
        <v>0</v>
      </c>
      <c r="H595" s="2">
        <v>19</v>
      </c>
      <c r="I595" s="3">
        <f t="shared" si="56"/>
        <v>0.2195983772993122</v>
      </c>
      <c r="J595" s="3">
        <f t="shared" si="57"/>
        <v>22.090000152587894</v>
      </c>
      <c r="K595" s="3">
        <f t="shared" si="59"/>
        <v>1</v>
      </c>
      <c r="L595" s="3">
        <f t="shared" si="61"/>
        <v>0.69642077641772393</v>
      </c>
      <c r="M595" s="3">
        <f t="shared" si="60"/>
        <v>0.69642077641772393</v>
      </c>
      <c r="N595" s="2">
        <v>10.733333428700799</v>
      </c>
      <c r="O595" s="2">
        <v>1800</v>
      </c>
      <c r="P595" s="2">
        <v>17.976200882647898</v>
      </c>
      <c r="Q595" s="2">
        <v>17.6103163397134</v>
      </c>
      <c r="R595" s="2">
        <v>11.276329640221901</v>
      </c>
      <c r="S595" s="2">
        <v>86.239536599294098</v>
      </c>
      <c r="T595" s="2">
        <v>24.6936115248728</v>
      </c>
      <c r="U595" s="2">
        <v>6.3598973882310901</v>
      </c>
      <c r="V595" s="2">
        <v>6.20956478623176</v>
      </c>
      <c r="W595" s="2">
        <v>6.4007931003771699</v>
      </c>
      <c r="X595" s="2">
        <v>12.033761690001599</v>
      </c>
    </row>
    <row r="596" spans="1:24" x14ac:dyDescent="0.45">
      <c r="A596" t="s">
        <v>148</v>
      </c>
      <c r="B596" t="s">
        <v>190</v>
      </c>
      <c r="C596" t="s">
        <v>569</v>
      </c>
      <c r="D596">
        <v>1000</v>
      </c>
      <c r="E596">
        <v>1</v>
      </c>
      <c r="F596" t="s">
        <v>194</v>
      </c>
      <c r="G596">
        <f t="shared" si="58"/>
        <v>3</v>
      </c>
      <c r="H596">
        <v>22</v>
      </c>
      <c r="I596" s="3">
        <f t="shared" si="56"/>
        <v>0.20791104418922035</v>
      </c>
      <c r="J596" s="3">
        <f t="shared" si="57"/>
        <v>22.090000152587894</v>
      </c>
      <c r="K596" s="3">
        <f t="shared" si="59"/>
        <v>1</v>
      </c>
      <c r="L596" s="3">
        <f t="shared" si="61"/>
        <v>0.69642077641772393</v>
      </c>
      <c r="M596" s="3">
        <f t="shared" si="60"/>
        <v>0.48749454349240673</v>
      </c>
      <c r="N596">
        <v>11.4974999427795</v>
      </c>
      <c r="O596">
        <v>1750</v>
      </c>
      <c r="P596">
        <v>23.3331193096286</v>
      </c>
      <c r="Q596">
        <v>20.4443879247981</v>
      </c>
      <c r="R596">
        <v>13.029340561548601</v>
      </c>
      <c r="S596">
        <v>121.729533011889</v>
      </c>
      <c r="T596">
        <v>36.279164773368699</v>
      </c>
      <c r="U596">
        <v>8.7017668801121797</v>
      </c>
      <c r="V596">
        <v>9.0615231225339592</v>
      </c>
      <c r="W596">
        <v>8.1290249815760198</v>
      </c>
      <c r="X596">
        <v>17.134459821192301</v>
      </c>
    </row>
    <row r="597" spans="1:24" x14ac:dyDescent="0.45">
      <c r="A597" t="s">
        <v>148</v>
      </c>
      <c r="B597" t="s">
        <v>190</v>
      </c>
      <c r="C597" t="s">
        <v>192</v>
      </c>
      <c r="D597">
        <v>1000</v>
      </c>
      <c r="E597">
        <v>1</v>
      </c>
      <c r="F597" t="s">
        <v>194</v>
      </c>
      <c r="G597">
        <f t="shared" si="58"/>
        <v>5</v>
      </c>
      <c r="H597">
        <v>24</v>
      </c>
      <c r="I597" s="3">
        <f t="shared" si="56"/>
        <v>0.19837818928059278</v>
      </c>
      <c r="J597" s="3">
        <f t="shared" si="57"/>
        <v>22.090000152587894</v>
      </c>
      <c r="K597" s="3">
        <f t="shared" si="59"/>
        <v>1</v>
      </c>
      <c r="L597" s="3">
        <f t="shared" si="61"/>
        <v>0.69642077641772393</v>
      </c>
      <c r="M597" s="3">
        <f t="shared" si="60"/>
        <v>0.34821038820886197</v>
      </c>
      <c r="N597">
        <v>12.050000190734901</v>
      </c>
      <c r="O597">
        <v>1750</v>
      </c>
      <c r="P597">
        <v>26.669777837223101</v>
      </c>
      <c r="Q597">
        <v>22.277651357358099</v>
      </c>
      <c r="R597">
        <v>13.929827358514601</v>
      </c>
      <c r="S597">
        <v>135.10622384728799</v>
      </c>
      <c r="T597">
        <v>40.907511294753</v>
      </c>
      <c r="U597">
        <v>9.3241058046810501</v>
      </c>
      <c r="V597">
        <v>10.285639126007201</v>
      </c>
      <c r="W597">
        <v>8.3279220572026098</v>
      </c>
      <c r="X597">
        <v>18.973731134697601</v>
      </c>
    </row>
    <row r="598" spans="1:24" s="2" customFormat="1" x14ac:dyDescent="0.45">
      <c r="A598" s="2" t="s">
        <v>148</v>
      </c>
      <c r="B598" s="2" t="s">
        <v>190</v>
      </c>
      <c r="C598" s="2" t="s">
        <v>192</v>
      </c>
      <c r="D598" s="2">
        <v>1000</v>
      </c>
      <c r="E598" s="2">
        <v>2</v>
      </c>
      <c r="F598" s="2" t="s">
        <v>21</v>
      </c>
      <c r="G598">
        <f t="shared" si="58"/>
        <v>0</v>
      </c>
      <c r="H598" s="2">
        <v>24</v>
      </c>
      <c r="I598" s="3">
        <f t="shared" si="56"/>
        <v>0.21945472073709968</v>
      </c>
      <c r="J598" s="3">
        <f t="shared" si="57"/>
        <v>22.090000152587894</v>
      </c>
      <c r="K598" s="3">
        <f t="shared" si="59"/>
        <v>1</v>
      </c>
      <c r="L598" s="3">
        <f t="shared" si="61"/>
        <v>0.9116327677788002</v>
      </c>
      <c r="M598" s="3">
        <f t="shared" si="60"/>
        <v>0.9116327677788002</v>
      </c>
      <c r="N598" s="2">
        <v>12.050000190734901</v>
      </c>
      <c r="O598" s="2">
        <v>1430</v>
      </c>
      <c r="P598" s="2">
        <v>24.313043385793399</v>
      </c>
      <c r="Q598" s="2">
        <v>22.277651357358099</v>
      </c>
      <c r="R598" s="2">
        <v>14.713185250697901</v>
      </c>
      <c r="S598" s="2">
        <v>135.10622384729101</v>
      </c>
      <c r="T598" s="2">
        <v>40.907511294752901</v>
      </c>
      <c r="U598" s="2">
        <v>9.3241058046810608</v>
      </c>
      <c r="V598" s="2">
        <v>10.2856391260071</v>
      </c>
      <c r="W598" s="2">
        <v>8.3279220572027004</v>
      </c>
      <c r="X598" s="2">
        <v>18.973731134697399</v>
      </c>
    </row>
    <row r="599" spans="1:24" x14ac:dyDescent="0.45">
      <c r="A599" t="s">
        <v>148</v>
      </c>
      <c r="B599" t="s">
        <v>190</v>
      </c>
      <c r="C599" t="s">
        <v>570</v>
      </c>
      <c r="D599">
        <v>1000</v>
      </c>
      <c r="E599">
        <v>1</v>
      </c>
      <c r="F599" t="s">
        <v>194</v>
      </c>
      <c r="G599">
        <f t="shared" si="58"/>
        <v>1</v>
      </c>
      <c r="H599">
        <v>25</v>
      </c>
      <c r="I599" s="3">
        <f t="shared" si="56"/>
        <v>0.21248931230103024</v>
      </c>
      <c r="J599" s="3">
        <f t="shared" si="57"/>
        <v>22.090000152587894</v>
      </c>
      <c r="K599" s="3">
        <f t="shared" si="59"/>
        <v>1</v>
      </c>
      <c r="L599" s="3">
        <f t="shared" si="61"/>
        <v>0.9116327677788002</v>
      </c>
      <c r="M599" s="3">
        <f t="shared" si="60"/>
        <v>0.82046949100092015</v>
      </c>
      <c r="N599">
        <v>12.444999694824199</v>
      </c>
      <c r="O599">
        <v>1430</v>
      </c>
      <c r="P599">
        <v>27.352246887627999</v>
      </c>
      <c r="Q599">
        <v>23.436723350576099</v>
      </c>
      <c r="R599">
        <v>15.6057104427958</v>
      </c>
      <c r="S599">
        <v>157.81926341022199</v>
      </c>
      <c r="T599">
        <v>47.981867926426503</v>
      </c>
      <c r="U599">
        <v>10.6216485588673</v>
      </c>
      <c r="V599">
        <v>12.0932083530145</v>
      </c>
      <c r="W599">
        <v>9.2513417384394998</v>
      </c>
      <c r="X599">
        <v>22.0336871485516</v>
      </c>
    </row>
    <row r="600" spans="1:24" x14ac:dyDescent="0.45">
      <c r="A600" t="s">
        <v>148</v>
      </c>
      <c r="B600" t="s">
        <v>190</v>
      </c>
      <c r="C600" t="s">
        <v>571</v>
      </c>
      <c r="D600">
        <v>1000</v>
      </c>
      <c r="E600">
        <v>1</v>
      </c>
      <c r="F600" t="s">
        <v>194</v>
      </c>
      <c r="G600">
        <f t="shared" si="58"/>
        <v>2</v>
      </c>
      <c r="H600">
        <v>26</v>
      </c>
      <c r="I600" s="3">
        <f t="shared" si="56"/>
        <v>0.20740795753961003</v>
      </c>
      <c r="J600" s="3">
        <f t="shared" si="57"/>
        <v>22.090000152587894</v>
      </c>
      <c r="K600" s="3">
        <f t="shared" si="59"/>
        <v>1</v>
      </c>
      <c r="L600" s="3">
        <f t="shared" si="61"/>
        <v>0.9116327677788002</v>
      </c>
      <c r="M600" s="3">
        <f t="shared" si="60"/>
        <v>0.72930621422304021</v>
      </c>
      <c r="N600">
        <v>12.8400001525879</v>
      </c>
      <c r="O600">
        <v>1410</v>
      </c>
      <c r="P600">
        <v>27.1638356091071</v>
      </c>
      <c r="Q600">
        <v>23.605560679694701</v>
      </c>
      <c r="R600">
        <v>15.6617774966965</v>
      </c>
      <c r="S600">
        <v>160.362595844173</v>
      </c>
      <c r="T600">
        <v>49.5513918261397</v>
      </c>
      <c r="U600">
        <v>10.7448182276458</v>
      </c>
      <c r="V600">
        <v>12.0987431750934</v>
      </c>
      <c r="W600">
        <v>9.0465118144181798</v>
      </c>
      <c r="X600">
        <v>22.445267765933501</v>
      </c>
    </row>
    <row r="601" spans="1:24" x14ac:dyDescent="0.45">
      <c r="A601" t="s">
        <v>148</v>
      </c>
      <c r="B601" t="s">
        <v>190</v>
      </c>
      <c r="C601" t="s">
        <v>572</v>
      </c>
      <c r="D601">
        <v>1000</v>
      </c>
      <c r="E601">
        <v>1</v>
      </c>
      <c r="F601" t="s">
        <v>194</v>
      </c>
      <c r="G601">
        <f t="shared" si="58"/>
        <v>3</v>
      </c>
      <c r="H601">
        <v>27</v>
      </c>
      <c r="I601" s="3">
        <f t="shared" si="56"/>
        <v>0.20121785232634784</v>
      </c>
      <c r="J601" s="3">
        <f t="shared" si="57"/>
        <v>22.090000152587894</v>
      </c>
      <c r="K601" s="3">
        <f t="shared" si="59"/>
        <v>1</v>
      </c>
      <c r="L601" s="3">
        <f t="shared" si="61"/>
        <v>0.9116327677788002</v>
      </c>
      <c r="M601" s="3">
        <f t="shared" si="60"/>
        <v>0.63814293744516015</v>
      </c>
      <c r="N601">
        <v>13.2349996566772</v>
      </c>
      <c r="O601">
        <v>1410</v>
      </c>
      <c r="P601">
        <v>30.362316766587899</v>
      </c>
      <c r="Q601">
        <v>24.654715416634598</v>
      </c>
      <c r="R601">
        <v>16.558193612932801</v>
      </c>
      <c r="S601">
        <v>186.290637470966</v>
      </c>
      <c r="T601">
        <v>57.686570258154397</v>
      </c>
      <c r="U601">
        <v>12.145411782183899</v>
      </c>
      <c r="V601">
        <v>14.1088509469556</v>
      </c>
      <c r="W601">
        <v>9.9721234324352803</v>
      </c>
      <c r="X601">
        <v>25.882410789277799</v>
      </c>
    </row>
    <row r="602" spans="1:24" x14ac:dyDescent="0.45">
      <c r="A602" t="s">
        <v>148</v>
      </c>
      <c r="B602" t="s">
        <v>190</v>
      </c>
      <c r="C602" t="s">
        <v>573</v>
      </c>
      <c r="D602">
        <v>1000</v>
      </c>
      <c r="E602">
        <v>1</v>
      </c>
      <c r="F602" t="s">
        <v>194</v>
      </c>
      <c r="G602">
        <f t="shared" si="58"/>
        <v>4</v>
      </c>
      <c r="H602">
        <v>28</v>
      </c>
      <c r="I602" s="3">
        <f t="shared" si="56"/>
        <v>0.18828015571246867</v>
      </c>
      <c r="J602" s="3">
        <f t="shared" si="57"/>
        <v>22.090000152587894</v>
      </c>
      <c r="K602" s="3">
        <f t="shared" si="59"/>
        <v>1</v>
      </c>
      <c r="L602" s="3">
        <f t="shared" si="61"/>
        <v>0.9116327677788002</v>
      </c>
      <c r="M602" s="3">
        <f t="shared" si="60"/>
        <v>0.5469796606672801</v>
      </c>
      <c r="N602">
        <v>14.1444444656372</v>
      </c>
      <c r="O602">
        <v>1410</v>
      </c>
      <c r="P602">
        <v>30.919570605762502</v>
      </c>
      <c r="Q602">
        <v>25.488629992600401</v>
      </c>
      <c r="R602">
        <v>16.709452881928499</v>
      </c>
      <c r="S602">
        <v>201.166905231437</v>
      </c>
      <c r="T602">
        <v>62.4505940512094</v>
      </c>
      <c r="U602">
        <v>12.568540941504599</v>
      </c>
      <c r="V602">
        <v>14.5774631473966</v>
      </c>
      <c r="W602">
        <v>9.7462986898039006</v>
      </c>
      <c r="X602">
        <v>27.3789023663244</v>
      </c>
    </row>
    <row r="603" spans="1:24" x14ac:dyDescent="0.45">
      <c r="A603" t="s">
        <v>148</v>
      </c>
      <c r="B603" t="s">
        <v>190</v>
      </c>
      <c r="C603" t="s">
        <v>574</v>
      </c>
      <c r="D603">
        <v>1000</v>
      </c>
      <c r="E603">
        <v>1</v>
      </c>
      <c r="F603" t="s">
        <v>194</v>
      </c>
      <c r="G603">
        <f t="shared" si="58"/>
        <v>5</v>
      </c>
      <c r="H603">
        <v>29</v>
      </c>
      <c r="I603" s="3">
        <f t="shared" si="56"/>
        <v>0.18226664530881259</v>
      </c>
      <c r="J603" s="3">
        <f t="shared" si="57"/>
        <v>22.090000152587894</v>
      </c>
      <c r="K603" s="3">
        <f t="shared" si="59"/>
        <v>1</v>
      </c>
      <c r="L603" s="3">
        <f t="shared" si="61"/>
        <v>0.9116327677788002</v>
      </c>
      <c r="M603" s="3">
        <f t="shared" si="60"/>
        <v>0.4558163838894001</v>
      </c>
      <c r="N603">
        <v>14.6111111111111</v>
      </c>
      <c r="O603">
        <v>1410</v>
      </c>
      <c r="P603">
        <v>31.005212383826301</v>
      </c>
      <c r="Q603">
        <v>25.788078641108601</v>
      </c>
      <c r="R603">
        <v>16.732578004200899</v>
      </c>
      <c r="S603">
        <v>206.31759221007101</v>
      </c>
      <c r="T603">
        <v>64.980887215281399</v>
      </c>
      <c r="U603">
        <v>12.817115526997799</v>
      </c>
      <c r="V603">
        <v>14.685994937188299</v>
      </c>
      <c r="W603">
        <v>9.6142435587784902</v>
      </c>
      <c r="X603">
        <v>28.138275285260899</v>
      </c>
    </row>
    <row r="604" spans="1:24" x14ac:dyDescent="0.45">
      <c r="A604" t="s">
        <v>148</v>
      </c>
      <c r="B604" t="s">
        <v>190</v>
      </c>
      <c r="C604" t="s">
        <v>575</v>
      </c>
      <c r="D604">
        <v>1000</v>
      </c>
      <c r="E604">
        <v>1</v>
      </c>
      <c r="F604" t="s">
        <v>194</v>
      </c>
      <c r="G604">
        <f t="shared" si="58"/>
        <v>8</v>
      </c>
      <c r="H604">
        <v>32</v>
      </c>
      <c r="I604" s="3">
        <f t="shared" si="56"/>
        <v>0.1428321275365404</v>
      </c>
      <c r="J604" s="3">
        <f t="shared" si="57"/>
        <v>22.090000152587894</v>
      </c>
      <c r="K604" s="3">
        <f t="shared" si="59"/>
        <v>0</v>
      </c>
      <c r="L604" s="3">
        <f t="shared" si="61"/>
        <v>0.9116327677788002</v>
      </c>
      <c r="M604" s="3">
        <f t="shared" si="60"/>
        <v>0.18232655355576</v>
      </c>
      <c r="N604">
        <v>18.8466667599148</v>
      </c>
      <c r="O604">
        <v>1380</v>
      </c>
      <c r="P604">
        <v>36.465178488395999</v>
      </c>
      <c r="Q604">
        <v>28.658846468807798</v>
      </c>
      <c r="R604">
        <v>18.342337826367899</v>
      </c>
      <c r="S604">
        <v>301.07510311025601</v>
      </c>
      <c r="T604">
        <v>92.896673582279405</v>
      </c>
      <c r="U604">
        <v>15.6175187537682</v>
      </c>
      <c r="V604">
        <v>18.713624969891601</v>
      </c>
      <c r="W604">
        <v>9.8236202419713905</v>
      </c>
      <c r="X604">
        <v>37.771376188204499</v>
      </c>
    </row>
    <row r="605" spans="1:24" x14ac:dyDescent="0.45">
      <c r="A605" t="s">
        <v>148</v>
      </c>
      <c r="B605" t="s">
        <v>190</v>
      </c>
      <c r="C605" t="s">
        <v>576</v>
      </c>
      <c r="D605">
        <v>1000</v>
      </c>
      <c r="E605">
        <v>1</v>
      </c>
      <c r="F605" t="s">
        <v>194</v>
      </c>
      <c r="G605">
        <f t="shared" si="58"/>
        <v>11</v>
      </c>
      <c r="H605">
        <v>35</v>
      </c>
      <c r="I605" s="3">
        <f t="shared" si="56"/>
        <v>0.14729118506868472</v>
      </c>
      <c r="J605" s="3">
        <f t="shared" si="57"/>
        <v>22.090000152587894</v>
      </c>
      <c r="K605" s="3">
        <f t="shared" si="59"/>
        <v>0</v>
      </c>
      <c r="L605" s="3">
        <f t="shared" si="61"/>
        <v>0.9116327677788002</v>
      </c>
      <c r="M605" s="3">
        <f t="shared" si="60"/>
        <v>-9.1163276777880095E-2</v>
      </c>
      <c r="N605">
        <v>18.410000038147</v>
      </c>
      <c r="O605">
        <v>1360</v>
      </c>
      <c r="P605">
        <v>39.1611168893997</v>
      </c>
      <c r="Q605">
        <v>30.007853009137801</v>
      </c>
      <c r="R605">
        <v>19.147546809459399</v>
      </c>
      <c r="S605">
        <v>320.53208253178298</v>
      </c>
      <c r="T605">
        <v>103.97377959669601</v>
      </c>
      <c r="U605">
        <v>17.422410031877298</v>
      </c>
      <c r="V605">
        <v>20.896565948918798</v>
      </c>
      <c r="W605">
        <v>10.788114316485499</v>
      </c>
      <c r="X605">
        <v>42.189087742780401</v>
      </c>
    </row>
    <row r="606" spans="1:24" x14ac:dyDescent="0.45">
      <c r="A606" t="s">
        <v>148</v>
      </c>
      <c r="B606" t="s">
        <v>190</v>
      </c>
      <c r="C606" t="s">
        <v>193</v>
      </c>
      <c r="D606">
        <v>1000</v>
      </c>
      <c r="E606">
        <v>1</v>
      </c>
      <c r="F606" t="s">
        <v>194</v>
      </c>
      <c r="G606">
        <f t="shared" si="58"/>
        <v>13</v>
      </c>
      <c r="H606">
        <v>37</v>
      </c>
      <c r="I606" s="3">
        <f t="shared" si="56"/>
        <v>0.14991897349842845</v>
      </c>
      <c r="J606" s="3">
        <f t="shared" si="57"/>
        <v>22.090000152587894</v>
      </c>
      <c r="K606" s="3">
        <f t="shared" si="59"/>
        <v>0</v>
      </c>
      <c r="L606" s="3">
        <f t="shared" si="61"/>
        <v>0.9116327677788002</v>
      </c>
      <c r="M606" s="3">
        <f t="shared" si="60"/>
        <v>-0.2734898303336401</v>
      </c>
      <c r="N606">
        <v>18.499999809265098</v>
      </c>
      <c r="O606">
        <v>1300</v>
      </c>
      <c r="P606">
        <v>40.363186719107297</v>
      </c>
      <c r="Q606">
        <v>30.574981367366</v>
      </c>
      <c r="R606">
        <v>19.8827341956429</v>
      </c>
      <c r="S606">
        <v>224.48749905327099</v>
      </c>
      <c r="T606">
        <v>72.022886855927098</v>
      </c>
      <c r="U606">
        <v>11.574449228685999</v>
      </c>
      <c r="V606">
        <v>15.5336253578133</v>
      </c>
      <c r="W606">
        <v>7.1367984824398603</v>
      </c>
      <c r="X606">
        <v>29.2873946352933</v>
      </c>
    </row>
    <row r="607" spans="1:24" s="2" customFormat="1" x14ac:dyDescent="0.45">
      <c r="A607" s="2" t="s">
        <v>148</v>
      </c>
      <c r="B607" s="2" t="s">
        <v>190</v>
      </c>
      <c r="C607" s="2" t="s">
        <v>193</v>
      </c>
      <c r="D607" s="2">
        <v>1000</v>
      </c>
      <c r="E607" s="2">
        <v>2</v>
      </c>
      <c r="F607" s="2" t="s">
        <v>21</v>
      </c>
      <c r="G607">
        <f t="shared" si="58"/>
        <v>0</v>
      </c>
      <c r="H607" s="2">
        <v>37</v>
      </c>
      <c r="I607" s="3">
        <f t="shared" si="56"/>
        <v>0.21885846987235291</v>
      </c>
      <c r="J607" s="3">
        <f t="shared" si="57"/>
        <v>22.090000152587894</v>
      </c>
      <c r="K607" s="3">
        <f t="shared" si="59"/>
        <v>1</v>
      </c>
      <c r="L607" s="3">
        <f t="shared" si="61"/>
        <v>0.6412253610460722</v>
      </c>
      <c r="M607" s="3">
        <f t="shared" si="60"/>
        <v>0.6412253610460722</v>
      </c>
      <c r="N607" s="2">
        <v>18.499999809265098</v>
      </c>
      <c r="O607" s="2">
        <v>610</v>
      </c>
      <c r="P607" s="2">
        <v>25.881898976929602</v>
      </c>
      <c r="Q607" s="2">
        <v>30.574981367366</v>
      </c>
      <c r="R607" s="2">
        <v>23.242787448261002</v>
      </c>
      <c r="S607" s="2">
        <v>224.48749905327199</v>
      </c>
      <c r="T607" s="2">
        <v>72.022886855927098</v>
      </c>
      <c r="U607" s="2">
        <v>11.5744492286862</v>
      </c>
      <c r="V607" s="2">
        <v>15.533625357812699</v>
      </c>
      <c r="W607" s="2">
        <v>7.1367984824398496</v>
      </c>
      <c r="X607" s="2">
        <v>29.287394635293399</v>
      </c>
    </row>
    <row r="608" spans="1:24" x14ac:dyDescent="0.45">
      <c r="A608" t="s">
        <v>148</v>
      </c>
      <c r="B608" t="s">
        <v>190</v>
      </c>
      <c r="C608" t="s">
        <v>577</v>
      </c>
      <c r="D608">
        <v>1000</v>
      </c>
      <c r="E608">
        <v>1</v>
      </c>
      <c r="F608" t="s">
        <v>194</v>
      </c>
      <c r="G608">
        <f t="shared" si="58"/>
        <v>1</v>
      </c>
      <c r="H608">
        <v>38</v>
      </c>
      <c r="I608" s="3">
        <f t="shared" si="56"/>
        <v>0.20667872014862271</v>
      </c>
      <c r="J608" s="3">
        <f t="shared" si="57"/>
        <v>22.090000152587894</v>
      </c>
      <c r="K608" s="3">
        <f t="shared" si="59"/>
        <v>1</v>
      </c>
      <c r="L608" s="3">
        <f t="shared" si="61"/>
        <v>0.6412253610460722</v>
      </c>
      <c r="M608" s="3">
        <f t="shared" si="60"/>
        <v>0.57710282494146503</v>
      </c>
      <c r="N608">
        <v>19.5902202606201</v>
      </c>
      <c r="O608">
        <v>610</v>
      </c>
      <c r="P608">
        <v>27.2488473704306</v>
      </c>
      <c r="Q608">
        <v>31.624413028501898</v>
      </c>
      <c r="R608">
        <v>23.848672513657601</v>
      </c>
      <c r="S608">
        <v>250.47383238495701</v>
      </c>
      <c r="T608">
        <v>79.796935422000701</v>
      </c>
      <c r="U608">
        <v>12.296636476989599</v>
      </c>
      <c r="V608">
        <v>16.779685053106501</v>
      </c>
      <c r="W608">
        <v>7.2459834859293402</v>
      </c>
      <c r="X608">
        <v>32.002462664719999</v>
      </c>
    </row>
    <row r="609" spans="1:24" x14ac:dyDescent="0.45">
      <c r="A609" t="s">
        <v>148</v>
      </c>
      <c r="B609" t="s">
        <v>190</v>
      </c>
      <c r="C609" t="s">
        <v>578</v>
      </c>
      <c r="D609">
        <v>1000</v>
      </c>
      <c r="E609">
        <v>1</v>
      </c>
      <c r="F609" t="s">
        <v>194</v>
      </c>
      <c r="G609">
        <f t="shared" si="58"/>
        <v>6</v>
      </c>
      <c r="H609">
        <v>43</v>
      </c>
      <c r="I609" s="3">
        <f t="shared" si="56"/>
        <v>0.19256994717698539</v>
      </c>
      <c r="J609" s="3">
        <f t="shared" si="57"/>
        <v>22.090000152587894</v>
      </c>
      <c r="K609" s="3">
        <f t="shared" si="59"/>
        <v>0</v>
      </c>
      <c r="L609" s="3">
        <f t="shared" si="61"/>
        <v>0.6412253610460722</v>
      </c>
      <c r="M609" s="3">
        <f t="shared" si="60"/>
        <v>0.25649014441842882</v>
      </c>
      <c r="N609">
        <v>21.200000127156599</v>
      </c>
      <c r="O609">
        <v>600</v>
      </c>
      <c r="P609">
        <v>30.550207577112001</v>
      </c>
      <c r="Q609">
        <v>33.579844761705999</v>
      </c>
      <c r="R609">
        <v>25.461648410582399</v>
      </c>
      <c r="S609">
        <v>305.23723672093001</v>
      </c>
      <c r="T609">
        <v>101.22195325113</v>
      </c>
      <c r="U609">
        <v>14.5207993890217</v>
      </c>
      <c r="V609">
        <v>19.894173097730601</v>
      </c>
      <c r="W609">
        <v>7.7713515403384301</v>
      </c>
      <c r="X609">
        <v>39.523321217877601</v>
      </c>
    </row>
    <row r="610" spans="1:24" x14ac:dyDescent="0.45">
      <c r="A610" t="s">
        <v>148</v>
      </c>
      <c r="B610" t="s">
        <v>190</v>
      </c>
      <c r="C610" t="s">
        <v>579</v>
      </c>
      <c r="D610">
        <v>1000</v>
      </c>
      <c r="E610">
        <v>1</v>
      </c>
      <c r="F610" t="s">
        <v>194</v>
      </c>
      <c r="G610">
        <f t="shared" si="58"/>
        <v>13</v>
      </c>
      <c r="H610">
        <v>50</v>
      </c>
      <c r="I610" s="3">
        <f t="shared" si="56"/>
        <v>0.1930291669379037</v>
      </c>
      <c r="J610" s="3">
        <f t="shared" si="57"/>
        <v>22.090000152587894</v>
      </c>
      <c r="K610" s="3">
        <f t="shared" si="59"/>
        <v>0</v>
      </c>
      <c r="L610" s="3">
        <f t="shared" si="61"/>
        <v>0.6412253610460722</v>
      </c>
      <c r="M610" s="3">
        <f t="shared" si="60"/>
        <v>-0.19236760831382169</v>
      </c>
      <c r="N610">
        <v>22.090000152587901</v>
      </c>
      <c r="O610">
        <v>550</v>
      </c>
      <c r="P610">
        <v>35.637732566298503</v>
      </c>
      <c r="Q610">
        <v>35.985233764843201</v>
      </c>
      <c r="R610">
        <v>28.722930462075499</v>
      </c>
      <c r="S610">
        <v>370.30838082382297</v>
      </c>
      <c r="T610">
        <v>130.69758151839099</v>
      </c>
      <c r="U610">
        <v>17.971949304030701</v>
      </c>
      <c r="V610">
        <v>25.372190689203599</v>
      </c>
      <c r="W610">
        <v>9.1127595848974092</v>
      </c>
      <c r="X610">
        <v>50.477374990201596</v>
      </c>
    </row>
  </sheetData>
  <autoFilter ref="A3:X610"/>
  <sortState ref="A2:T608">
    <sortCondition ref="A2:A608"/>
    <sortCondition ref="B2:B608"/>
    <sortCondition ref="C2:C608"/>
    <sortCondition ref="E2:E608"/>
    <sortCondition ref="H2:H6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9"/>
  <sheetViews>
    <sheetView topLeftCell="A569" workbookViewId="0">
      <selection activeCell="T1" sqref="A1:T599"/>
    </sheetView>
  </sheetViews>
  <sheetFormatPr defaultRowHeight="14.25" x14ac:dyDescent="0.45"/>
  <sheetData>
    <row r="1" spans="1:2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580</v>
      </c>
      <c r="H1" t="s">
        <v>598</v>
      </c>
      <c r="I1" t="s">
        <v>599</v>
      </c>
      <c r="J1" t="s">
        <v>582</v>
      </c>
      <c r="K1" t="s">
        <v>583</v>
      </c>
      <c r="L1" t="s">
        <v>584</v>
      </c>
      <c r="M1" t="s">
        <v>585</v>
      </c>
      <c r="N1" t="s">
        <v>586</v>
      </c>
      <c r="O1" s="8" t="s">
        <v>587</v>
      </c>
      <c r="P1" s="8" t="s">
        <v>588</v>
      </c>
      <c r="Q1" s="8" t="s">
        <v>589</v>
      </c>
      <c r="R1" s="8" t="s">
        <v>590</v>
      </c>
      <c r="S1" s="8" t="s">
        <v>591</v>
      </c>
      <c r="T1" s="8" t="s">
        <v>601</v>
      </c>
    </row>
    <row r="2" spans="1:20" x14ac:dyDescent="0.45">
      <c r="A2" t="s">
        <v>18</v>
      </c>
      <c r="B2" t="s">
        <v>19</v>
      </c>
      <c r="C2" t="s">
        <v>20</v>
      </c>
      <c r="D2">
        <v>1000</v>
      </c>
      <c r="E2">
        <v>1</v>
      </c>
      <c r="F2" t="s">
        <v>194</v>
      </c>
      <c r="G2">
        <v>0</v>
      </c>
      <c r="H2">
        <v>1</v>
      </c>
      <c r="I2" t="e">
        <v>#VALUE!</v>
      </c>
      <c r="J2">
        <v>23.239456044069122</v>
      </c>
      <c r="K2">
        <v>22</v>
      </c>
      <c r="L2">
        <v>0.19156896810952331</v>
      </c>
      <c r="M2">
        <v>1640</v>
      </c>
      <c r="N2">
        <v>33.294797029443899</v>
      </c>
      <c r="O2" t="s">
        <v>19</v>
      </c>
      <c r="P2">
        <v>22</v>
      </c>
      <c r="Q2">
        <v>0.23606695936820554</v>
      </c>
      <c r="R2">
        <v>1080</v>
      </c>
      <c r="S2">
        <v>25.517894397905099</v>
      </c>
      <c r="T2">
        <f>IF(OR(AND(B2=O2,P2=K2),B2&lt;&gt;O2),1,0)</f>
        <v>1</v>
      </c>
    </row>
    <row r="3" spans="1:20" x14ac:dyDescent="0.45">
      <c r="A3" t="s">
        <v>18</v>
      </c>
      <c r="B3" t="s">
        <v>19</v>
      </c>
      <c r="C3" t="s">
        <v>20</v>
      </c>
      <c r="D3">
        <v>1000</v>
      </c>
      <c r="E3">
        <v>2</v>
      </c>
      <c r="F3" t="s">
        <v>21</v>
      </c>
      <c r="G3">
        <v>0</v>
      </c>
      <c r="H3">
        <v>1</v>
      </c>
      <c r="I3">
        <v>0.7664228850933863</v>
      </c>
      <c r="J3">
        <v>23.239456044069122</v>
      </c>
      <c r="K3">
        <v>22</v>
      </c>
      <c r="L3">
        <v>0.23606695936820554</v>
      </c>
      <c r="M3">
        <v>1080</v>
      </c>
      <c r="N3">
        <v>25.517894397905099</v>
      </c>
      <c r="O3" t="s">
        <v>19</v>
      </c>
      <c r="P3">
        <v>23</v>
      </c>
      <c r="Q3">
        <v>0.22982651858142863</v>
      </c>
      <c r="R3">
        <v>1080</v>
      </c>
      <c r="S3">
        <v>26.291670973919501</v>
      </c>
      <c r="T3">
        <f t="shared" ref="T3:T66" si="0">IF(OR(AND(B3=O3,P3=K3),B3&lt;&gt;O3),1,0)</f>
        <v>0</v>
      </c>
    </row>
    <row r="4" spans="1:20" x14ac:dyDescent="0.45">
      <c r="A4" t="s">
        <v>18</v>
      </c>
      <c r="B4" t="s">
        <v>19</v>
      </c>
      <c r="C4" t="s">
        <v>195</v>
      </c>
      <c r="D4">
        <v>1000</v>
      </c>
      <c r="E4">
        <v>1</v>
      </c>
      <c r="F4" t="s">
        <v>194</v>
      </c>
      <c r="G4">
        <v>1</v>
      </c>
      <c r="H4">
        <v>1</v>
      </c>
      <c r="I4">
        <v>0.68978059658404767</v>
      </c>
      <c r="J4">
        <v>23.239456044069122</v>
      </c>
      <c r="K4">
        <v>23</v>
      </c>
      <c r="L4">
        <v>0.22982651858142863</v>
      </c>
      <c r="M4">
        <v>1080</v>
      </c>
      <c r="N4">
        <v>26.291670973919501</v>
      </c>
      <c r="O4" t="s">
        <v>19</v>
      </c>
      <c r="P4">
        <v>24</v>
      </c>
      <c r="Q4">
        <v>0.22210971512780461</v>
      </c>
      <c r="R4">
        <v>1080</v>
      </c>
      <c r="S4">
        <v>26.263367066865001</v>
      </c>
      <c r="T4">
        <f t="shared" si="0"/>
        <v>0</v>
      </c>
    </row>
    <row r="5" spans="1:20" x14ac:dyDescent="0.45">
      <c r="A5" t="s">
        <v>18</v>
      </c>
      <c r="B5" t="s">
        <v>19</v>
      </c>
      <c r="C5" t="s">
        <v>196</v>
      </c>
      <c r="D5">
        <v>1000</v>
      </c>
      <c r="E5">
        <v>1</v>
      </c>
      <c r="F5" t="s">
        <v>194</v>
      </c>
      <c r="G5">
        <v>2</v>
      </c>
      <c r="H5">
        <v>1</v>
      </c>
      <c r="I5">
        <v>0.61313830807470904</v>
      </c>
      <c r="J5">
        <v>23.239456044069122</v>
      </c>
      <c r="K5">
        <v>24</v>
      </c>
      <c r="L5">
        <v>0.22210971512780461</v>
      </c>
      <c r="M5">
        <v>1080</v>
      </c>
      <c r="N5">
        <v>26.263367066865001</v>
      </c>
      <c r="O5" t="s">
        <v>19</v>
      </c>
      <c r="P5">
        <v>25</v>
      </c>
      <c r="Q5">
        <v>0.21580873030148393</v>
      </c>
      <c r="R5">
        <v>1080</v>
      </c>
      <c r="S5">
        <v>28.684533430773701</v>
      </c>
      <c r="T5">
        <f t="shared" si="0"/>
        <v>0</v>
      </c>
    </row>
    <row r="6" spans="1:20" x14ac:dyDescent="0.45">
      <c r="A6" t="s">
        <v>18</v>
      </c>
      <c r="B6" t="s">
        <v>19</v>
      </c>
      <c r="C6" t="s">
        <v>197</v>
      </c>
      <c r="D6">
        <v>1000</v>
      </c>
      <c r="E6">
        <v>1</v>
      </c>
      <c r="F6" t="s">
        <v>194</v>
      </c>
      <c r="G6">
        <v>3</v>
      </c>
      <c r="H6">
        <v>1</v>
      </c>
      <c r="I6">
        <v>0.53649601956537041</v>
      </c>
      <c r="J6">
        <v>23.239456044069122</v>
      </c>
      <c r="K6">
        <v>25</v>
      </c>
      <c r="L6">
        <v>0.21580873030148393</v>
      </c>
      <c r="M6">
        <v>1080</v>
      </c>
      <c r="N6">
        <v>28.684533430773701</v>
      </c>
      <c r="O6" t="s">
        <v>19</v>
      </c>
      <c r="P6">
        <v>26</v>
      </c>
      <c r="Q6">
        <v>0.20884715999667672</v>
      </c>
      <c r="R6">
        <v>1080</v>
      </c>
      <c r="S6">
        <v>29.999113532856001</v>
      </c>
      <c r="T6">
        <f t="shared" si="0"/>
        <v>0</v>
      </c>
    </row>
    <row r="7" spans="1:20" x14ac:dyDescent="0.45">
      <c r="A7" t="s">
        <v>18</v>
      </c>
      <c r="B7" t="s">
        <v>19</v>
      </c>
      <c r="C7" t="s">
        <v>198</v>
      </c>
      <c r="D7">
        <v>1000</v>
      </c>
      <c r="E7">
        <v>1</v>
      </c>
      <c r="F7" t="s">
        <v>194</v>
      </c>
      <c r="G7">
        <v>4</v>
      </c>
      <c r="H7">
        <v>1</v>
      </c>
      <c r="I7">
        <v>0.45985373105603178</v>
      </c>
      <c r="J7">
        <v>23.239456044069122</v>
      </c>
      <c r="K7">
        <v>26</v>
      </c>
      <c r="L7">
        <v>0.20884715999667672</v>
      </c>
      <c r="M7">
        <v>1080</v>
      </c>
      <c r="N7">
        <v>29.999113532856001</v>
      </c>
      <c r="O7" t="s">
        <v>19</v>
      </c>
      <c r="P7">
        <v>27</v>
      </c>
      <c r="Q7">
        <v>0.20232068517080121</v>
      </c>
      <c r="R7">
        <v>1080</v>
      </c>
      <c r="S7">
        <v>31.142572657165299</v>
      </c>
      <c r="T7">
        <f t="shared" si="0"/>
        <v>0</v>
      </c>
    </row>
    <row r="8" spans="1:20" x14ac:dyDescent="0.45">
      <c r="A8" t="s">
        <v>18</v>
      </c>
      <c r="B8" t="s">
        <v>19</v>
      </c>
      <c r="C8" t="s">
        <v>22</v>
      </c>
      <c r="D8">
        <v>1000</v>
      </c>
      <c r="E8">
        <v>1</v>
      </c>
      <c r="F8" t="s">
        <v>194</v>
      </c>
      <c r="G8">
        <v>5</v>
      </c>
      <c r="H8">
        <v>1</v>
      </c>
      <c r="I8">
        <v>0.38321144254669315</v>
      </c>
      <c r="J8">
        <v>23.239456044069122</v>
      </c>
      <c r="K8">
        <v>27</v>
      </c>
      <c r="L8">
        <v>0.20232068517080121</v>
      </c>
      <c r="M8">
        <v>1080</v>
      </c>
      <c r="N8">
        <v>31.142572657165299</v>
      </c>
      <c r="O8" t="s">
        <v>19</v>
      </c>
      <c r="P8">
        <v>27</v>
      </c>
      <c r="Q8">
        <v>0.23361980409198319</v>
      </c>
      <c r="R8">
        <v>810</v>
      </c>
      <c r="S8">
        <v>25.951316613910599</v>
      </c>
      <c r="T8">
        <f t="shared" si="0"/>
        <v>1</v>
      </c>
    </row>
    <row r="9" spans="1:20" x14ac:dyDescent="0.45">
      <c r="A9" t="s">
        <v>18</v>
      </c>
      <c r="B9" t="s">
        <v>19</v>
      </c>
      <c r="C9" t="s">
        <v>22</v>
      </c>
      <c r="D9">
        <v>1000</v>
      </c>
      <c r="E9">
        <v>2</v>
      </c>
      <c r="F9" t="s">
        <v>21</v>
      </c>
      <c r="G9">
        <v>0</v>
      </c>
      <c r="H9">
        <v>1</v>
      </c>
      <c r="I9">
        <v>0.83330676946946791</v>
      </c>
      <c r="J9">
        <v>23.239456044069122</v>
      </c>
      <c r="K9">
        <v>27</v>
      </c>
      <c r="L9">
        <v>0.23361980409198319</v>
      </c>
      <c r="M9">
        <v>810</v>
      </c>
      <c r="N9">
        <v>25.951316613910599</v>
      </c>
      <c r="O9" t="s">
        <v>19</v>
      </c>
      <c r="P9">
        <v>30</v>
      </c>
      <c r="Q9">
        <v>0.2152966806498596</v>
      </c>
      <c r="R9">
        <v>810</v>
      </c>
      <c r="S9">
        <v>30.852580021733299</v>
      </c>
      <c r="T9">
        <f t="shared" si="0"/>
        <v>0</v>
      </c>
    </row>
    <row r="10" spans="1:20" x14ac:dyDescent="0.45">
      <c r="A10" t="s">
        <v>18</v>
      </c>
      <c r="B10" t="s">
        <v>19</v>
      </c>
      <c r="C10" t="s">
        <v>199</v>
      </c>
      <c r="D10">
        <v>1000</v>
      </c>
      <c r="E10">
        <v>1</v>
      </c>
      <c r="F10" t="s">
        <v>194</v>
      </c>
      <c r="G10">
        <v>3</v>
      </c>
      <c r="H10">
        <v>1</v>
      </c>
      <c r="I10">
        <v>0.58331473862862748</v>
      </c>
      <c r="J10">
        <v>23.239456044069122</v>
      </c>
      <c r="K10">
        <v>30</v>
      </c>
      <c r="L10">
        <v>0.2152966806498596</v>
      </c>
      <c r="M10">
        <v>810</v>
      </c>
      <c r="N10">
        <v>30.852580021733299</v>
      </c>
      <c r="O10" t="s">
        <v>23</v>
      </c>
      <c r="P10">
        <v>22</v>
      </c>
      <c r="Q10">
        <v>0.20589944833494975</v>
      </c>
      <c r="R10">
        <v>2000</v>
      </c>
      <c r="S10">
        <v>29.034840672481501</v>
      </c>
      <c r="T10">
        <f t="shared" si="0"/>
        <v>1</v>
      </c>
    </row>
    <row r="11" spans="1:20" x14ac:dyDescent="0.45">
      <c r="A11" t="s">
        <v>18</v>
      </c>
      <c r="B11" t="s">
        <v>23</v>
      </c>
      <c r="C11" t="s">
        <v>24</v>
      </c>
      <c r="D11">
        <v>1000</v>
      </c>
      <c r="E11">
        <v>1</v>
      </c>
      <c r="F11" t="s">
        <v>194</v>
      </c>
      <c r="G11">
        <v>0</v>
      </c>
      <c r="H11">
        <v>1</v>
      </c>
      <c r="I11">
        <v>0.83330676946946791</v>
      </c>
      <c r="J11">
        <v>20.910940363385105</v>
      </c>
      <c r="K11">
        <v>22</v>
      </c>
      <c r="L11">
        <v>0.20589944833494975</v>
      </c>
      <c r="M11">
        <v>2000</v>
      </c>
      <c r="N11">
        <v>29.034840672481501</v>
      </c>
      <c r="O11" t="s">
        <v>23</v>
      </c>
      <c r="P11">
        <v>22</v>
      </c>
      <c r="Q11">
        <v>0.26581504479818491</v>
      </c>
      <c r="R11">
        <v>1200</v>
      </c>
      <c r="S11">
        <v>21.912528139739401</v>
      </c>
      <c r="T11">
        <f t="shared" si="0"/>
        <v>1</v>
      </c>
    </row>
    <row r="12" spans="1:20" x14ac:dyDescent="0.45">
      <c r="A12" t="s">
        <v>18</v>
      </c>
      <c r="B12" t="s">
        <v>23</v>
      </c>
      <c r="C12" t="s">
        <v>24</v>
      </c>
      <c r="D12">
        <v>1000</v>
      </c>
      <c r="E12">
        <v>2</v>
      </c>
      <c r="F12" t="s">
        <v>21</v>
      </c>
      <c r="G12">
        <v>0</v>
      </c>
      <c r="H12">
        <v>1</v>
      </c>
      <c r="I12">
        <v>0.7546977228811711</v>
      </c>
      <c r="J12">
        <v>20.910940363385105</v>
      </c>
      <c r="K12">
        <v>22</v>
      </c>
      <c r="L12">
        <v>0.26581504479818491</v>
      </c>
      <c r="M12">
        <v>1200</v>
      </c>
      <c r="N12">
        <v>21.912528139739401</v>
      </c>
      <c r="O12" t="s">
        <v>23</v>
      </c>
      <c r="P12">
        <v>23</v>
      </c>
      <c r="Q12">
        <v>0.2505860526762102</v>
      </c>
      <c r="R12">
        <v>1200</v>
      </c>
      <c r="S12">
        <v>22.736063412918799</v>
      </c>
      <c r="T12">
        <f t="shared" si="0"/>
        <v>0</v>
      </c>
    </row>
    <row r="13" spans="1:20" x14ac:dyDescent="0.45">
      <c r="A13" t="s">
        <v>18</v>
      </c>
      <c r="B13" t="s">
        <v>23</v>
      </c>
      <c r="C13" t="s">
        <v>200</v>
      </c>
      <c r="D13">
        <v>1000</v>
      </c>
      <c r="E13">
        <v>1</v>
      </c>
      <c r="F13" t="s">
        <v>194</v>
      </c>
      <c r="G13">
        <v>1</v>
      </c>
      <c r="H13">
        <v>1</v>
      </c>
      <c r="I13">
        <v>0.67922795059305396</v>
      </c>
      <c r="J13">
        <v>20.910940363385105</v>
      </c>
      <c r="K13">
        <v>23</v>
      </c>
      <c r="L13">
        <v>0.2505860526762102</v>
      </c>
      <c r="M13">
        <v>1200</v>
      </c>
      <c r="N13">
        <v>22.736063412918799</v>
      </c>
      <c r="O13" t="s">
        <v>23</v>
      </c>
      <c r="P13">
        <v>24</v>
      </c>
      <c r="Q13">
        <v>0.2450552941124238</v>
      </c>
      <c r="R13">
        <v>1200</v>
      </c>
      <c r="S13">
        <v>22.774950397876299</v>
      </c>
      <c r="T13">
        <f t="shared" si="0"/>
        <v>0</v>
      </c>
    </row>
    <row r="14" spans="1:20" x14ac:dyDescent="0.45">
      <c r="A14" t="s">
        <v>18</v>
      </c>
      <c r="B14" t="s">
        <v>23</v>
      </c>
      <c r="C14" t="s">
        <v>201</v>
      </c>
      <c r="D14">
        <v>1000</v>
      </c>
      <c r="E14">
        <v>1</v>
      </c>
      <c r="F14" t="s">
        <v>194</v>
      </c>
      <c r="G14">
        <v>2</v>
      </c>
      <c r="H14">
        <v>1</v>
      </c>
      <c r="I14">
        <v>0.60375817830493694</v>
      </c>
      <c r="J14">
        <v>20.910940363385105</v>
      </c>
      <c r="K14">
        <v>24</v>
      </c>
      <c r="L14">
        <v>0.2450552941124238</v>
      </c>
      <c r="M14">
        <v>1200</v>
      </c>
      <c r="N14">
        <v>22.774950397876299</v>
      </c>
      <c r="O14" t="s">
        <v>23</v>
      </c>
      <c r="P14">
        <v>25</v>
      </c>
      <c r="Q14">
        <v>0.23280252431810988</v>
      </c>
      <c r="R14">
        <v>1200</v>
      </c>
      <c r="S14">
        <v>24.600309932907599</v>
      </c>
      <c r="T14">
        <f t="shared" si="0"/>
        <v>0</v>
      </c>
    </row>
    <row r="15" spans="1:20" x14ac:dyDescent="0.45">
      <c r="A15" t="s">
        <v>18</v>
      </c>
      <c r="B15" t="s">
        <v>23</v>
      </c>
      <c r="C15" t="s">
        <v>202</v>
      </c>
      <c r="D15">
        <v>1000</v>
      </c>
      <c r="E15">
        <v>1</v>
      </c>
      <c r="F15" t="s">
        <v>194</v>
      </c>
      <c r="G15">
        <v>3</v>
      </c>
      <c r="H15">
        <v>1</v>
      </c>
      <c r="I15">
        <v>0.5282884060168197</v>
      </c>
      <c r="J15">
        <v>20.910940363385105</v>
      </c>
      <c r="K15">
        <v>25</v>
      </c>
      <c r="L15">
        <v>0.23280252431810988</v>
      </c>
      <c r="M15">
        <v>1200</v>
      </c>
      <c r="N15">
        <v>24.600309932907599</v>
      </c>
      <c r="O15" t="s">
        <v>23</v>
      </c>
      <c r="P15">
        <v>26</v>
      </c>
      <c r="Q15">
        <v>0.22730325558646683</v>
      </c>
      <c r="R15">
        <v>1200</v>
      </c>
      <c r="S15">
        <v>25.574680953477799</v>
      </c>
      <c r="T15">
        <f t="shared" si="0"/>
        <v>0</v>
      </c>
    </row>
    <row r="16" spans="1:20" x14ac:dyDescent="0.45">
      <c r="A16" t="s">
        <v>18</v>
      </c>
      <c r="B16" t="s">
        <v>23</v>
      </c>
      <c r="C16" t="s">
        <v>203</v>
      </c>
      <c r="D16">
        <v>1000</v>
      </c>
      <c r="E16">
        <v>1</v>
      </c>
      <c r="F16" t="s">
        <v>194</v>
      </c>
      <c r="G16">
        <v>4</v>
      </c>
      <c r="H16">
        <v>1</v>
      </c>
      <c r="I16">
        <v>0.45281863372870262</v>
      </c>
      <c r="J16">
        <v>20.910940363385105</v>
      </c>
      <c r="K16">
        <v>26</v>
      </c>
      <c r="L16">
        <v>0.22730325558646683</v>
      </c>
      <c r="M16">
        <v>1200</v>
      </c>
      <c r="N16">
        <v>25.574680953477799</v>
      </c>
      <c r="O16" t="s">
        <v>23</v>
      </c>
      <c r="P16">
        <v>27</v>
      </c>
      <c r="Q16">
        <v>0.21935800755467372</v>
      </c>
      <c r="R16">
        <v>1200</v>
      </c>
      <c r="S16">
        <v>26.649119270979099</v>
      </c>
      <c r="T16">
        <f t="shared" si="0"/>
        <v>0</v>
      </c>
    </row>
    <row r="17" spans="1:20" x14ac:dyDescent="0.45">
      <c r="A17" t="s">
        <v>18</v>
      </c>
      <c r="B17" t="s">
        <v>23</v>
      </c>
      <c r="C17" t="s">
        <v>25</v>
      </c>
      <c r="D17">
        <v>1000</v>
      </c>
      <c r="E17">
        <v>1</v>
      </c>
      <c r="F17" t="s">
        <v>194</v>
      </c>
      <c r="G17">
        <v>5</v>
      </c>
      <c r="H17">
        <v>1</v>
      </c>
      <c r="I17">
        <v>0.37734886144058555</v>
      </c>
      <c r="J17">
        <v>20.910940363385105</v>
      </c>
      <c r="K17">
        <v>27</v>
      </c>
      <c r="L17">
        <v>0.21935800755467372</v>
      </c>
      <c r="M17">
        <v>1200</v>
      </c>
      <c r="N17">
        <v>26.649119270979099</v>
      </c>
      <c r="O17" t="s">
        <v>23</v>
      </c>
      <c r="P17">
        <v>27</v>
      </c>
      <c r="Q17">
        <v>0.27035261216387824</v>
      </c>
      <c r="R17">
        <v>790</v>
      </c>
      <c r="S17">
        <v>20.130665947711499</v>
      </c>
      <c r="T17">
        <f t="shared" si="0"/>
        <v>1</v>
      </c>
    </row>
    <row r="18" spans="1:20" x14ac:dyDescent="0.45">
      <c r="A18" t="s">
        <v>18</v>
      </c>
      <c r="B18" t="s">
        <v>23</v>
      </c>
      <c r="C18" t="s">
        <v>25</v>
      </c>
      <c r="D18">
        <v>1000</v>
      </c>
      <c r="E18">
        <v>2</v>
      </c>
      <c r="F18" t="s">
        <v>21</v>
      </c>
      <c r="G18">
        <v>0</v>
      </c>
      <c r="H18">
        <v>1</v>
      </c>
      <c r="I18">
        <v>0.75539704494601445</v>
      </c>
      <c r="J18">
        <v>20.910940363385105</v>
      </c>
      <c r="K18">
        <v>27</v>
      </c>
      <c r="L18">
        <v>0.27035261216387824</v>
      </c>
      <c r="M18">
        <v>790</v>
      </c>
      <c r="N18">
        <v>20.130665947711499</v>
      </c>
      <c r="O18" t="s">
        <v>23</v>
      </c>
      <c r="P18">
        <v>30</v>
      </c>
      <c r="Q18">
        <v>0.24776046834072296</v>
      </c>
      <c r="R18">
        <v>790</v>
      </c>
      <c r="S18">
        <v>23.956636779037499</v>
      </c>
      <c r="T18">
        <f t="shared" si="0"/>
        <v>0</v>
      </c>
    </row>
    <row r="19" spans="1:20" x14ac:dyDescent="0.45">
      <c r="A19" t="s">
        <v>18</v>
      </c>
      <c r="B19" t="s">
        <v>23</v>
      </c>
      <c r="C19" t="s">
        <v>204</v>
      </c>
      <c r="D19">
        <v>1000</v>
      </c>
      <c r="E19">
        <v>1</v>
      </c>
      <c r="F19" t="s">
        <v>194</v>
      </c>
      <c r="G19">
        <v>3</v>
      </c>
      <c r="H19">
        <v>1</v>
      </c>
      <c r="I19">
        <v>0.52877793146221008</v>
      </c>
      <c r="J19">
        <v>20.910940363385105</v>
      </c>
      <c r="K19">
        <v>30</v>
      </c>
      <c r="L19">
        <v>0.24776046834072296</v>
      </c>
      <c r="M19">
        <v>790</v>
      </c>
      <c r="N19">
        <v>23.956636779037499</v>
      </c>
      <c r="O19" t="s">
        <v>26</v>
      </c>
      <c r="P19">
        <v>22</v>
      </c>
      <c r="Q19">
        <v>0.24388345349582755</v>
      </c>
      <c r="R19">
        <v>1830</v>
      </c>
      <c r="S19">
        <v>26.186812340915299</v>
      </c>
      <c r="T19">
        <f t="shared" si="0"/>
        <v>1</v>
      </c>
    </row>
    <row r="20" spans="1:20" x14ac:dyDescent="0.45">
      <c r="A20" t="s">
        <v>18</v>
      </c>
      <c r="B20" t="s">
        <v>26</v>
      </c>
      <c r="C20" t="s">
        <v>27</v>
      </c>
      <c r="D20">
        <v>1000</v>
      </c>
      <c r="E20">
        <v>1</v>
      </c>
      <c r="F20" t="s">
        <v>194</v>
      </c>
      <c r="G20">
        <v>0</v>
      </c>
      <c r="H20">
        <v>1</v>
      </c>
      <c r="I20">
        <v>0.75539704494601445</v>
      </c>
      <c r="J20">
        <v>18.870532316659951</v>
      </c>
      <c r="K20">
        <v>22</v>
      </c>
      <c r="L20">
        <v>0.24388345349582755</v>
      </c>
      <c r="M20">
        <v>1830</v>
      </c>
      <c r="N20">
        <v>26.186812340915299</v>
      </c>
      <c r="O20" t="s">
        <v>26</v>
      </c>
      <c r="P20">
        <v>22</v>
      </c>
      <c r="Q20">
        <v>0.26848461690485331</v>
      </c>
      <c r="R20">
        <v>1510</v>
      </c>
      <c r="S20">
        <v>23.4087549365108</v>
      </c>
      <c r="T20">
        <f t="shared" si="0"/>
        <v>1</v>
      </c>
    </row>
    <row r="21" spans="1:20" x14ac:dyDescent="0.45">
      <c r="A21" t="s">
        <v>18</v>
      </c>
      <c r="B21" t="s">
        <v>26</v>
      </c>
      <c r="C21" t="s">
        <v>27</v>
      </c>
      <c r="D21">
        <v>1000</v>
      </c>
      <c r="E21">
        <v>2</v>
      </c>
      <c r="F21" t="s">
        <v>21</v>
      </c>
      <c r="G21">
        <v>0</v>
      </c>
      <c r="H21">
        <v>1</v>
      </c>
      <c r="I21">
        <v>0.89391387663996225</v>
      </c>
      <c r="J21">
        <v>18.870532316659951</v>
      </c>
      <c r="K21">
        <v>22</v>
      </c>
      <c r="L21">
        <v>0.26848461690485331</v>
      </c>
      <c r="M21">
        <v>1510</v>
      </c>
      <c r="N21">
        <v>23.4087549365108</v>
      </c>
      <c r="O21" t="s">
        <v>26</v>
      </c>
      <c r="P21">
        <v>23</v>
      </c>
      <c r="Q21">
        <v>0.25889587764290922</v>
      </c>
      <c r="R21">
        <v>1510</v>
      </c>
      <c r="S21">
        <v>24.0758487037306</v>
      </c>
      <c r="T21">
        <f t="shared" si="0"/>
        <v>0</v>
      </c>
    </row>
    <row r="22" spans="1:20" x14ac:dyDescent="0.45">
      <c r="A22" t="s">
        <v>18</v>
      </c>
      <c r="B22" t="s">
        <v>26</v>
      </c>
      <c r="C22" t="s">
        <v>205</v>
      </c>
      <c r="D22">
        <v>1000</v>
      </c>
      <c r="E22">
        <v>1</v>
      </c>
      <c r="F22" t="s">
        <v>194</v>
      </c>
      <c r="G22">
        <v>1</v>
      </c>
      <c r="H22">
        <v>1</v>
      </c>
      <c r="I22">
        <v>0.80452248897596601</v>
      </c>
      <c r="J22">
        <v>18.870532316659951</v>
      </c>
      <c r="K22">
        <v>23</v>
      </c>
      <c r="L22">
        <v>0.25889587764290922</v>
      </c>
      <c r="M22">
        <v>1510</v>
      </c>
      <c r="N22">
        <v>24.0758487037306</v>
      </c>
      <c r="O22" t="s">
        <v>26</v>
      </c>
      <c r="P22">
        <v>24</v>
      </c>
      <c r="Q22">
        <v>0.2499684355710371</v>
      </c>
      <c r="R22">
        <v>1510</v>
      </c>
      <c r="S22">
        <v>23.907606421351101</v>
      </c>
      <c r="T22">
        <f t="shared" si="0"/>
        <v>0</v>
      </c>
    </row>
    <row r="23" spans="1:20" x14ac:dyDescent="0.45">
      <c r="A23" t="s">
        <v>18</v>
      </c>
      <c r="B23" t="s">
        <v>26</v>
      </c>
      <c r="C23" t="s">
        <v>206</v>
      </c>
      <c r="D23">
        <v>1000</v>
      </c>
      <c r="E23">
        <v>1</v>
      </c>
      <c r="F23" t="s">
        <v>194</v>
      </c>
      <c r="G23">
        <v>2</v>
      </c>
      <c r="H23">
        <v>1</v>
      </c>
      <c r="I23">
        <v>0.71513110131196989</v>
      </c>
      <c r="J23">
        <v>18.870532316659951</v>
      </c>
      <c r="K23">
        <v>24</v>
      </c>
      <c r="L23">
        <v>0.2499684355710371</v>
      </c>
      <c r="M23">
        <v>1510</v>
      </c>
      <c r="N23">
        <v>23.907606421351101</v>
      </c>
      <c r="O23" t="s">
        <v>26</v>
      </c>
      <c r="P23">
        <v>25</v>
      </c>
      <c r="Q23">
        <v>0.23437386895775869</v>
      </c>
      <c r="R23">
        <v>1510</v>
      </c>
      <c r="S23">
        <v>26.049094900096101</v>
      </c>
      <c r="T23">
        <f t="shared" si="0"/>
        <v>0</v>
      </c>
    </row>
    <row r="24" spans="1:20" x14ac:dyDescent="0.45">
      <c r="A24" t="s">
        <v>18</v>
      </c>
      <c r="B24" t="s">
        <v>26</v>
      </c>
      <c r="C24" t="s">
        <v>207</v>
      </c>
      <c r="D24">
        <v>1000</v>
      </c>
      <c r="E24">
        <v>1</v>
      </c>
      <c r="F24" t="s">
        <v>194</v>
      </c>
      <c r="G24">
        <v>3</v>
      </c>
      <c r="H24">
        <v>1</v>
      </c>
      <c r="I24">
        <v>0.62573971364797354</v>
      </c>
      <c r="J24">
        <v>18.870532316659951</v>
      </c>
      <c r="K24">
        <v>25</v>
      </c>
      <c r="L24">
        <v>0.23437386895775869</v>
      </c>
      <c r="M24">
        <v>1510</v>
      </c>
      <c r="N24">
        <v>26.049094900096101</v>
      </c>
      <c r="O24" t="s">
        <v>26</v>
      </c>
      <c r="P24">
        <v>26</v>
      </c>
      <c r="Q24">
        <v>0.23384143902897489</v>
      </c>
      <c r="R24">
        <v>1510</v>
      </c>
      <c r="S24">
        <v>26.807914982414498</v>
      </c>
      <c r="T24">
        <f t="shared" si="0"/>
        <v>0</v>
      </c>
    </row>
    <row r="25" spans="1:20" x14ac:dyDescent="0.45">
      <c r="A25" t="s">
        <v>18</v>
      </c>
      <c r="B25" t="s">
        <v>26</v>
      </c>
      <c r="C25" t="s">
        <v>208</v>
      </c>
      <c r="D25">
        <v>1000</v>
      </c>
      <c r="E25">
        <v>1</v>
      </c>
      <c r="F25" t="s">
        <v>194</v>
      </c>
      <c r="G25">
        <v>4</v>
      </c>
      <c r="H25">
        <v>1</v>
      </c>
      <c r="I25">
        <v>0.5363483259839773</v>
      </c>
      <c r="J25">
        <v>18.870532316659951</v>
      </c>
      <c r="K25">
        <v>26</v>
      </c>
      <c r="L25">
        <v>0.23384143902897489</v>
      </c>
      <c r="M25">
        <v>1510</v>
      </c>
      <c r="N25">
        <v>26.807914982414498</v>
      </c>
      <c r="O25" t="s">
        <v>26</v>
      </c>
      <c r="P25">
        <v>27</v>
      </c>
      <c r="Q25">
        <v>0.22653389565434023</v>
      </c>
      <c r="R25">
        <v>1510</v>
      </c>
      <c r="S25">
        <v>27.781830333677</v>
      </c>
      <c r="T25">
        <f t="shared" si="0"/>
        <v>0</v>
      </c>
    </row>
    <row r="26" spans="1:20" x14ac:dyDescent="0.45">
      <c r="A26" t="s">
        <v>18</v>
      </c>
      <c r="B26" t="s">
        <v>26</v>
      </c>
      <c r="C26" t="s">
        <v>28</v>
      </c>
      <c r="D26">
        <v>1000</v>
      </c>
      <c r="E26">
        <v>1</v>
      </c>
      <c r="F26" t="s">
        <v>194</v>
      </c>
      <c r="G26">
        <v>5</v>
      </c>
      <c r="H26">
        <v>1</v>
      </c>
      <c r="I26">
        <v>0.44695693831998112</v>
      </c>
      <c r="J26">
        <v>18.870532316659951</v>
      </c>
      <c r="K26">
        <v>27</v>
      </c>
      <c r="L26">
        <v>0.22653389565434023</v>
      </c>
      <c r="M26">
        <v>1510</v>
      </c>
      <c r="N26">
        <v>27.781830333677</v>
      </c>
      <c r="O26" t="s">
        <v>26</v>
      </c>
      <c r="P26">
        <v>27</v>
      </c>
      <c r="Q26">
        <v>0.25845960279173052</v>
      </c>
      <c r="R26">
        <v>1160</v>
      </c>
      <c r="S26">
        <v>23.906292874883199</v>
      </c>
      <c r="T26">
        <f t="shared" si="0"/>
        <v>1</v>
      </c>
    </row>
    <row r="27" spans="1:20" x14ac:dyDescent="0.45">
      <c r="A27" t="s">
        <v>18</v>
      </c>
      <c r="B27" t="s">
        <v>26</v>
      </c>
      <c r="C27" t="s">
        <v>28</v>
      </c>
      <c r="D27">
        <v>1000</v>
      </c>
      <c r="E27">
        <v>2</v>
      </c>
      <c r="F27" t="s">
        <v>21</v>
      </c>
      <c r="G27">
        <v>0</v>
      </c>
      <c r="H27">
        <v>1</v>
      </c>
      <c r="I27">
        <v>0.86050100327277956</v>
      </c>
      <c r="J27">
        <v>18.870532316659951</v>
      </c>
      <c r="K27">
        <v>27</v>
      </c>
      <c r="L27">
        <v>0.25845960279173052</v>
      </c>
      <c r="M27">
        <v>1160</v>
      </c>
      <c r="N27">
        <v>23.906292874883199</v>
      </c>
      <c r="O27" t="s">
        <v>26</v>
      </c>
      <c r="P27">
        <v>30</v>
      </c>
      <c r="Q27">
        <v>0.23255828836622736</v>
      </c>
      <c r="R27">
        <v>1150</v>
      </c>
      <c r="S27">
        <v>28.3296474814404</v>
      </c>
      <c r="T27">
        <f t="shared" si="0"/>
        <v>0</v>
      </c>
    </row>
    <row r="28" spans="1:20" x14ac:dyDescent="0.45">
      <c r="A28" t="s">
        <v>18</v>
      </c>
      <c r="B28" t="s">
        <v>26</v>
      </c>
      <c r="C28" t="s">
        <v>209</v>
      </c>
      <c r="D28">
        <v>1000</v>
      </c>
      <c r="E28">
        <v>1</v>
      </c>
      <c r="F28" t="s">
        <v>194</v>
      </c>
      <c r="G28">
        <v>3</v>
      </c>
      <c r="H28">
        <v>1</v>
      </c>
      <c r="I28">
        <v>0.60235070229094567</v>
      </c>
      <c r="J28">
        <v>18.870532316659951</v>
      </c>
      <c r="K28">
        <v>30</v>
      </c>
      <c r="L28">
        <v>0.23255828836622736</v>
      </c>
      <c r="M28">
        <v>1150</v>
      </c>
      <c r="N28">
        <v>28.3296474814404</v>
      </c>
      <c r="O28" t="s">
        <v>29</v>
      </c>
      <c r="P28">
        <v>22</v>
      </c>
      <c r="Q28">
        <v>0.2533819259779258</v>
      </c>
      <c r="R28">
        <v>1820</v>
      </c>
      <c r="S28">
        <v>24.550951462932499</v>
      </c>
      <c r="T28">
        <f t="shared" si="0"/>
        <v>1</v>
      </c>
    </row>
    <row r="29" spans="1:20" x14ac:dyDescent="0.45">
      <c r="A29" t="s">
        <v>18</v>
      </c>
      <c r="B29" t="s">
        <v>29</v>
      </c>
      <c r="C29" t="s">
        <v>30</v>
      </c>
      <c r="D29">
        <v>1000</v>
      </c>
      <c r="E29">
        <v>1</v>
      </c>
      <c r="F29" t="s">
        <v>194</v>
      </c>
      <c r="G29">
        <v>0</v>
      </c>
      <c r="H29">
        <v>1</v>
      </c>
      <c r="I29">
        <v>0.86050100327277956</v>
      </c>
      <c r="J29">
        <v>19.604376893640648</v>
      </c>
      <c r="K29">
        <v>22</v>
      </c>
      <c r="L29">
        <v>0.2533819259779258</v>
      </c>
      <c r="M29">
        <v>1820</v>
      </c>
      <c r="N29">
        <v>24.550951462932499</v>
      </c>
      <c r="O29" t="s">
        <v>29</v>
      </c>
      <c r="P29">
        <v>22</v>
      </c>
      <c r="Q29">
        <v>0.27817804669399582</v>
      </c>
      <c r="R29">
        <v>1510</v>
      </c>
      <c r="S29">
        <v>21.578072189805699</v>
      </c>
      <c r="T29">
        <f t="shared" si="0"/>
        <v>1</v>
      </c>
    </row>
    <row r="30" spans="1:20" x14ac:dyDescent="0.45">
      <c r="A30" t="s">
        <v>18</v>
      </c>
      <c r="B30" t="s">
        <v>29</v>
      </c>
      <c r="C30" t="s">
        <v>30</v>
      </c>
      <c r="D30">
        <v>1000</v>
      </c>
      <c r="E30">
        <v>2</v>
      </c>
      <c r="F30" t="s">
        <v>21</v>
      </c>
      <c r="G30">
        <v>0</v>
      </c>
      <c r="H30">
        <v>1</v>
      </c>
      <c r="I30">
        <v>0.87890981424425396</v>
      </c>
      <c r="J30">
        <v>19.604376893640648</v>
      </c>
      <c r="K30">
        <v>22</v>
      </c>
      <c r="L30">
        <v>0.27817804669399582</v>
      </c>
      <c r="M30">
        <v>1510</v>
      </c>
      <c r="N30">
        <v>21.578072189805699</v>
      </c>
      <c r="O30" t="s">
        <v>29</v>
      </c>
      <c r="P30">
        <v>23</v>
      </c>
      <c r="Q30">
        <v>0.2513110375906123</v>
      </c>
      <c r="R30">
        <v>1510</v>
      </c>
      <c r="S30">
        <v>22.741832157755098</v>
      </c>
      <c r="T30">
        <f t="shared" si="0"/>
        <v>0</v>
      </c>
    </row>
    <row r="31" spans="1:20" x14ac:dyDescent="0.45">
      <c r="A31" t="s">
        <v>18</v>
      </c>
      <c r="B31" t="s">
        <v>29</v>
      </c>
      <c r="C31" t="s">
        <v>210</v>
      </c>
      <c r="D31">
        <v>1000</v>
      </c>
      <c r="E31">
        <v>1</v>
      </c>
      <c r="F31" t="s">
        <v>194</v>
      </c>
      <c r="G31">
        <v>1</v>
      </c>
      <c r="H31">
        <v>1</v>
      </c>
      <c r="I31">
        <v>0.79101883281982854</v>
      </c>
      <c r="J31">
        <v>19.604376893640648</v>
      </c>
      <c r="K31">
        <v>23</v>
      </c>
      <c r="L31">
        <v>0.2513110375906123</v>
      </c>
      <c r="M31">
        <v>1510</v>
      </c>
      <c r="N31">
        <v>22.741832157755098</v>
      </c>
      <c r="O31" t="s">
        <v>29</v>
      </c>
      <c r="P31">
        <v>24</v>
      </c>
      <c r="Q31">
        <v>0.25008990017639193</v>
      </c>
      <c r="R31">
        <v>1510</v>
      </c>
      <c r="S31">
        <v>22.456634628873001</v>
      </c>
      <c r="T31">
        <f t="shared" si="0"/>
        <v>0</v>
      </c>
    </row>
    <row r="32" spans="1:20" x14ac:dyDescent="0.45">
      <c r="A32" t="s">
        <v>18</v>
      </c>
      <c r="B32" t="s">
        <v>29</v>
      </c>
      <c r="C32" t="s">
        <v>211</v>
      </c>
      <c r="D32">
        <v>1000</v>
      </c>
      <c r="E32">
        <v>1</v>
      </c>
      <c r="F32" t="s">
        <v>194</v>
      </c>
      <c r="G32">
        <v>2</v>
      </c>
      <c r="H32">
        <v>1</v>
      </c>
      <c r="I32">
        <v>0.70312785139540324</v>
      </c>
      <c r="J32">
        <v>19.604376893640648</v>
      </c>
      <c r="K32">
        <v>24</v>
      </c>
      <c r="L32">
        <v>0.25008990017639193</v>
      </c>
      <c r="M32">
        <v>1510</v>
      </c>
      <c r="N32">
        <v>22.456634628873001</v>
      </c>
      <c r="O32" t="s">
        <v>29</v>
      </c>
      <c r="P32">
        <v>25</v>
      </c>
      <c r="Q32">
        <v>0.23225858131722077</v>
      </c>
      <c r="R32">
        <v>1510</v>
      </c>
      <c r="S32">
        <v>24.9130202517862</v>
      </c>
      <c r="T32">
        <f t="shared" si="0"/>
        <v>0</v>
      </c>
    </row>
    <row r="33" spans="1:20" x14ac:dyDescent="0.45">
      <c r="A33" t="s">
        <v>18</v>
      </c>
      <c r="B33" t="s">
        <v>29</v>
      </c>
      <c r="C33" t="s">
        <v>212</v>
      </c>
      <c r="D33">
        <v>1000</v>
      </c>
      <c r="E33">
        <v>1</v>
      </c>
      <c r="F33" t="s">
        <v>194</v>
      </c>
      <c r="G33">
        <v>3</v>
      </c>
      <c r="H33">
        <v>1</v>
      </c>
      <c r="I33">
        <v>0.61523686997097771</v>
      </c>
      <c r="J33">
        <v>19.604376893640648</v>
      </c>
      <c r="K33">
        <v>25</v>
      </c>
      <c r="L33">
        <v>0.23225858131722077</v>
      </c>
      <c r="M33">
        <v>1510</v>
      </c>
      <c r="N33">
        <v>24.9130202517862</v>
      </c>
      <c r="O33" t="s">
        <v>29</v>
      </c>
      <c r="P33">
        <v>26</v>
      </c>
      <c r="Q33">
        <v>0.22793844362216517</v>
      </c>
      <c r="R33">
        <v>1510</v>
      </c>
      <c r="S33">
        <v>25.526824798710201</v>
      </c>
      <c r="T33">
        <f t="shared" si="0"/>
        <v>0</v>
      </c>
    </row>
    <row r="34" spans="1:20" x14ac:dyDescent="0.45">
      <c r="A34" t="s">
        <v>18</v>
      </c>
      <c r="B34" t="s">
        <v>29</v>
      </c>
      <c r="C34" t="s">
        <v>213</v>
      </c>
      <c r="D34">
        <v>1000</v>
      </c>
      <c r="E34">
        <v>1</v>
      </c>
      <c r="F34" t="s">
        <v>194</v>
      </c>
      <c r="G34">
        <v>4</v>
      </c>
      <c r="H34">
        <v>1</v>
      </c>
      <c r="I34">
        <v>0.5273458885465524</v>
      </c>
      <c r="J34">
        <v>19.604376893640648</v>
      </c>
      <c r="K34">
        <v>26</v>
      </c>
      <c r="L34">
        <v>0.22793844362216517</v>
      </c>
      <c r="M34">
        <v>1510</v>
      </c>
      <c r="N34">
        <v>25.526824798710201</v>
      </c>
      <c r="O34" t="s">
        <v>29</v>
      </c>
      <c r="P34">
        <v>27</v>
      </c>
      <c r="Q34">
        <v>0.22223014509755593</v>
      </c>
      <c r="R34">
        <v>1510</v>
      </c>
      <c r="S34">
        <v>26.641110052556702</v>
      </c>
      <c r="T34">
        <f t="shared" si="0"/>
        <v>0</v>
      </c>
    </row>
    <row r="35" spans="1:20" x14ac:dyDescent="0.45">
      <c r="A35" t="s">
        <v>18</v>
      </c>
      <c r="B35" t="s">
        <v>29</v>
      </c>
      <c r="C35" t="s">
        <v>31</v>
      </c>
      <c r="D35">
        <v>1000</v>
      </c>
      <c r="E35">
        <v>1</v>
      </c>
      <c r="F35" t="s">
        <v>194</v>
      </c>
      <c r="G35">
        <v>5</v>
      </c>
      <c r="H35">
        <v>1</v>
      </c>
      <c r="I35">
        <v>0.43945490712212698</v>
      </c>
      <c r="J35">
        <v>19.604376893640648</v>
      </c>
      <c r="K35">
        <v>27</v>
      </c>
      <c r="L35">
        <v>0.22223014509755593</v>
      </c>
      <c r="M35">
        <v>1510</v>
      </c>
      <c r="N35">
        <v>26.641110052556702</v>
      </c>
      <c r="O35" t="s">
        <v>29</v>
      </c>
      <c r="P35">
        <v>27</v>
      </c>
      <c r="Q35">
        <v>0.2568929711695177</v>
      </c>
      <c r="R35">
        <v>1130</v>
      </c>
      <c r="S35">
        <v>22.3022859045223</v>
      </c>
      <c r="T35">
        <f t="shared" si="0"/>
        <v>1</v>
      </c>
    </row>
    <row r="36" spans="1:20" x14ac:dyDescent="0.45">
      <c r="A36" t="s">
        <v>18</v>
      </c>
      <c r="B36" t="s">
        <v>29</v>
      </c>
      <c r="C36" t="s">
        <v>31</v>
      </c>
      <c r="D36">
        <v>1000</v>
      </c>
      <c r="E36">
        <v>2</v>
      </c>
      <c r="F36" t="s">
        <v>21</v>
      </c>
      <c r="G36">
        <v>0</v>
      </c>
      <c r="H36">
        <v>1</v>
      </c>
      <c r="I36">
        <v>0.83713801191185677</v>
      </c>
      <c r="J36">
        <v>19.604376893640648</v>
      </c>
      <c r="K36">
        <v>27</v>
      </c>
      <c r="L36">
        <v>0.2568929711695177</v>
      </c>
      <c r="M36">
        <v>1130</v>
      </c>
      <c r="N36">
        <v>22.3022859045223</v>
      </c>
      <c r="O36" t="s">
        <v>29</v>
      </c>
      <c r="P36">
        <v>30</v>
      </c>
      <c r="Q36">
        <v>0.22400756914020775</v>
      </c>
      <c r="R36">
        <v>1130</v>
      </c>
      <c r="S36">
        <v>26.258892033892799</v>
      </c>
      <c r="T36">
        <f t="shared" si="0"/>
        <v>0</v>
      </c>
    </row>
    <row r="37" spans="1:20" x14ac:dyDescent="0.45">
      <c r="A37" t="s">
        <v>18</v>
      </c>
      <c r="B37" t="s">
        <v>29</v>
      </c>
      <c r="C37" t="s">
        <v>214</v>
      </c>
      <c r="D37">
        <v>1000</v>
      </c>
      <c r="E37">
        <v>1</v>
      </c>
      <c r="F37" t="s">
        <v>194</v>
      </c>
      <c r="G37">
        <v>3</v>
      </c>
      <c r="H37">
        <v>1</v>
      </c>
      <c r="I37">
        <v>0.5859966083382997</v>
      </c>
      <c r="J37">
        <v>19.604376893640648</v>
      </c>
      <c r="K37">
        <v>30</v>
      </c>
      <c r="L37">
        <v>0.22400756914020775</v>
      </c>
      <c r="M37">
        <v>1130</v>
      </c>
      <c r="N37">
        <v>26.258892033892799</v>
      </c>
      <c r="O37" t="s">
        <v>32</v>
      </c>
      <c r="P37">
        <v>22</v>
      </c>
      <c r="Q37">
        <v>0.24838737789638105</v>
      </c>
      <c r="R37">
        <v>1870</v>
      </c>
      <c r="S37">
        <v>27.7749228182042</v>
      </c>
      <c r="T37">
        <f t="shared" si="0"/>
        <v>1</v>
      </c>
    </row>
    <row r="38" spans="1:20" x14ac:dyDescent="0.45">
      <c r="A38" t="s">
        <v>18</v>
      </c>
      <c r="B38" t="s">
        <v>32</v>
      </c>
      <c r="C38" t="s">
        <v>33</v>
      </c>
      <c r="D38">
        <v>1000</v>
      </c>
      <c r="E38">
        <v>1</v>
      </c>
      <c r="F38" t="s">
        <v>194</v>
      </c>
      <c r="G38">
        <v>0</v>
      </c>
      <c r="H38">
        <v>1</v>
      </c>
      <c r="I38">
        <v>0.83713801191185677</v>
      </c>
      <c r="J38">
        <v>18.427320773948374</v>
      </c>
      <c r="K38">
        <v>22</v>
      </c>
      <c r="L38">
        <v>0.24838737789638105</v>
      </c>
      <c r="M38">
        <v>1870</v>
      </c>
      <c r="N38">
        <v>27.7749228182042</v>
      </c>
      <c r="O38" t="s">
        <v>32</v>
      </c>
      <c r="P38">
        <v>22</v>
      </c>
      <c r="Q38">
        <v>0.28809977957998262</v>
      </c>
      <c r="R38">
        <v>1390</v>
      </c>
      <c r="S38">
        <v>23.069637761630801</v>
      </c>
      <c r="T38">
        <f t="shared" si="0"/>
        <v>1</v>
      </c>
    </row>
    <row r="39" spans="1:20" x14ac:dyDescent="0.45">
      <c r="A39" t="s">
        <v>18</v>
      </c>
      <c r="B39" t="s">
        <v>32</v>
      </c>
      <c r="C39" t="s">
        <v>33</v>
      </c>
      <c r="D39">
        <v>1000</v>
      </c>
      <c r="E39">
        <v>2</v>
      </c>
      <c r="F39" t="s">
        <v>21</v>
      </c>
      <c r="G39">
        <v>0</v>
      </c>
      <c r="H39">
        <v>1</v>
      </c>
      <c r="I39">
        <v>0.83059232648922188</v>
      </c>
      <c r="J39">
        <v>18.427320773948374</v>
      </c>
      <c r="K39">
        <v>22</v>
      </c>
      <c r="L39">
        <v>0.28809977957998262</v>
      </c>
      <c r="M39">
        <v>1390</v>
      </c>
      <c r="N39">
        <v>23.069637761630801</v>
      </c>
      <c r="O39" t="s">
        <v>32</v>
      </c>
      <c r="P39">
        <v>23</v>
      </c>
      <c r="Q39">
        <v>0.2770876934110465</v>
      </c>
      <c r="R39">
        <v>1390</v>
      </c>
      <c r="S39">
        <v>24.312681584044</v>
      </c>
      <c r="T39">
        <f t="shared" si="0"/>
        <v>0</v>
      </c>
    </row>
    <row r="40" spans="1:20" x14ac:dyDescent="0.45">
      <c r="A40" t="s">
        <v>18</v>
      </c>
      <c r="B40" t="s">
        <v>32</v>
      </c>
      <c r="C40" t="s">
        <v>215</v>
      </c>
      <c r="D40">
        <v>1000</v>
      </c>
      <c r="E40">
        <v>1</v>
      </c>
      <c r="F40" t="s">
        <v>194</v>
      </c>
      <c r="G40">
        <v>1</v>
      </c>
      <c r="H40">
        <v>1</v>
      </c>
      <c r="I40">
        <v>0.74753309384029976</v>
      </c>
      <c r="J40">
        <v>18.427320773948374</v>
      </c>
      <c r="K40">
        <v>23</v>
      </c>
      <c r="L40">
        <v>0.2770876934110465</v>
      </c>
      <c r="M40">
        <v>1390</v>
      </c>
      <c r="N40">
        <v>24.312681584044</v>
      </c>
      <c r="O40" t="s">
        <v>32</v>
      </c>
      <c r="P40">
        <v>24</v>
      </c>
      <c r="Q40">
        <v>0.25965236914460421</v>
      </c>
      <c r="R40">
        <v>1390</v>
      </c>
      <c r="S40">
        <v>24.272545692816301</v>
      </c>
      <c r="T40">
        <f t="shared" si="0"/>
        <v>0</v>
      </c>
    </row>
    <row r="41" spans="1:20" x14ac:dyDescent="0.45">
      <c r="A41" t="s">
        <v>18</v>
      </c>
      <c r="B41" t="s">
        <v>32</v>
      </c>
      <c r="C41" t="s">
        <v>216</v>
      </c>
      <c r="D41">
        <v>1000</v>
      </c>
      <c r="E41">
        <v>1</v>
      </c>
      <c r="F41" t="s">
        <v>194</v>
      </c>
      <c r="G41">
        <v>2</v>
      </c>
      <c r="H41">
        <v>1</v>
      </c>
      <c r="I41">
        <v>0.66447386119137752</v>
      </c>
      <c r="J41">
        <v>18.427320773948374</v>
      </c>
      <c r="K41">
        <v>24</v>
      </c>
      <c r="L41">
        <v>0.25965236914460421</v>
      </c>
      <c r="M41">
        <v>1390</v>
      </c>
      <c r="N41">
        <v>24.272545692816301</v>
      </c>
      <c r="O41" t="s">
        <v>32</v>
      </c>
      <c r="P41">
        <v>25</v>
      </c>
      <c r="Q41">
        <v>0.25347546995783382</v>
      </c>
      <c r="R41">
        <v>1380</v>
      </c>
      <c r="S41">
        <v>25.794637341483298</v>
      </c>
      <c r="T41">
        <f t="shared" si="0"/>
        <v>0</v>
      </c>
    </row>
    <row r="42" spans="1:20" x14ac:dyDescent="0.45">
      <c r="A42" t="s">
        <v>18</v>
      </c>
      <c r="B42" t="s">
        <v>32</v>
      </c>
      <c r="C42" t="s">
        <v>217</v>
      </c>
      <c r="D42">
        <v>1000</v>
      </c>
      <c r="E42">
        <v>1</v>
      </c>
      <c r="F42" t="s">
        <v>194</v>
      </c>
      <c r="G42">
        <v>3</v>
      </c>
      <c r="H42">
        <v>1</v>
      </c>
      <c r="I42">
        <v>0.58141462854245529</v>
      </c>
      <c r="J42">
        <v>18.427320773948374</v>
      </c>
      <c r="K42">
        <v>25</v>
      </c>
      <c r="L42">
        <v>0.25347546995783382</v>
      </c>
      <c r="M42">
        <v>1380</v>
      </c>
      <c r="N42">
        <v>25.794637341483298</v>
      </c>
      <c r="O42" t="s">
        <v>32</v>
      </c>
      <c r="P42">
        <v>26</v>
      </c>
      <c r="Q42">
        <v>0.24741815091691835</v>
      </c>
      <c r="R42">
        <v>1380</v>
      </c>
      <c r="S42">
        <v>26.868779427737699</v>
      </c>
      <c r="T42">
        <f t="shared" si="0"/>
        <v>0</v>
      </c>
    </row>
    <row r="43" spans="1:20" x14ac:dyDescent="0.45">
      <c r="A43" t="s">
        <v>18</v>
      </c>
      <c r="B43" t="s">
        <v>32</v>
      </c>
      <c r="C43" t="s">
        <v>218</v>
      </c>
      <c r="D43">
        <v>1000</v>
      </c>
      <c r="E43">
        <v>1</v>
      </c>
      <c r="F43" t="s">
        <v>194</v>
      </c>
      <c r="G43">
        <v>4</v>
      </c>
      <c r="H43">
        <v>1</v>
      </c>
      <c r="I43">
        <v>0.49835539589353312</v>
      </c>
      <c r="J43">
        <v>18.427320773948374</v>
      </c>
      <c r="K43">
        <v>26</v>
      </c>
      <c r="L43">
        <v>0.24741815091691835</v>
      </c>
      <c r="M43">
        <v>1380</v>
      </c>
      <c r="N43">
        <v>26.868779427737699</v>
      </c>
      <c r="O43" t="s">
        <v>32</v>
      </c>
      <c r="P43">
        <v>27</v>
      </c>
      <c r="Q43">
        <v>0.23992063616288425</v>
      </c>
      <c r="R43">
        <v>1380</v>
      </c>
      <c r="S43">
        <v>27.848351399300999</v>
      </c>
      <c r="T43">
        <f t="shared" si="0"/>
        <v>0</v>
      </c>
    </row>
    <row r="44" spans="1:20" x14ac:dyDescent="0.45">
      <c r="A44" t="s">
        <v>18</v>
      </c>
      <c r="B44" t="s">
        <v>32</v>
      </c>
      <c r="C44" t="s">
        <v>34</v>
      </c>
      <c r="D44">
        <v>1000</v>
      </c>
      <c r="E44">
        <v>1</v>
      </c>
      <c r="F44" t="s">
        <v>194</v>
      </c>
      <c r="G44">
        <v>5</v>
      </c>
      <c r="H44">
        <v>1</v>
      </c>
      <c r="I44">
        <v>0.41529616324461094</v>
      </c>
      <c r="J44">
        <v>18.427320773948374</v>
      </c>
      <c r="K44">
        <v>27</v>
      </c>
      <c r="L44">
        <v>0.23992063616288425</v>
      </c>
      <c r="M44">
        <v>1380</v>
      </c>
      <c r="N44">
        <v>27.848351399300999</v>
      </c>
      <c r="O44" t="s">
        <v>32</v>
      </c>
      <c r="P44">
        <v>27</v>
      </c>
      <c r="Q44">
        <v>0.25516860078173492</v>
      </c>
      <c r="R44">
        <v>1220</v>
      </c>
      <c r="S44">
        <v>25.863544237125101</v>
      </c>
      <c r="T44">
        <f t="shared" si="0"/>
        <v>1</v>
      </c>
    </row>
    <row r="45" spans="1:20" x14ac:dyDescent="0.45">
      <c r="A45" t="s">
        <v>18</v>
      </c>
      <c r="B45" t="s">
        <v>32</v>
      </c>
      <c r="C45" t="s">
        <v>34</v>
      </c>
      <c r="D45">
        <v>1000</v>
      </c>
      <c r="E45">
        <v>2</v>
      </c>
      <c r="F45" t="s">
        <v>21</v>
      </c>
      <c r="G45">
        <v>0</v>
      </c>
      <c r="H45">
        <v>1</v>
      </c>
      <c r="I45">
        <v>0.92872801934603144</v>
      </c>
      <c r="J45">
        <v>18.427320773948374</v>
      </c>
      <c r="K45">
        <v>27</v>
      </c>
      <c r="L45">
        <v>0.25516860078173492</v>
      </c>
      <c r="M45">
        <v>1220</v>
      </c>
      <c r="N45">
        <v>25.863544237125101</v>
      </c>
      <c r="O45" t="s">
        <v>32</v>
      </c>
      <c r="P45">
        <v>30</v>
      </c>
      <c r="Q45">
        <v>0.24362833663563027</v>
      </c>
      <c r="R45">
        <v>1110</v>
      </c>
      <c r="S45">
        <v>28.392662105611599</v>
      </c>
      <c r="T45">
        <f t="shared" si="0"/>
        <v>0</v>
      </c>
    </row>
    <row r="46" spans="1:20" x14ac:dyDescent="0.45">
      <c r="A46" t="s">
        <v>18</v>
      </c>
      <c r="B46" t="s">
        <v>32</v>
      </c>
      <c r="C46" t="s">
        <v>219</v>
      </c>
      <c r="D46">
        <v>1000</v>
      </c>
      <c r="E46">
        <v>1</v>
      </c>
      <c r="F46" t="s">
        <v>194</v>
      </c>
      <c r="G46">
        <v>3</v>
      </c>
      <c r="H46">
        <v>1</v>
      </c>
      <c r="I46">
        <v>0.65010961354222196</v>
      </c>
      <c r="J46">
        <v>18.427320773948374</v>
      </c>
      <c r="K46">
        <v>30</v>
      </c>
      <c r="L46">
        <v>0.24362833663563027</v>
      </c>
      <c r="M46">
        <v>1110</v>
      </c>
      <c r="N46">
        <v>28.392662105611599</v>
      </c>
      <c r="O46" t="s">
        <v>35</v>
      </c>
      <c r="P46">
        <v>22</v>
      </c>
      <c r="Q46">
        <v>0.20862498828502052</v>
      </c>
      <c r="R46">
        <v>2110</v>
      </c>
      <c r="S46">
        <v>31.5708602493124</v>
      </c>
      <c r="T46">
        <f t="shared" si="0"/>
        <v>1</v>
      </c>
    </row>
    <row r="47" spans="1:20" x14ac:dyDescent="0.45">
      <c r="A47" t="s">
        <v>18</v>
      </c>
      <c r="B47" t="s">
        <v>35</v>
      </c>
      <c r="C47" t="s">
        <v>36</v>
      </c>
      <c r="D47">
        <v>1000</v>
      </c>
      <c r="E47">
        <v>1</v>
      </c>
      <c r="F47" t="s">
        <v>194</v>
      </c>
      <c r="G47">
        <v>0</v>
      </c>
      <c r="H47">
        <v>1</v>
      </c>
      <c r="I47">
        <v>0.92872801934603144</v>
      </c>
      <c r="J47">
        <v>19.896280303496312</v>
      </c>
      <c r="K47">
        <v>22</v>
      </c>
      <c r="L47">
        <v>0.20862498828502052</v>
      </c>
      <c r="M47">
        <v>2110</v>
      </c>
      <c r="N47">
        <v>31.5708602493124</v>
      </c>
      <c r="O47" t="s">
        <v>35</v>
      </c>
      <c r="P47">
        <v>22</v>
      </c>
      <c r="Q47">
        <v>0.26890921968029341</v>
      </c>
      <c r="R47">
        <v>1270</v>
      </c>
      <c r="S47">
        <v>21.6594593322984</v>
      </c>
      <c r="T47">
        <f t="shared" si="0"/>
        <v>1</v>
      </c>
    </row>
    <row r="48" spans="1:20" x14ac:dyDescent="0.45">
      <c r="A48" t="s">
        <v>18</v>
      </c>
      <c r="B48" t="s">
        <v>35</v>
      </c>
      <c r="C48" t="s">
        <v>36</v>
      </c>
      <c r="D48">
        <v>1000</v>
      </c>
      <c r="E48">
        <v>2</v>
      </c>
      <c r="F48" t="s">
        <v>21</v>
      </c>
      <c r="G48">
        <v>0</v>
      </c>
      <c r="H48">
        <v>1</v>
      </c>
      <c r="I48">
        <v>0.68605857304031281</v>
      </c>
      <c r="J48">
        <v>19.896280303496312</v>
      </c>
      <c r="K48">
        <v>22</v>
      </c>
      <c r="L48">
        <v>0.26890921968029341</v>
      </c>
      <c r="M48">
        <v>1270</v>
      </c>
      <c r="N48">
        <v>21.6594593322984</v>
      </c>
      <c r="O48" t="s">
        <v>35</v>
      </c>
      <c r="P48">
        <v>23</v>
      </c>
      <c r="Q48">
        <v>0.26127259091848537</v>
      </c>
      <c r="R48">
        <v>1270</v>
      </c>
      <c r="S48">
        <v>22.912881874136001</v>
      </c>
      <c r="T48">
        <f t="shared" si="0"/>
        <v>0</v>
      </c>
    </row>
    <row r="49" spans="1:20" x14ac:dyDescent="0.45">
      <c r="A49" t="s">
        <v>18</v>
      </c>
      <c r="B49" t="s">
        <v>35</v>
      </c>
      <c r="C49" t="s">
        <v>220</v>
      </c>
      <c r="D49">
        <v>1000</v>
      </c>
      <c r="E49">
        <v>1</v>
      </c>
      <c r="F49" t="s">
        <v>194</v>
      </c>
      <c r="G49">
        <v>1</v>
      </c>
      <c r="H49">
        <v>1</v>
      </c>
      <c r="I49">
        <v>0.61745271573628158</v>
      </c>
      <c r="J49">
        <v>19.896280303496312</v>
      </c>
      <c r="K49">
        <v>23</v>
      </c>
      <c r="L49">
        <v>0.26127259091848537</v>
      </c>
      <c r="M49">
        <v>1270</v>
      </c>
      <c r="N49">
        <v>22.912881874136001</v>
      </c>
      <c r="O49" t="s">
        <v>35</v>
      </c>
      <c r="P49">
        <v>24</v>
      </c>
      <c r="Q49">
        <v>0.25428796602925557</v>
      </c>
      <c r="R49">
        <v>1270</v>
      </c>
      <c r="S49">
        <v>23.164076059158099</v>
      </c>
      <c r="T49">
        <f t="shared" si="0"/>
        <v>0</v>
      </c>
    </row>
    <row r="50" spans="1:20" x14ac:dyDescent="0.45">
      <c r="A50" t="s">
        <v>18</v>
      </c>
      <c r="B50" t="s">
        <v>35</v>
      </c>
      <c r="C50" t="s">
        <v>221</v>
      </c>
      <c r="D50">
        <v>1000</v>
      </c>
      <c r="E50">
        <v>1</v>
      </c>
      <c r="F50" t="s">
        <v>194</v>
      </c>
      <c r="G50">
        <v>2</v>
      </c>
      <c r="H50">
        <v>1</v>
      </c>
      <c r="I50">
        <v>0.54884685843225023</v>
      </c>
      <c r="J50">
        <v>19.896280303496312</v>
      </c>
      <c r="K50">
        <v>24</v>
      </c>
      <c r="L50">
        <v>0.25428796602925557</v>
      </c>
      <c r="M50">
        <v>1270</v>
      </c>
      <c r="N50">
        <v>23.164076059158099</v>
      </c>
      <c r="O50" t="s">
        <v>35</v>
      </c>
      <c r="P50">
        <v>25</v>
      </c>
      <c r="Q50">
        <v>0.24528563189719838</v>
      </c>
      <c r="R50">
        <v>1270</v>
      </c>
      <c r="S50">
        <v>24.574158215699001</v>
      </c>
      <c r="T50">
        <f t="shared" si="0"/>
        <v>0</v>
      </c>
    </row>
    <row r="51" spans="1:20" x14ac:dyDescent="0.45">
      <c r="A51" t="s">
        <v>18</v>
      </c>
      <c r="B51" t="s">
        <v>35</v>
      </c>
      <c r="C51" t="s">
        <v>222</v>
      </c>
      <c r="D51">
        <v>1000</v>
      </c>
      <c r="E51">
        <v>1</v>
      </c>
      <c r="F51" t="s">
        <v>194</v>
      </c>
      <c r="G51">
        <v>3</v>
      </c>
      <c r="H51">
        <v>1</v>
      </c>
      <c r="I51">
        <v>0.48024100112821894</v>
      </c>
      <c r="J51">
        <v>19.896280303496312</v>
      </c>
      <c r="K51">
        <v>25</v>
      </c>
      <c r="L51">
        <v>0.24528563189719838</v>
      </c>
      <c r="M51">
        <v>1270</v>
      </c>
      <c r="N51">
        <v>24.574158215699001</v>
      </c>
      <c r="O51" t="s">
        <v>35</v>
      </c>
      <c r="P51">
        <v>26</v>
      </c>
      <c r="Q51">
        <v>0.23911952767020672</v>
      </c>
      <c r="R51">
        <v>1270</v>
      </c>
      <c r="S51">
        <v>25.551713874476</v>
      </c>
      <c r="T51">
        <f t="shared" si="0"/>
        <v>0</v>
      </c>
    </row>
    <row r="52" spans="1:20" x14ac:dyDescent="0.45">
      <c r="A52" t="s">
        <v>18</v>
      </c>
      <c r="B52" t="s">
        <v>35</v>
      </c>
      <c r="C52" t="s">
        <v>223</v>
      </c>
      <c r="D52">
        <v>1000</v>
      </c>
      <c r="E52">
        <v>1</v>
      </c>
      <c r="F52" t="s">
        <v>194</v>
      </c>
      <c r="G52">
        <v>4</v>
      </c>
      <c r="H52">
        <v>1</v>
      </c>
      <c r="I52">
        <v>0.4116351438241877</v>
      </c>
      <c r="J52">
        <v>19.896280303496312</v>
      </c>
      <c r="K52">
        <v>26</v>
      </c>
      <c r="L52">
        <v>0.23911952767020672</v>
      </c>
      <c r="M52">
        <v>1270</v>
      </c>
      <c r="N52">
        <v>25.551713874476</v>
      </c>
      <c r="O52" t="s">
        <v>35</v>
      </c>
      <c r="P52">
        <v>27</v>
      </c>
      <c r="Q52">
        <v>0.23267559716708533</v>
      </c>
      <c r="R52">
        <v>1270</v>
      </c>
      <c r="S52">
        <v>26.4931509751428</v>
      </c>
      <c r="T52">
        <f t="shared" si="0"/>
        <v>0</v>
      </c>
    </row>
    <row r="53" spans="1:20" x14ac:dyDescent="0.45">
      <c r="A53" t="s">
        <v>18</v>
      </c>
      <c r="B53" t="s">
        <v>35</v>
      </c>
      <c r="C53" t="s">
        <v>37</v>
      </c>
      <c r="D53">
        <v>1000</v>
      </c>
      <c r="E53">
        <v>1</v>
      </c>
      <c r="F53" t="s">
        <v>194</v>
      </c>
      <c r="G53">
        <v>5</v>
      </c>
      <c r="H53">
        <v>1</v>
      </c>
      <c r="I53">
        <v>0.34302928652015641</v>
      </c>
      <c r="J53">
        <v>19.896280303496312</v>
      </c>
      <c r="K53">
        <v>27</v>
      </c>
      <c r="L53">
        <v>0.23267559716708533</v>
      </c>
      <c r="M53">
        <v>1270</v>
      </c>
      <c r="N53">
        <v>26.4931509751428</v>
      </c>
      <c r="O53" t="s">
        <v>35</v>
      </c>
      <c r="P53">
        <v>27</v>
      </c>
      <c r="Q53">
        <v>0.2844089341830463</v>
      </c>
      <c r="R53">
        <v>850</v>
      </c>
      <c r="S53">
        <v>19.270739432356901</v>
      </c>
      <c r="T53">
        <f t="shared" si="0"/>
        <v>1</v>
      </c>
    </row>
    <row r="54" spans="1:20" x14ac:dyDescent="0.45">
      <c r="A54" t="s">
        <v>18</v>
      </c>
      <c r="B54" t="s">
        <v>35</v>
      </c>
      <c r="C54" t="s">
        <v>37</v>
      </c>
      <c r="D54">
        <v>1000</v>
      </c>
      <c r="E54">
        <v>2</v>
      </c>
      <c r="F54" t="s">
        <v>21</v>
      </c>
      <c r="G54">
        <v>0</v>
      </c>
      <c r="H54">
        <v>1</v>
      </c>
      <c r="I54">
        <v>0.72738571000624552</v>
      </c>
      <c r="J54">
        <v>19.896280303496312</v>
      </c>
      <c r="K54">
        <v>27</v>
      </c>
      <c r="L54">
        <v>0.2844089341830463</v>
      </c>
      <c r="M54">
        <v>850</v>
      </c>
      <c r="N54">
        <v>19.270739432356901</v>
      </c>
      <c r="O54" t="s">
        <v>35</v>
      </c>
      <c r="P54">
        <v>30</v>
      </c>
      <c r="Q54">
        <v>0.2536961304359992</v>
      </c>
      <c r="R54">
        <v>850</v>
      </c>
      <c r="S54">
        <v>23.323403704654702</v>
      </c>
      <c r="T54">
        <f t="shared" si="0"/>
        <v>0</v>
      </c>
    </row>
    <row r="55" spans="1:20" x14ac:dyDescent="0.45">
      <c r="A55" t="s">
        <v>18</v>
      </c>
      <c r="B55" t="s">
        <v>35</v>
      </c>
      <c r="C55" t="s">
        <v>224</v>
      </c>
      <c r="D55">
        <v>1000</v>
      </c>
      <c r="E55">
        <v>1</v>
      </c>
      <c r="F55" t="s">
        <v>194</v>
      </c>
      <c r="G55">
        <v>3</v>
      </c>
      <c r="H55">
        <v>1</v>
      </c>
      <c r="I55">
        <v>0.50916999700437182</v>
      </c>
      <c r="J55">
        <v>19.896280303496312</v>
      </c>
      <c r="K55">
        <v>30</v>
      </c>
      <c r="L55">
        <v>0.2536961304359992</v>
      </c>
      <c r="M55">
        <v>850</v>
      </c>
      <c r="N55">
        <v>23.323403704654702</v>
      </c>
      <c r="O55" t="s">
        <v>38</v>
      </c>
      <c r="P55">
        <v>22</v>
      </c>
      <c r="Q55">
        <v>0.23698329068653665</v>
      </c>
      <c r="R55">
        <v>1650</v>
      </c>
      <c r="S55">
        <v>25.442842190145601</v>
      </c>
      <c r="T55">
        <f t="shared" si="0"/>
        <v>1</v>
      </c>
    </row>
    <row r="56" spans="1:20" x14ac:dyDescent="0.45">
      <c r="A56" t="s">
        <v>18</v>
      </c>
      <c r="B56" t="s">
        <v>38</v>
      </c>
      <c r="C56" t="s">
        <v>39</v>
      </c>
      <c r="D56">
        <v>1000</v>
      </c>
      <c r="E56">
        <v>1</v>
      </c>
      <c r="F56" t="s">
        <v>194</v>
      </c>
      <c r="G56">
        <v>0</v>
      </c>
      <c r="H56">
        <v>1</v>
      </c>
      <c r="I56">
        <v>0.72738571000624552</v>
      </c>
      <c r="J56">
        <v>19.115808026175429</v>
      </c>
      <c r="K56">
        <v>22</v>
      </c>
      <c r="L56">
        <v>0.23698329068653665</v>
      </c>
      <c r="M56">
        <v>1650</v>
      </c>
      <c r="N56">
        <v>25.442842190145601</v>
      </c>
      <c r="O56" t="s">
        <v>38</v>
      </c>
      <c r="P56">
        <v>22</v>
      </c>
      <c r="Q56">
        <v>0.2767368623750881</v>
      </c>
      <c r="R56">
        <v>1210</v>
      </c>
      <c r="S56">
        <v>21.088565288605199</v>
      </c>
      <c r="T56">
        <f t="shared" si="0"/>
        <v>1</v>
      </c>
    </row>
    <row r="57" spans="1:20" x14ac:dyDescent="0.45">
      <c r="A57" t="s">
        <v>18</v>
      </c>
      <c r="B57" t="s">
        <v>38</v>
      </c>
      <c r="C57" t="s">
        <v>39</v>
      </c>
      <c r="D57">
        <v>1000</v>
      </c>
      <c r="E57">
        <v>2</v>
      </c>
      <c r="F57" t="s">
        <v>21</v>
      </c>
      <c r="G57">
        <v>0</v>
      </c>
      <c r="H57">
        <v>1</v>
      </c>
      <c r="I57">
        <v>0.8288604366996829</v>
      </c>
      <c r="J57">
        <v>19.115808026175429</v>
      </c>
      <c r="K57">
        <v>22</v>
      </c>
      <c r="L57">
        <v>0.2767368623750881</v>
      </c>
      <c r="M57">
        <v>1210</v>
      </c>
      <c r="N57">
        <v>21.088565288605199</v>
      </c>
      <c r="O57" t="s">
        <v>38</v>
      </c>
      <c r="P57">
        <v>23</v>
      </c>
      <c r="Q57">
        <v>0.26201219840470624</v>
      </c>
      <c r="R57">
        <v>1210</v>
      </c>
      <c r="S57">
        <v>22.200777146712301</v>
      </c>
      <c r="T57">
        <f t="shared" si="0"/>
        <v>0</v>
      </c>
    </row>
    <row r="58" spans="1:20" x14ac:dyDescent="0.45">
      <c r="A58" t="s">
        <v>18</v>
      </c>
      <c r="B58" t="s">
        <v>38</v>
      </c>
      <c r="C58" t="s">
        <v>225</v>
      </c>
      <c r="D58">
        <v>1000</v>
      </c>
      <c r="E58">
        <v>1</v>
      </c>
      <c r="F58" t="s">
        <v>194</v>
      </c>
      <c r="G58">
        <v>1</v>
      </c>
      <c r="H58">
        <v>1</v>
      </c>
      <c r="I58">
        <v>0.74597439302971458</v>
      </c>
      <c r="J58">
        <v>19.115808026175429</v>
      </c>
      <c r="K58">
        <v>23</v>
      </c>
      <c r="L58">
        <v>0.26201219840470624</v>
      </c>
      <c r="M58">
        <v>1210</v>
      </c>
      <c r="N58">
        <v>22.200777146712301</v>
      </c>
      <c r="O58" t="s">
        <v>38</v>
      </c>
      <c r="P58">
        <v>24</v>
      </c>
      <c r="Q58">
        <v>0.25346927675497322</v>
      </c>
      <c r="R58">
        <v>1210</v>
      </c>
      <c r="S58">
        <v>22.642257393113098</v>
      </c>
      <c r="T58">
        <f t="shared" si="0"/>
        <v>0</v>
      </c>
    </row>
    <row r="59" spans="1:20" x14ac:dyDescent="0.45">
      <c r="A59" t="s">
        <v>18</v>
      </c>
      <c r="B59" t="s">
        <v>38</v>
      </c>
      <c r="C59" t="s">
        <v>226</v>
      </c>
      <c r="D59">
        <v>1000</v>
      </c>
      <c r="E59">
        <v>1</v>
      </c>
      <c r="F59" t="s">
        <v>194</v>
      </c>
      <c r="G59">
        <v>2</v>
      </c>
      <c r="H59">
        <v>1</v>
      </c>
      <c r="I59">
        <v>0.66308834935974637</v>
      </c>
      <c r="J59">
        <v>19.115808026175429</v>
      </c>
      <c r="K59">
        <v>24</v>
      </c>
      <c r="L59">
        <v>0.25346927675497322</v>
      </c>
      <c r="M59">
        <v>1210</v>
      </c>
      <c r="N59">
        <v>22.642257393113098</v>
      </c>
      <c r="O59" t="s">
        <v>38</v>
      </c>
      <c r="P59">
        <v>25</v>
      </c>
      <c r="Q59">
        <v>0.24868493627973706</v>
      </c>
      <c r="R59">
        <v>1210</v>
      </c>
      <c r="S59">
        <v>23.8717941483537</v>
      </c>
      <c r="T59">
        <f t="shared" si="0"/>
        <v>0</v>
      </c>
    </row>
    <row r="60" spans="1:20" x14ac:dyDescent="0.45">
      <c r="A60" t="s">
        <v>18</v>
      </c>
      <c r="B60" t="s">
        <v>38</v>
      </c>
      <c r="C60" t="s">
        <v>227</v>
      </c>
      <c r="D60">
        <v>1000</v>
      </c>
      <c r="E60">
        <v>1</v>
      </c>
      <c r="F60" t="s">
        <v>194</v>
      </c>
      <c r="G60">
        <v>3</v>
      </c>
      <c r="H60">
        <v>1</v>
      </c>
      <c r="I60">
        <v>0.58020230568977804</v>
      </c>
      <c r="J60">
        <v>19.115808026175429</v>
      </c>
      <c r="K60">
        <v>25</v>
      </c>
      <c r="L60">
        <v>0.24868493627973706</v>
      </c>
      <c r="M60">
        <v>1210</v>
      </c>
      <c r="N60">
        <v>23.8717941483537</v>
      </c>
      <c r="O60" t="s">
        <v>38</v>
      </c>
      <c r="P60">
        <v>26</v>
      </c>
      <c r="Q60">
        <v>0.242247362279749</v>
      </c>
      <c r="R60">
        <v>1210</v>
      </c>
      <c r="S60">
        <v>24.698977719559299</v>
      </c>
      <c r="T60">
        <f t="shared" si="0"/>
        <v>0</v>
      </c>
    </row>
    <row r="61" spans="1:20" x14ac:dyDescent="0.45">
      <c r="A61" t="s">
        <v>18</v>
      </c>
      <c r="B61" t="s">
        <v>38</v>
      </c>
      <c r="C61" t="s">
        <v>228</v>
      </c>
      <c r="D61">
        <v>1000</v>
      </c>
      <c r="E61">
        <v>1</v>
      </c>
      <c r="F61" t="s">
        <v>194</v>
      </c>
      <c r="G61">
        <v>4</v>
      </c>
      <c r="H61">
        <v>1</v>
      </c>
      <c r="I61">
        <v>0.49731626201980972</v>
      </c>
      <c r="J61">
        <v>19.115808026175429</v>
      </c>
      <c r="K61">
        <v>26</v>
      </c>
      <c r="L61">
        <v>0.242247362279749</v>
      </c>
      <c r="M61">
        <v>1210</v>
      </c>
      <c r="N61">
        <v>24.698977719559299</v>
      </c>
      <c r="O61" t="s">
        <v>38</v>
      </c>
      <c r="P61">
        <v>27</v>
      </c>
      <c r="Q61">
        <v>0.24117431665102482</v>
      </c>
      <c r="R61">
        <v>1210</v>
      </c>
      <c r="S61">
        <v>25.638492552693499</v>
      </c>
      <c r="T61">
        <f t="shared" si="0"/>
        <v>0</v>
      </c>
    </row>
    <row r="62" spans="1:20" x14ac:dyDescent="0.45">
      <c r="A62" t="s">
        <v>18</v>
      </c>
      <c r="B62" t="s">
        <v>38</v>
      </c>
      <c r="C62" t="s">
        <v>40</v>
      </c>
      <c r="D62">
        <v>1000</v>
      </c>
      <c r="E62">
        <v>1</v>
      </c>
      <c r="F62" t="s">
        <v>194</v>
      </c>
      <c r="G62">
        <v>5</v>
      </c>
      <c r="H62">
        <v>1</v>
      </c>
      <c r="I62">
        <v>0.41443021834984145</v>
      </c>
      <c r="J62">
        <v>19.115808026175429</v>
      </c>
      <c r="K62">
        <v>27</v>
      </c>
      <c r="L62">
        <v>0.24117431665102482</v>
      </c>
      <c r="M62">
        <v>1210</v>
      </c>
      <c r="N62">
        <v>25.638492552693499</v>
      </c>
      <c r="O62" t="s">
        <v>38</v>
      </c>
      <c r="P62">
        <v>27</v>
      </c>
      <c r="Q62">
        <v>0.28607144928916622</v>
      </c>
      <c r="R62">
        <v>860</v>
      </c>
      <c r="S62">
        <v>19.8312153100625</v>
      </c>
      <c r="T62">
        <f t="shared" si="0"/>
        <v>1</v>
      </c>
    </row>
    <row r="63" spans="1:20" x14ac:dyDescent="0.45">
      <c r="A63" t="s">
        <v>18</v>
      </c>
      <c r="B63" t="s">
        <v>38</v>
      </c>
      <c r="C63" t="s">
        <v>40</v>
      </c>
      <c r="D63">
        <v>1000</v>
      </c>
      <c r="E63">
        <v>2</v>
      </c>
      <c r="F63" t="s">
        <v>21</v>
      </c>
      <c r="G63">
        <v>0</v>
      </c>
      <c r="H63">
        <v>1</v>
      </c>
      <c r="I63">
        <v>0.77349381089018421</v>
      </c>
      <c r="J63">
        <v>19.115808026175429</v>
      </c>
      <c r="K63">
        <v>27</v>
      </c>
      <c r="L63">
        <v>0.28607144928916622</v>
      </c>
      <c r="M63">
        <v>860</v>
      </c>
      <c r="N63">
        <v>19.8312153100625</v>
      </c>
      <c r="O63" t="s">
        <v>38</v>
      </c>
      <c r="P63">
        <v>30</v>
      </c>
      <c r="Q63">
        <v>0.26630214847626699</v>
      </c>
      <c r="R63">
        <v>850</v>
      </c>
      <c r="S63">
        <v>23.166658001541499</v>
      </c>
      <c r="T63">
        <f t="shared" si="0"/>
        <v>0</v>
      </c>
    </row>
    <row r="64" spans="1:20" x14ac:dyDescent="0.45">
      <c r="A64" t="s">
        <v>18</v>
      </c>
      <c r="B64" t="s">
        <v>38</v>
      </c>
      <c r="C64" t="s">
        <v>229</v>
      </c>
      <c r="D64">
        <v>1000</v>
      </c>
      <c r="E64">
        <v>1</v>
      </c>
      <c r="F64" t="s">
        <v>194</v>
      </c>
      <c r="G64">
        <v>3</v>
      </c>
      <c r="H64">
        <v>1</v>
      </c>
      <c r="I64">
        <v>0.54144566762312896</v>
      </c>
      <c r="J64">
        <v>19.115808026175429</v>
      </c>
      <c r="K64">
        <v>30</v>
      </c>
      <c r="L64">
        <v>0.26630214847626699</v>
      </c>
      <c r="M64">
        <v>850</v>
      </c>
      <c r="N64">
        <v>23.166658001541499</v>
      </c>
      <c r="O64" t="s">
        <v>41</v>
      </c>
      <c r="P64">
        <v>22</v>
      </c>
      <c r="Q64">
        <v>0.21085910503069932</v>
      </c>
      <c r="R64">
        <v>1970</v>
      </c>
      <c r="S64">
        <v>31.7800172913058</v>
      </c>
      <c r="T64">
        <f t="shared" si="0"/>
        <v>1</v>
      </c>
    </row>
    <row r="65" spans="1:20" x14ac:dyDescent="0.45">
      <c r="A65" t="s">
        <v>18</v>
      </c>
      <c r="B65" t="s">
        <v>41</v>
      </c>
      <c r="C65" t="s">
        <v>42</v>
      </c>
      <c r="D65">
        <v>1000</v>
      </c>
      <c r="E65">
        <v>1</v>
      </c>
      <c r="F65" t="s">
        <v>194</v>
      </c>
      <c r="G65">
        <v>0</v>
      </c>
      <c r="H65">
        <v>1</v>
      </c>
      <c r="I65">
        <v>0.77349381089018421</v>
      </c>
      <c r="J65">
        <v>19.53125666926222</v>
      </c>
      <c r="K65">
        <v>22</v>
      </c>
      <c r="L65">
        <v>0.21085910503069932</v>
      </c>
      <c r="M65">
        <v>1970</v>
      </c>
      <c r="N65">
        <v>31.7800172913058</v>
      </c>
      <c r="O65" t="s">
        <v>41</v>
      </c>
      <c r="P65">
        <v>22</v>
      </c>
      <c r="Q65">
        <v>0.24084464708351824</v>
      </c>
      <c r="R65">
        <v>1510</v>
      </c>
      <c r="S65">
        <v>26.7127245907499</v>
      </c>
      <c r="T65">
        <f t="shared" si="0"/>
        <v>1</v>
      </c>
    </row>
    <row r="66" spans="1:20" x14ac:dyDescent="0.45">
      <c r="A66" t="s">
        <v>18</v>
      </c>
      <c r="B66" t="s">
        <v>41</v>
      </c>
      <c r="C66" t="s">
        <v>42</v>
      </c>
      <c r="D66">
        <v>1000</v>
      </c>
      <c r="E66">
        <v>2</v>
      </c>
      <c r="F66" t="s">
        <v>21</v>
      </c>
      <c r="G66">
        <v>0</v>
      </c>
      <c r="H66">
        <v>1</v>
      </c>
      <c r="I66">
        <v>0.84055097723492489</v>
      </c>
      <c r="J66">
        <v>19.53125666926222</v>
      </c>
      <c r="K66">
        <v>22</v>
      </c>
      <c r="L66">
        <v>0.24084464708351824</v>
      </c>
      <c r="M66">
        <v>1510</v>
      </c>
      <c r="N66">
        <v>26.7127245907499</v>
      </c>
      <c r="O66" t="s">
        <v>41</v>
      </c>
      <c r="P66">
        <v>23</v>
      </c>
      <c r="Q66">
        <v>0.23523081099161275</v>
      </c>
      <c r="R66">
        <v>1510</v>
      </c>
      <c r="S66">
        <v>27.840907828264701</v>
      </c>
      <c r="T66">
        <f t="shared" si="0"/>
        <v>0</v>
      </c>
    </row>
    <row r="67" spans="1:20" x14ac:dyDescent="0.45">
      <c r="A67" t="s">
        <v>18</v>
      </c>
      <c r="B67" t="s">
        <v>41</v>
      </c>
      <c r="C67" t="s">
        <v>230</v>
      </c>
      <c r="D67">
        <v>1000</v>
      </c>
      <c r="E67">
        <v>1</v>
      </c>
      <c r="F67" t="s">
        <v>194</v>
      </c>
      <c r="G67">
        <v>1</v>
      </c>
      <c r="H67">
        <v>1</v>
      </c>
      <c r="I67">
        <v>0.75649587951143238</v>
      </c>
      <c r="J67">
        <v>19.53125666926222</v>
      </c>
      <c r="K67">
        <v>23</v>
      </c>
      <c r="L67">
        <v>0.23523081099161275</v>
      </c>
      <c r="M67">
        <v>1510</v>
      </c>
      <c r="N67">
        <v>27.840907828264701</v>
      </c>
      <c r="O67" t="s">
        <v>41</v>
      </c>
      <c r="P67">
        <v>24</v>
      </c>
      <c r="Q67">
        <v>0.22905429946926203</v>
      </c>
      <c r="R67">
        <v>1510</v>
      </c>
      <c r="S67">
        <v>28.3591725943601</v>
      </c>
      <c r="T67">
        <f t="shared" ref="T67:T130" si="1">IF(OR(AND(B67=O67,P67=K67),B67&lt;&gt;O67),1,0)</f>
        <v>0</v>
      </c>
    </row>
    <row r="68" spans="1:20" x14ac:dyDescent="0.45">
      <c r="A68" t="s">
        <v>18</v>
      </c>
      <c r="B68" t="s">
        <v>41</v>
      </c>
      <c r="C68" t="s">
        <v>231</v>
      </c>
      <c r="D68">
        <v>1000</v>
      </c>
      <c r="E68">
        <v>1</v>
      </c>
      <c r="F68" t="s">
        <v>194</v>
      </c>
      <c r="G68">
        <v>2</v>
      </c>
      <c r="H68">
        <v>1</v>
      </c>
      <c r="I68">
        <v>0.67244078178793998</v>
      </c>
      <c r="J68">
        <v>19.53125666926222</v>
      </c>
      <c r="K68">
        <v>24</v>
      </c>
      <c r="L68">
        <v>0.22905429946926203</v>
      </c>
      <c r="M68">
        <v>1510</v>
      </c>
      <c r="N68">
        <v>28.3591725943601</v>
      </c>
      <c r="O68" t="s">
        <v>41</v>
      </c>
      <c r="P68">
        <v>25</v>
      </c>
      <c r="Q68">
        <v>0.22070541140239011</v>
      </c>
      <c r="R68">
        <v>1510</v>
      </c>
      <c r="S68">
        <v>29.791699659427099</v>
      </c>
      <c r="T68">
        <f t="shared" si="1"/>
        <v>0</v>
      </c>
    </row>
    <row r="69" spans="1:20" x14ac:dyDescent="0.45">
      <c r="A69" t="s">
        <v>18</v>
      </c>
      <c r="B69" t="s">
        <v>41</v>
      </c>
      <c r="C69" t="s">
        <v>232</v>
      </c>
      <c r="D69">
        <v>1000</v>
      </c>
      <c r="E69">
        <v>1</v>
      </c>
      <c r="F69" t="s">
        <v>194</v>
      </c>
      <c r="G69">
        <v>3</v>
      </c>
      <c r="H69">
        <v>1</v>
      </c>
      <c r="I69">
        <v>0.58838568406444736</v>
      </c>
      <c r="J69">
        <v>19.53125666926222</v>
      </c>
      <c r="K69">
        <v>25</v>
      </c>
      <c r="L69">
        <v>0.22070541140239011</v>
      </c>
      <c r="M69">
        <v>1510</v>
      </c>
      <c r="N69">
        <v>29.791699659427099</v>
      </c>
      <c r="O69" t="s">
        <v>41</v>
      </c>
      <c r="P69">
        <v>26</v>
      </c>
      <c r="Q69">
        <v>0.21689212570996017</v>
      </c>
      <c r="R69">
        <v>1510</v>
      </c>
      <c r="S69">
        <v>30.736405769101601</v>
      </c>
      <c r="T69">
        <f t="shared" si="1"/>
        <v>0</v>
      </c>
    </row>
    <row r="70" spans="1:20" x14ac:dyDescent="0.45">
      <c r="A70" t="s">
        <v>18</v>
      </c>
      <c r="B70" t="s">
        <v>41</v>
      </c>
      <c r="C70" t="s">
        <v>233</v>
      </c>
      <c r="D70">
        <v>1000</v>
      </c>
      <c r="E70">
        <v>1</v>
      </c>
      <c r="F70" t="s">
        <v>194</v>
      </c>
      <c r="G70">
        <v>4</v>
      </c>
      <c r="H70">
        <v>1</v>
      </c>
      <c r="I70">
        <v>0.50433058634095496</v>
      </c>
      <c r="J70">
        <v>19.53125666926222</v>
      </c>
      <c r="K70">
        <v>26</v>
      </c>
      <c r="L70">
        <v>0.21689212570996017</v>
      </c>
      <c r="M70">
        <v>1510</v>
      </c>
      <c r="N70">
        <v>30.736405769101601</v>
      </c>
      <c r="O70" t="s">
        <v>41</v>
      </c>
      <c r="P70">
        <v>27</v>
      </c>
      <c r="Q70">
        <v>0.21232879926365522</v>
      </c>
      <c r="R70">
        <v>1510</v>
      </c>
      <c r="S70">
        <v>31.758991119411</v>
      </c>
      <c r="T70">
        <f t="shared" si="1"/>
        <v>0</v>
      </c>
    </row>
    <row r="71" spans="1:20" x14ac:dyDescent="0.45">
      <c r="A71" t="s">
        <v>18</v>
      </c>
      <c r="B71" t="s">
        <v>41</v>
      </c>
      <c r="C71" t="s">
        <v>43</v>
      </c>
      <c r="D71">
        <v>1000</v>
      </c>
      <c r="E71">
        <v>1</v>
      </c>
      <c r="F71" t="s">
        <v>194</v>
      </c>
      <c r="G71">
        <v>5</v>
      </c>
      <c r="H71">
        <v>1</v>
      </c>
      <c r="I71">
        <v>0.42027548861746244</v>
      </c>
      <c r="J71">
        <v>19.53125666926222</v>
      </c>
      <c r="K71">
        <v>27</v>
      </c>
      <c r="L71">
        <v>0.21232879926365522</v>
      </c>
      <c r="M71">
        <v>1510</v>
      </c>
      <c r="N71">
        <v>31.758991119411</v>
      </c>
      <c r="O71" t="s">
        <v>41</v>
      </c>
      <c r="P71">
        <v>27</v>
      </c>
      <c r="Q71">
        <v>0.23719454247391486</v>
      </c>
      <c r="R71">
        <v>1210</v>
      </c>
      <c r="S71">
        <v>27.5067158753609</v>
      </c>
      <c r="T71">
        <f t="shared" si="1"/>
        <v>1</v>
      </c>
    </row>
    <row r="72" spans="1:20" x14ac:dyDescent="0.45">
      <c r="A72" t="s">
        <v>18</v>
      </c>
      <c r="B72" t="s">
        <v>41</v>
      </c>
      <c r="C72" t="s">
        <v>43</v>
      </c>
      <c r="D72">
        <v>1000</v>
      </c>
      <c r="E72">
        <v>2</v>
      </c>
      <c r="F72" t="s">
        <v>21</v>
      </c>
      <c r="G72">
        <v>0</v>
      </c>
      <c r="H72">
        <v>1</v>
      </c>
      <c r="I72">
        <v>0.86610798724487437</v>
      </c>
      <c r="J72">
        <v>19.53125666926222</v>
      </c>
      <c r="K72">
        <v>27</v>
      </c>
      <c r="L72">
        <v>0.23719454247391486</v>
      </c>
      <c r="M72">
        <v>1210</v>
      </c>
      <c r="N72">
        <v>27.5067158753609</v>
      </c>
      <c r="O72" t="s">
        <v>41</v>
      </c>
      <c r="P72">
        <v>30</v>
      </c>
      <c r="Q72">
        <v>0.21745824048739312</v>
      </c>
      <c r="R72">
        <v>1210</v>
      </c>
      <c r="S72">
        <v>31.168899154811601</v>
      </c>
      <c r="T72">
        <f t="shared" si="1"/>
        <v>0</v>
      </c>
    </row>
    <row r="73" spans="1:20" x14ac:dyDescent="0.45">
      <c r="A73" t="s">
        <v>18</v>
      </c>
      <c r="B73" t="s">
        <v>41</v>
      </c>
      <c r="C73" t="s">
        <v>234</v>
      </c>
      <c r="D73">
        <v>1000</v>
      </c>
      <c r="E73">
        <v>1</v>
      </c>
      <c r="F73" t="s">
        <v>194</v>
      </c>
      <c r="G73">
        <v>3</v>
      </c>
      <c r="H73">
        <v>1</v>
      </c>
      <c r="I73">
        <v>0.60627559107141205</v>
      </c>
      <c r="J73">
        <v>19.53125666926222</v>
      </c>
      <c r="K73">
        <v>30</v>
      </c>
      <c r="L73">
        <v>0.21745824048739312</v>
      </c>
      <c r="M73">
        <v>1210</v>
      </c>
      <c r="N73">
        <v>31.168899154811601</v>
      </c>
      <c r="O73" t="s">
        <v>44</v>
      </c>
      <c r="P73">
        <v>22</v>
      </c>
      <c r="Q73">
        <v>0.19792372956184409</v>
      </c>
      <c r="R73">
        <v>1940</v>
      </c>
      <c r="S73">
        <v>31.153843083209601</v>
      </c>
      <c r="T73">
        <f t="shared" si="1"/>
        <v>1</v>
      </c>
    </row>
    <row r="74" spans="1:20" x14ac:dyDescent="0.45">
      <c r="A74" t="s">
        <v>18</v>
      </c>
      <c r="B74" t="s">
        <v>44</v>
      </c>
      <c r="C74" t="s">
        <v>45</v>
      </c>
      <c r="D74">
        <v>1000</v>
      </c>
      <c r="E74">
        <v>1</v>
      </c>
      <c r="F74" t="s">
        <v>194</v>
      </c>
      <c r="G74">
        <v>0</v>
      </c>
      <c r="H74">
        <v>1</v>
      </c>
      <c r="I74">
        <v>0.86610798724487437</v>
      </c>
      <c r="J74">
        <v>21.342591966650623</v>
      </c>
      <c r="K74">
        <v>22</v>
      </c>
      <c r="L74">
        <v>0.19792372956184409</v>
      </c>
      <c r="M74">
        <v>1940</v>
      </c>
      <c r="N74">
        <v>31.153843083209601</v>
      </c>
      <c r="O74" t="s">
        <v>44</v>
      </c>
      <c r="P74">
        <v>22</v>
      </c>
      <c r="Q74">
        <v>0.24856854787976845</v>
      </c>
      <c r="R74">
        <v>1230</v>
      </c>
      <c r="S74">
        <v>24.1690282054556</v>
      </c>
      <c r="T74">
        <f t="shared" si="1"/>
        <v>1</v>
      </c>
    </row>
    <row r="75" spans="1:20" x14ac:dyDescent="0.45">
      <c r="A75" t="s">
        <v>18</v>
      </c>
      <c r="B75" t="s">
        <v>44</v>
      </c>
      <c r="C75" t="s">
        <v>45</v>
      </c>
      <c r="D75">
        <v>1000</v>
      </c>
      <c r="E75">
        <v>2</v>
      </c>
      <c r="F75" t="s">
        <v>21</v>
      </c>
      <c r="G75">
        <v>0</v>
      </c>
      <c r="H75">
        <v>1</v>
      </c>
      <c r="I75">
        <v>0.77579604355398213</v>
      </c>
      <c r="J75">
        <v>21.342591966650623</v>
      </c>
      <c r="K75">
        <v>22</v>
      </c>
      <c r="L75">
        <v>0.24856854787976845</v>
      </c>
      <c r="M75">
        <v>1230</v>
      </c>
      <c r="N75">
        <v>24.1690282054556</v>
      </c>
      <c r="O75" t="s">
        <v>44</v>
      </c>
      <c r="P75">
        <v>23</v>
      </c>
      <c r="Q75">
        <v>0.23031742457215443</v>
      </c>
      <c r="R75">
        <v>1230</v>
      </c>
      <c r="S75">
        <v>25.201263377141199</v>
      </c>
      <c r="T75">
        <f t="shared" si="1"/>
        <v>0</v>
      </c>
    </row>
    <row r="76" spans="1:20" x14ac:dyDescent="0.45">
      <c r="A76" t="s">
        <v>18</v>
      </c>
      <c r="B76" t="s">
        <v>44</v>
      </c>
      <c r="C76" t="s">
        <v>235</v>
      </c>
      <c r="D76">
        <v>1000</v>
      </c>
      <c r="E76">
        <v>1</v>
      </c>
      <c r="F76" t="s">
        <v>194</v>
      </c>
      <c r="G76">
        <v>1</v>
      </c>
      <c r="H76">
        <v>1</v>
      </c>
      <c r="I76">
        <v>0.69821643919858389</v>
      </c>
      <c r="J76">
        <v>21.342591966650623</v>
      </c>
      <c r="K76">
        <v>23</v>
      </c>
      <c r="L76">
        <v>0.23031742457215443</v>
      </c>
      <c r="M76">
        <v>1230</v>
      </c>
      <c r="N76">
        <v>25.201263377141199</v>
      </c>
      <c r="O76" t="s">
        <v>44</v>
      </c>
      <c r="P76">
        <v>24</v>
      </c>
      <c r="Q76">
        <v>0.22838043523019438</v>
      </c>
      <c r="R76">
        <v>1230</v>
      </c>
      <c r="S76">
        <v>25.721998117291399</v>
      </c>
      <c r="T76">
        <f t="shared" si="1"/>
        <v>0</v>
      </c>
    </row>
    <row r="77" spans="1:20" x14ac:dyDescent="0.45">
      <c r="A77" t="s">
        <v>18</v>
      </c>
      <c r="B77" t="s">
        <v>44</v>
      </c>
      <c r="C77" t="s">
        <v>236</v>
      </c>
      <c r="D77">
        <v>1000</v>
      </c>
      <c r="E77">
        <v>1</v>
      </c>
      <c r="F77" t="s">
        <v>194</v>
      </c>
      <c r="G77">
        <v>2</v>
      </c>
      <c r="H77">
        <v>1</v>
      </c>
      <c r="I77">
        <v>0.62063683484318577</v>
      </c>
      <c r="J77">
        <v>21.342591966650623</v>
      </c>
      <c r="K77">
        <v>24</v>
      </c>
      <c r="L77">
        <v>0.22838043523019438</v>
      </c>
      <c r="M77">
        <v>1230</v>
      </c>
      <c r="N77">
        <v>25.721998117291399</v>
      </c>
      <c r="O77" t="s">
        <v>44</v>
      </c>
      <c r="P77">
        <v>25</v>
      </c>
      <c r="Q77">
        <v>0.22310874488128651</v>
      </c>
      <c r="R77">
        <v>1230</v>
      </c>
      <c r="S77">
        <v>26.890625220480299</v>
      </c>
      <c r="T77">
        <f t="shared" si="1"/>
        <v>0</v>
      </c>
    </row>
    <row r="78" spans="1:20" x14ac:dyDescent="0.45">
      <c r="A78" t="s">
        <v>18</v>
      </c>
      <c r="B78" t="s">
        <v>44</v>
      </c>
      <c r="C78" t="s">
        <v>237</v>
      </c>
      <c r="D78">
        <v>1000</v>
      </c>
      <c r="E78">
        <v>1</v>
      </c>
      <c r="F78" t="s">
        <v>194</v>
      </c>
      <c r="G78">
        <v>3</v>
      </c>
      <c r="H78">
        <v>1</v>
      </c>
      <c r="I78">
        <v>0.54305723048778742</v>
      </c>
      <c r="J78">
        <v>21.342591966650623</v>
      </c>
      <c r="K78">
        <v>25</v>
      </c>
      <c r="L78">
        <v>0.22310874488128651</v>
      </c>
      <c r="M78">
        <v>1230</v>
      </c>
      <c r="N78">
        <v>26.890625220480299</v>
      </c>
      <c r="O78" t="s">
        <v>44</v>
      </c>
      <c r="P78">
        <v>26</v>
      </c>
      <c r="Q78">
        <v>0.21838227472048918</v>
      </c>
      <c r="R78">
        <v>1220</v>
      </c>
      <c r="S78">
        <v>27.604263574827701</v>
      </c>
      <c r="T78">
        <f t="shared" si="1"/>
        <v>0</v>
      </c>
    </row>
    <row r="79" spans="1:20" x14ac:dyDescent="0.45">
      <c r="A79" t="s">
        <v>18</v>
      </c>
      <c r="B79" t="s">
        <v>44</v>
      </c>
      <c r="C79" t="s">
        <v>238</v>
      </c>
      <c r="D79">
        <v>1000</v>
      </c>
      <c r="E79">
        <v>1</v>
      </c>
      <c r="F79" t="s">
        <v>194</v>
      </c>
      <c r="G79">
        <v>4</v>
      </c>
      <c r="H79">
        <v>1</v>
      </c>
      <c r="I79">
        <v>0.46547762613238924</v>
      </c>
      <c r="J79">
        <v>21.342591966650623</v>
      </c>
      <c r="K79">
        <v>26</v>
      </c>
      <c r="L79">
        <v>0.21838227472048918</v>
      </c>
      <c r="M79">
        <v>1220</v>
      </c>
      <c r="N79">
        <v>27.604263574827701</v>
      </c>
      <c r="O79" t="s">
        <v>44</v>
      </c>
      <c r="P79">
        <v>27</v>
      </c>
      <c r="Q79">
        <v>0.21278580471243913</v>
      </c>
      <c r="R79">
        <v>1230</v>
      </c>
      <c r="S79">
        <v>28.826274385222298</v>
      </c>
      <c r="T79">
        <f t="shared" si="1"/>
        <v>0</v>
      </c>
    </row>
    <row r="80" spans="1:20" x14ac:dyDescent="0.45">
      <c r="A80" t="s">
        <v>18</v>
      </c>
      <c r="B80" t="s">
        <v>44</v>
      </c>
      <c r="C80" t="s">
        <v>46</v>
      </c>
      <c r="D80">
        <v>1000</v>
      </c>
      <c r="E80">
        <v>1</v>
      </c>
      <c r="F80" t="s">
        <v>194</v>
      </c>
      <c r="G80">
        <v>5</v>
      </c>
      <c r="H80">
        <v>1</v>
      </c>
      <c r="I80">
        <v>0.38789802177699106</v>
      </c>
      <c r="J80">
        <v>21.342591966650623</v>
      </c>
      <c r="K80">
        <v>27</v>
      </c>
      <c r="L80">
        <v>0.21278580471243913</v>
      </c>
      <c r="M80">
        <v>1230</v>
      </c>
      <c r="N80">
        <v>28.826274385222298</v>
      </c>
      <c r="O80" t="s">
        <v>44</v>
      </c>
      <c r="P80">
        <v>27</v>
      </c>
      <c r="Q80">
        <v>0.27070009717776228</v>
      </c>
      <c r="R80">
        <v>760</v>
      </c>
      <c r="S80">
        <v>19.844323598533599</v>
      </c>
      <c r="T80">
        <f t="shared" si="1"/>
        <v>1</v>
      </c>
    </row>
    <row r="81" spans="1:20" x14ac:dyDescent="0.45">
      <c r="A81" t="s">
        <v>18</v>
      </c>
      <c r="B81" t="s">
        <v>44</v>
      </c>
      <c r="C81" t="s">
        <v>46</v>
      </c>
      <c r="D81">
        <v>1000</v>
      </c>
      <c r="E81">
        <v>2</v>
      </c>
      <c r="F81" t="s">
        <v>21</v>
      </c>
      <c r="G81">
        <v>0</v>
      </c>
      <c r="H81">
        <v>1</v>
      </c>
      <c r="I81">
        <v>0.68841097303599974</v>
      </c>
      <c r="J81">
        <v>21.342591966650623</v>
      </c>
      <c r="K81">
        <v>27</v>
      </c>
      <c r="L81">
        <v>0.27070009717776228</v>
      </c>
      <c r="M81">
        <v>760</v>
      </c>
      <c r="N81">
        <v>19.844323598533599</v>
      </c>
      <c r="O81" t="s">
        <v>44</v>
      </c>
      <c r="P81">
        <v>30</v>
      </c>
      <c r="Q81">
        <v>0.24642535541775185</v>
      </c>
      <c r="R81">
        <v>760</v>
      </c>
      <c r="S81">
        <v>23.704592929786799</v>
      </c>
      <c r="T81">
        <f t="shared" si="1"/>
        <v>0</v>
      </c>
    </row>
    <row r="82" spans="1:20" x14ac:dyDescent="0.45">
      <c r="A82" t="s">
        <v>18</v>
      </c>
      <c r="B82" t="s">
        <v>44</v>
      </c>
      <c r="C82" t="s">
        <v>239</v>
      </c>
      <c r="D82">
        <v>1000</v>
      </c>
      <c r="E82">
        <v>1</v>
      </c>
      <c r="F82" t="s">
        <v>194</v>
      </c>
      <c r="G82">
        <v>3</v>
      </c>
      <c r="H82">
        <v>1</v>
      </c>
      <c r="I82">
        <v>0.48188768112519981</v>
      </c>
      <c r="J82">
        <v>21.342591966650623</v>
      </c>
      <c r="K82">
        <v>30</v>
      </c>
      <c r="L82">
        <v>0.24642535541775185</v>
      </c>
      <c r="M82">
        <v>760</v>
      </c>
      <c r="N82">
        <v>23.704592929786799</v>
      </c>
      <c r="O82" t="s">
        <v>47</v>
      </c>
      <c r="P82">
        <v>22</v>
      </c>
      <c r="Q82">
        <v>0.1887898596449944</v>
      </c>
      <c r="R82">
        <v>1750</v>
      </c>
      <c r="S82">
        <v>27.886989242431799</v>
      </c>
      <c r="T82">
        <f t="shared" si="1"/>
        <v>1</v>
      </c>
    </row>
    <row r="83" spans="1:20" x14ac:dyDescent="0.45">
      <c r="A83" t="s">
        <v>18</v>
      </c>
      <c r="B83" t="s">
        <v>47</v>
      </c>
      <c r="C83" t="s">
        <v>48</v>
      </c>
      <c r="D83">
        <v>1000</v>
      </c>
      <c r="E83">
        <v>1</v>
      </c>
      <c r="F83" t="s">
        <v>194</v>
      </c>
      <c r="G83">
        <v>0</v>
      </c>
      <c r="H83">
        <v>1</v>
      </c>
      <c r="I83">
        <v>0.68841097303599974</v>
      </c>
      <c r="J83">
        <v>23.145410790472681</v>
      </c>
      <c r="K83">
        <v>22</v>
      </c>
      <c r="L83">
        <v>0.1887898596449944</v>
      </c>
      <c r="M83">
        <v>1750</v>
      </c>
      <c r="N83">
        <v>27.886989242431799</v>
      </c>
      <c r="O83" t="s">
        <v>47</v>
      </c>
      <c r="P83">
        <v>22</v>
      </c>
      <c r="Q83">
        <v>0.25759282448658755</v>
      </c>
      <c r="R83">
        <v>940</v>
      </c>
      <c r="S83">
        <v>18.9467449907233</v>
      </c>
      <c r="T83">
        <f t="shared" si="1"/>
        <v>1</v>
      </c>
    </row>
    <row r="84" spans="1:20" x14ac:dyDescent="0.45">
      <c r="A84" t="s">
        <v>18</v>
      </c>
      <c r="B84" t="s">
        <v>47</v>
      </c>
      <c r="C84" t="s">
        <v>48</v>
      </c>
      <c r="D84">
        <v>1000</v>
      </c>
      <c r="E84">
        <v>2</v>
      </c>
      <c r="F84" t="s">
        <v>21</v>
      </c>
      <c r="G84">
        <v>0</v>
      </c>
      <c r="H84">
        <v>1</v>
      </c>
      <c r="I84">
        <v>0.67941163622979572</v>
      </c>
      <c r="J84">
        <v>23.145410790472681</v>
      </c>
      <c r="K84">
        <v>22</v>
      </c>
      <c r="L84">
        <v>0.25759282448658755</v>
      </c>
      <c r="M84">
        <v>940</v>
      </c>
      <c r="N84">
        <v>18.9467449907233</v>
      </c>
      <c r="O84" t="s">
        <v>47</v>
      </c>
      <c r="P84">
        <v>23</v>
      </c>
      <c r="Q84">
        <v>0.24997244208986</v>
      </c>
      <c r="R84">
        <v>940</v>
      </c>
      <c r="S84">
        <v>20.155645557750098</v>
      </c>
      <c r="T84">
        <f t="shared" si="1"/>
        <v>0</v>
      </c>
    </row>
    <row r="85" spans="1:20" x14ac:dyDescent="0.45">
      <c r="A85" t="s">
        <v>18</v>
      </c>
      <c r="B85" t="s">
        <v>47</v>
      </c>
      <c r="C85" t="s">
        <v>240</v>
      </c>
      <c r="D85">
        <v>1000</v>
      </c>
      <c r="E85">
        <v>1</v>
      </c>
      <c r="F85" t="s">
        <v>194</v>
      </c>
      <c r="G85">
        <v>1</v>
      </c>
      <c r="H85">
        <v>1</v>
      </c>
      <c r="I85">
        <v>0.6114704726068162</v>
      </c>
      <c r="J85">
        <v>23.145410790472681</v>
      </c>
      <c r="K85">
        <v>23</v>
      </c>
      <c r="L85">
        <v>0.24997244208986</v>
      </c>
      <c r="M85">
        <v>940</v>
      </c>
      <c r="N85">
        <v>20.155645557750098</v>
      </c>
      <c r="O85" t="s">
        <v>47</v>
      </c>
      <c r="P85">
        <v>24</v>
      </c>
      <c r="Q85">
        <v>0.24278996289731486</v>
      </c>
      <c r="R85">
        <v>940</v>
      </c>
      <c r="S85">
        <v>20.532577795811399</v>
      </c>
      <c r="T85">
        <f t="shared" si="1"/>
        <v>0</v>
      </c>
    </row>
    <row r="86" spans="1:20" x14ac:dyDescent="0.45">
      <c r="A86" t="s">
        <v>18</v>
      </c>
      <c r="B86" t="s">
        <v>47</v>
      </c>
      <c r="C86" t="s">
        <v>241</v>
      </c>
      <c r="D86">
        <v>1000</v>
      </c>
      <c r="E86">
        <v>1</v>
      </c>
      <c r="F86" t="s">
        <v>194</v>
      </c>
      <c r="G86">
        <v>2</v>
      </c>
      <c r="H86">
        <v>1</v>
      </c>
      <c r="I86">
        <v>0.54352930898383656</v>
      </c>
      <c r="J86">
        <v>23.145410790472681</v>
      </c>
      <c r="K86">
        <v>24</v>
      </c>
      <c r="L86">
        <v>0.24278996289731486</v>
      </c>
      <c r="M86">
        <v>940</v>
      </c>
      <c r="N86">
        <v>20.532577795811399</v>
      </c>
      <c r="O86" t="s">
        <v>47</v>
      </c>
      <c r="P86">
        <v>25</v>
      </c>
      <c r="Q86">
        <v>0.23566765385167476</v>
      </c>
      <c r="R86">
        <v>940</v>
      </c>
      <c r="S86">
        <v>22.051834176522899</v>
      </c>
      <c r="T86">
        <f t="shared" si="1"/>
        <v>0</v>
      </c>
    </row>
    <row r="87" spans="1:20" x14ac:dyDescent="0.45">
      <c r="A87" t="s">
        <v>18</v>
      </c>
      <c r="B87" t="s">
        <v>47</v>
      </c>
      <c r="C87" t="s">
        <v>242</v>
      </c>
      <c r="D87">
        <v>1000</v>
      </c>
      <c r="E87">
        <v>1</v>
      </c>
      <c r="F87" t="s">
        <v>194</v>
      </c>
      <c r="G87">
        <v>3</v>
      </c>
      <c r="H87">
        <v>1</v>
      </c>
      <c r="I87">
        <v>0.47558814536085697</v>
      </c>
      <c r="J87">
        <v>23.145410790472681</v>
      </c>
      <c r="K87">
        <v>25</v>
      </c>
      <c r="L87">
        <v>0.23566765385167476</v>
      </c>
      <c r="M87">
        <v>940</v>
      </c>
      <c r="N87">
        <v>22.051834176522899</v>
      </c>
      <c r="O87" t="s">
        <v>47</v>
      </c>
      <c r="P87">
        <v>26</v>
      </c>
      <c r="Q87">
        <v>0.2295959719505116</v>
      </c>
      <c r="R87">
        <v>940</v>
      </c>
      <c r="S87">
        <v>23.257306760532899</v>
      </c>
      <c r="T87">
        <f t="shared" si="1"/>
        <v>0</v>
      </c>
    </row>
    <row r="88" spans="1:20" x14ac:dyDescent="0.45">
      <c r="A88" t="s">
        <v>18</v>
      </c>
      <c r="B88" t="s">
        <v>47</v>
      </c>
      <c r="C88" t="s">
        <v>243</v>
      </c>
      <c r="D88">
        <v>1000</v>
      </c>
      <c r="E88">
        <v>1</v>
      </c>
      <c r="F88" t="s">
        <v>194</v>
      </c>
      <c r="G88">
        <v>4</v>
      </c>
      <c r="H88">
        <v>1</v>
      </c>
      <c r="I88">
        <v>0.40764698173787745</v>
      </c>
      <c r="J88">
        <v>23.145410790472681</v>
      </c>
      <c r="K88">
        <v>26</v>
      </c>
      <c r="L88">
        <v>0.2295959719505116</v>
      </c>
      <c r="M88">
        <v>940</v>
      </c>
      <c r="N88">
        <v>23.257306760532899</v>
      </c>
      <c r="O88" t="s">
        <v>47</v>
      </c>
      <c r="P88">
        <v>27</v>
      </c>
      <c r="Q88">
        <v>0.22352250298532542</v>
      </c>
      <c r="R88">
        <v>940</v>
      </c>
      <c r="S88">
        <v>24.289724830717802</v>
      </c>
      <c r="T88">
        <f t="shared" si="1"/>
        <v>0</v>
      </c>
    </row>
    <row r="89" spans="1:20" x14ac:dyDescent="0.45">
      <c r="A89" t="s">
        <v>18</v>
      </c>
      <c r="B89" t="s">
        <v>47</v>
      </c>
      <c r="C89" t="s">
        <v>49</v>
      </c>
      <c r="D89">
        <v>1000</v>
      </c>
      <c r="E89">
        <v>1</v>
      </c>
      <c r="F89" t="s">
        <v>194</v>
      </c>
      <c r="G89">
        <v>5</v>
      </c>
      <c r="H89">
        <v>1</v>
      </c>
      <c r="I89">
        <v>0.33970581811489786</v>
      </c>
      <c r="J89">
        <v>23.145410790472681</v>
      </c>
      <c r="K89">
        <v>27</v>
      </c>
      <c r="L89">
        <v>0.22352250298532542</v>
      </c>
      <c r="M89">
        <v>940</v>
      </c>
      <c r="N89">
        <v>24.289724830717802</v>
      </c>
      <c r="O89" t="s">
        <v>47</v>
      </c>
      <c r="P89">
        <v>27</v>
      </c>
      <c r="Q89">
        <v>0.30345904779230171</v>
      </c>
      <c r="R89">
        <v>510</v>
      </c>
      <c r="S89">
        <v>16.278718555387499</v>
      </c>
      <c r="T89">
        <f t="shared" si="1"/>
        <v>1</v>
      </c>
    </row>
    <row r="90" spans="1:20" x14ac:dyDescent="0.45">
      <c r="A90" t="s">
        <v>18</v>
      </c>
      <c r="B90" t="s">
        <v>47</v>
      </c>
      <c r="C90" t="s">
        <v>49</v>
      </c>
      <c r="D90">
        <v>1000</v>
      </c>
      <c r="E90">
        <v>2</v>
      </c>
      <c r="F90" t="s">
        <v>21</v>
      </c>
      <c r="G90">
        <v>0</v>
      </c>
      <c r="H90">
        <v>1</v>
      </c>
      <c r="I90">
        <v>0.67018950065670368</v>
      </c>
      <c r="J90">
        <v>23.145410790472681</v>
      </c>
      <c r="K90">
        <v>27</v>
      </c>
      <c r="L90">
        <v>0.30345904779230171</v>
      </c>
      <c r="M90">
        <v>510</v>
      </c>
      <c r="N90">
        <v>16.278718555387499</v>
      </c>
      <c r="O90" t="s">
        <v>47</v>
      </c>
      <c r="P90">
        <v>30</v>
      </c>
      <c r="Q90">
        <v>0.27266467894674545</v>
      </c>
      <c r="R90">
        <v>510</v>
      </c>
      <c r="S90">
        <v>20.402492353255099</v>
      </c>
      <c r="T90">
        <f t="shared" si="1"/>
        <v>0</v>
      </c>
    </row>
    <row r="91" spans="1:20" x14ac:dyDescent="0.45">
      <c r="A91" t="s">
        <v>18</v>
      </c>
      <c r="B91" t="s">
        <v>47</v>
      </c>
      <c r="C91" t="s">
        <v>244</v>
      </c>
      <c r="D91">
        <v>1000</v>
      </c>
      <c r="E91">
        <v>1</v>
      </c>
      <c r="F91" t="s">
        <v>194</v>
      </c>
      <c r="G91">
        <v>3</v>
      </c>
      <c r="H91">
        <v>1</v>
      </c>
      <c r="I91">
        <v>0.46913265045969255</v>
      </c>
      <c r="J91">
        <v>23.145410790472681</v>
      </c>
      <c r="K91">
        <v>30</v>
      </c>
      <c r="L91">
        <v>0.27266467894674545</v>
      </c>
      <c r="M91">
        <v>510</v>
      </c>
      <c r="N91">
        <v>20.402492353255099</v>
      </c>
      <c r="O91" t="s">
        <v>50</v>
      </c>
      <c r="P91">
        <v>22</v>
      </c>
      <c r="Q91">
        <v>0.24363197076353341</v>
      </c>
      <c r="R91">
        <v>1700</v>
      </c>
      <c r="S91">
        <v>24.8873238866029</v>
      </c>
      <c r="T91">
        <f t="shared" si="1"/>
        <v>1</v>
      </c>
    </row>
    <row r="92" spans="1:20" x14ac:dyDescent="0.45">
      <c r="A92" t="s">
        <v>18</v>
      </c>
      <c r="B92" t="s">
        <v>50</v>
      </c>
      <c r="C92" t="s">
        <v>51</v>
      </c>
      <c r="D92">
        <v>1000</v>
      </c>
      <c r="E92">
        <v>1</v>
      </c>
      <c r="F92" t="s">
        <v>194</v>
      </c>
      <c r="G92">
        <v>0</v>
      </c>
      <c r="H92">
        <v>1</v>
      </c>
      <c r="I92">
        <v>0.67018950065670368</v>
      </c>
      <c r="J92">
        <v>17.999530369093943</v>
      </c>
      <c r="K92">
        <v>22</v>
      </c>
      <c r="L92">
        <v>0.24363197076353341</v>
      </c>
      <c r="M92">
        <v>1700</v>
      </c>
      <c r="N92">
        <v>24.8873238866029</v>
      </c>
      <c r="O92" t="s">
        <v>50</v>
      </c>
      <c r="P92">
        <v>22</v>
      </c>
      <c r="Q92">
        <v>0.25936603890102172</v>
      </c>
      <c r="R92">
        <v>1500</v>
      </c>
      <c r="S92">
        <v>22.665467868569401</v>
      </c>
      <c r="T92">
        <f t="shared" si="1"/>
        <v>1</v>
      </c>
    </row>
    <row r="93" spans="1:20" x14ac:dyDescent="0.45">
      <c r="A93" t="s">
        <v>18</v>
      </c>
      <c r="B93" t="s">
        <v>50</v>
      </c>
      <c r="C93" t="s">
        <v>51</v>
      </c>
      <c r="D93">
        <v>1000</v>
      </c>
      <c r="E93">
        <v>2</v>
      </c>
      <c r="F93" t="s">
        <v>21</v>
      </c>
      <c r="G93">
        <v>0</v>
      </c>
      <c r="H93">
        <v>1</v>
      </c>
      <c r="I93">
        <v>0.9107233856015533</v>
      </c>
      <c r="J93">
        <v>17.999530369093943</v>
      </c>
      <c r="K93">
        <v>22</v>
      </c>
      <c r="L93">
        <v>0.25936603890102172</v>
      </c>
      <c r="M93">
        <v>1500</v>
      </c>
      <c r="N93">
        <v>22.665467868569401</v>
      </c>
      <c r="O93" t="s">
        <v>50</v>
      </c>
      <c r="P93">
        <v>23</v>
      </c>
      <c r="Q93">
        <v>0.25413276931586581</v>
      </c>
      <c r="R93">
        <v>1500</v>
      </c>
      <c r="S93">
        <v>23.873384751046402</v>
      </c>
      <c r="T93">
        <f t="shared" si="1"/>
        <v>0</v>
      </c>
    </row>
    <row r="94" spans="1:20" x14ac:dyDescent="0.45">
      <c r="A94" t="s">
        <v>18</v>
      </c>
      <c r="B94" t="s">
        <v>50</v>
      </c>
      <c r="C94" t="s">
        <v>245</v>
      </c>
      <c r="D94">
        <v>1000</v>
      </c>
      <c r="E94">
        <v>1</v>
      </c>
      <c r="F94" t="s">
        <v>194</v>
      </c>
      <c r="G94">
        <v>1</v>
      </c>
      <c r="H94">
        <v>1</v>
      </c>
      <c r="I94">
        <v>0.81965104704139802</v>
      </c>
      <c r="J94">
        <v>17.999530369093943</v>
      </c>
      <c r="K94">
        <v>23</v>
      </c>
      <c r="L94">
        <v>0.25413276931586581</v>
      </c>
      <c r="M94">
        <v>1500</v>
      </c>
      <c r="N94">
        <v>23.873384751046402</v>
      </c>
      <c r="O94" t="s">
        <v>50</v>
      </c>
      <c r="P94">
        <v>24</v>
      </c>
      <c r="Q94">
        <v>0.24910650332602768</v>
      </c>
      <c r="R94">
        <v>1500</v>
      </c>
      <c r="S94">
        <v>23.976236488168599</v>
      </c>
      <c r="T94">
        <f t="shared" si="1"/>
        <v>0</v>
      </c>
    </row>
    <row r="95" spans="1:20" x14ac:dyDescent="0.45">
      <c r="A95" t="s">
        <v>18</v>
      </c>
      <c r="B95" t="s">
        <v>50</v>
      </c>
      <c r="C95" t="s">
        <v>246</v>
      </c>
      <c r="D95">
        <v>1000</v>
      </c>
      <c r="E95">
        <v>1</v>
      </c>
      <c r="F95" t="s">
        <v>194</v>
      </c>
      <c r="G95">
        <v>2</v>
      </c>
      <c r="H95">
        <v>1</v>
      </c>
      <c r="I95">
        <v>0.72857870848124273</v>
      </c>
      <c r="J95">
        <v>17.999530369093943</v>
      </c>
      <c r="K95">
        <v>24</v>
      </c>
      <c r="L95">
        <v>0.24910650332602768</v>
      </c>
      <c r="M95">
        <v>1500</v>
      </c>
      <c r="N95">
        <v>23.976236488168599</v>
      </c>
      <c r="O95" t="s">
        <v>50</v>
      </c>
      <c r="P95">
        <v>25</v>
      </c>
      <c r="Q95">
        <v>0.24497048451769451</v>
      </c>
      <c r="R95">
        <v>1500</v>
      </c>
      <c r="S95">
        <v>25.8962876475352</v>
      </c>
      <c r="T95">
        <f t="shared" si="1"/>
        <v>0</v>
      </c>
    </row>
    <row r="96" spans="1:20" x14ac:dyDescent="0.45">
      <c r="A96" t="s">
        <v>18</v>
      </c>
      <c r="B96" t="s">
        <v>50</v>
      </c>
      <c r="C96" t="s">
        <v>247</v>
      </c>
      <c r="D96">
        <v>1000</v>
      </c>
      <c r="E96">
        <v>1</v>
      </c>
      <c r="F96" t="s">
        <v>194</v>
      </c>
      <c r="G96">
        <v>3</v>
      </c>
      <c r="H96">
        <v>1</v>
      </c>
      <c r="I96">
        <v>0.63750636992108722</v>
      </c>
      <c r="J96">
        <v>17.999530369093943</v>
      </c>
      <c r="K96">
        <v>25</v>
      </c>
      <c r="L96">
        <v>0.24497048451769451</v>
      </c>
      <c r="M96">
        <v>1500</v>
      </c>
      <c r="N96">
        <v>25.8962876475352</v>
      </c>
      <c r="O96" t="s">
        <v>50</v>
      </c>
      <c r="P96">
        <v>26</v>
      </c>
      <c r="Q96">
        <v>0.24043051515120176</v>
      </c>
      <c r="R96">
        <v>1490</v>
      </c>
      <c r="S96">
        <v>26.502777997594801</v>
      </c>
      <c r="T96">
        <f t="shared" si="1"/>
        <v>0</v>
      </c>
    </row>
    <row r="97" spans="1:20" x14ac:dyDescent="0.45">
      <c r="A97" t="s">
        <v>18</v>
      </c>
      <c r="B97" t="s">
        <v>50</v>
      </c>
      <c r="C97" t="s">
        <v>248</v>
      </c>
      <c r="D97">
        <v>1000</v>
      </c>
      <c r="E97">
        <v>1</v>
      </c>
      <c r="F97" t="s">
        <v>194</v>
      </c>
      <c r="G97">
        <v>4</v>
      </c>
      <c r="H97">
        <v>1</v>
      </c>
      <c r="I97">
        <v>0.54643403136093194</v>
      </c>
      <c r="J97">
        <v>17.999530369093943</v>
      </c>
      <c r="K97">
        <v>26</v>
      </c>
      <c r="L97">
        <v>0.24043051515120176</v>
      </c>
      <c r="M97">
        <v>1490</v>
      </c>
      <c r="N97">
        <v>26.502777997594801</v>
      </c>
      <c r="O97" t="s">
        <v>50</v>
      </c>
      <c r="P97">
        <v>27</v>
      </c>
      <c r="Q97">
        <v>0.23515381743282451</v>
      </c>
      <c r="R97">
        <v>1500</v>
      </c>
      <c r="S97">
        <v>27.6317033818532</v>
      </c>
      <c r="T97">
        <f t="shared" si="1"/>
        <v>0</v>
      </c>
    </row>
    <row r="98" spans="1:20" x14ac:dyDescent="0.45">
      <c r="A98" t="s">
        <v>18</v>
      </c>
      <c r="B98" t="s">
        <v>50</v>
      </c>
      <c r="C98" t="s">
        <v>52</v>
      </c>
      <c r="D98">
        <v>1000</v>
      </c>
      <c r="E98">
        <v>1</v>
      </c>
      <c r="F98" t="s">
        <v>194</v>
      </c>
      <c r="G98">
        <v>5</v>
      </c>
      <c r="H98">
        <v>1</v>
      </c>
      <c r="I98">
        <v>0.45536169280077665</v>
      </c>
      <c r="J98">
        <v>17.999530369093943</v>
      </c>
      <c r="K98">
        <v>27</v>
      </c>
      <c r="L98">
        <v>0.23515381743282451</v>
      </c>
      <c r="M98">
        <v>1500</v>
      </c>
      <c r="N98">
        <v>27.6317033818532</v>
      </c>
      <c r="O98" t="s">
        <v>50</v>
      </c>
      <c r="P98">
        <v>27</v>
      </c>
      <c r="Q98">
        <v>0.26740447340390228</v>
      </c>
      <c r="R98">
        <v>1160</v>
      </c>
      <c r="S98">
        <v>23.389104157945901</v>
      </c>
      <c r="T98">
        <f t="shared" si="1"/>
        <v>1</v>
      </c>
    </row>
    <row r="99" spans="1:20" x14ac:dyDescent="0.45">
      <c r="A99" t="s">
        <v>18</v>
      </c>
      <c r="B99" t="s">
        <v>50</v>
      </c>
      <c r="C99" t="s">
        <v>52</v>
      </c>
      <c r="D99">
        <v>1000</v>
      </c>
      <c r="E99">
        <v>2</v>
      </c>
      <c r="F99" t="s">
        <v>21</v>
      </c>
      <c r="G99">
        <v>0</v>
      </c>
      <c r="H99">
        <v>1</v>
      </c>
      <c r="I99">
        <v>0.84645900524925377</v>
      </c>
      <c r="J99">
        <v>17.999530369093943</v>
      </c>
      <c r="K99">
        <v>27</v>
      </c>
      <c r="L99">
        <v>0.26740447340390228</v>
      </c>
      <c r="M99">
        <v>1160</v>
      </c>
      <c r="N99">
        <v>23.389104157945901</v>
      </c>
      <c r="O99" t="s">
        <v>50</v>
      </c>
      <c r="P99">
        <v>31</v>
      </c>
      <c r="Q99">
        <v>0.23793363543498572</v>
      </c>
      <c r="R99">
        <v>1160</v>
      </c>
      <c r="S99">
        <v>27.904480074555899</v>
      </c>
      <c r="T99">
        <f t="shared" si="1"/>
        <v>0</v>
      </c>
    </row>
    <row r="100" spans="1:20" x14ac:dyDescent="0.45">
      <c r="A100" t="s">
        <v>18</v>
      </c>
      <c r="B100" t="s">
        <v>50</v>
      </c>
      <c r="C100" t="s">
        <v>249</v>
      </c>
      <c r="D100">
        <v>1000</v>
      </c>
      <c r="E100">
        <v>1</v>
      </c>
      <c r="F100" t="s">
        <v>194</v>
      </c>
      <c r="G100">
        <v>4</v>
      </c>
      <c r="H100">
        <v>1</v>
      </c>
      <c r="I100">
        <v>0.50787540314955226</v>
      </c>
      <c r="J100">
        <v>17.999530369093943</v>
      </c>
      <c r="K100">
        <v>31</v>
      </c>
      <c r="L100">
        <v>0.23793363543498572</v>
      </c>
      <c r="M100">
        <v>1160</v>
      </c>
      <c r="N100">
        <v>27.904480074555899</v>
      </c>
      <c r="O100" t="s">
        <v>53</v>
      </c>
      <c r="P100">
        <v>22</v>
      </c>
      <c r="Q100">
        <v>0.27065650413845327</v>
      </c>
      <c r="R100">
        <v>1100</v>
      </c>
      <c r="S100">
        <v>24.523551252609899</v>
      </c>
      <c r="T100">
        <f t="shared" si="1"/>
        <v>1</v>
      </c>
    </row>
    <row r="101" spans="1:20" x14ac:dyDescent="0.45">
      <c r="A101" t="s">
        <v>18</v>
      </c>
      <c r="B101" t="s">
        <v>53</v>
      </c>
      <c r="C101" t="s">
        <v>54</v>
      </c>
      <c r="D101">
        <v>1000</v>
      </c>
      <c r="E101">
        <v>1</v>
      </c>
      <c r="F101" t="s">
        <v>194</v>
      </c>
      <c r="G101">
        <v>0</v>
      </c>
      <c r="H101">
        <v>1</v>
      </c>
      <c r="I101">
        <v>0.84645900524925377</v>
      </c>
      <c r="J101">
        <v>21.048254087909577</v>
      </c>
      <c r="K101">
        <v>22</v>
      </c>
      <c r="L101">
        <v>0.27065650413845327</v>
      </c>
      <c r="M101">
        <v>1100</v>
      </c>
      <c r="N101">
        <v>24.523551252609899</v>
      </c>
      <c r="O101" t="s">
        <v>53</v>
      </c>
      <c r="P101">
        <v>22</v>
      </c>
      <c r="Q101">
        <v>0.30789692231557636</v>
      </c>
      <c r="R101">
        <v>850</v>
      </c>
      <c r="S101">
        <v>21.671201082104002</v>
      </c>
      <c r="T101">
        <f t="shared" si="1"/>
        <v>1</v>
      </c>
    </row>
    <row r="102" spans="1:20" x14ac:dyDescent="0.45">
      <c r="A102" t="s">
        <v>18</v>
      </c>
      <c r="B102" t="s">
        <v>53</v>
      </c>
      <c r="C102" t="s">
        <v>54</v>
      </c>
      <c r="D102">
        <v>1000</v>
      </c>
      <c r="E102">
        <v>2</v>
      </c>
      <c r="F102" t="s">
        <v>21</v>
      </c>
      <c r="G102">
        <v>0</v>
      </c>
      <c r="H102">
        <v>1</v>
      </c>
      <c r="I102">
        <v>0.88368935065216792</v>
      </c>
      <c r="J102">
        <v>21.048254087909577</v>
      </c>
      <c r="K102">
        <v>22</v>
      </c>
      <c r="L102">
        <v>0.30789692231557636</v>
      </c>
      <c r="M102">
        <v>850</v>
      </c>
      <c r="N102">
        <v>21.671201082104002</v>
      </c>
      <c r="O102" t="s">
        <v>53</v>
      </c>
      <c r="P102">
        <v>23</v>
      </c>
      <c r="Q102">
        <v>0.29671035393871686</v>
      </c>
      <c r="R102">
        <v>850</v>
      </c>
      <c r="S102">
        <v>23.144684422693899</v>
      </c>
      <c r="T102">
        <f t="shared" si="1"/>
        <v>0</v>
      </c>
    </row>
    <row r="103" spans="1:20" x14ac:dyDescent="0.45">
      <c r="A103" t="s">
        <v>18</v>
      </c>
      <c r="B103" t="s">
        <v>53</v>
      </c>
      <c r="C103" t="s">
        <v>250</v>
      </c>
      <c r="D103">
        <v>1000</v>
      </c>
      <c r="E103">
        <v>1</v>
      </c>
      <c r="F103" t="s">
        <v>194</v>
      </c>
      <c r="G103">
        <v>1</v>
      </c>
      <c r="H103">
        <v>1</v>
      </c>
      <c r="I103">
        <v>0.7953204155869511</v>
      </c>
      <c r="J103">
        <v>21.048254087909577</v>
      </c>
      <c r="K103">
        <v>23</v>
      </c>
      <c r="L103">
        <v>0.29671035393871686</v>
      </c>
      <c r="M103">
        <v>850</v>
      </c>
      <c r="N103">
        <v>23.144684422693899</v>
      </c>
      <c r="O103" t="s">
        <v>53</v>
      </c>
      <c r="P103">
        <v>24</v>
      </c>
      <c r="Q103">
        <v>0.28970007060591912</v>
      </c>
      <c r="R103">
        <v>840</v>
      </c>
      <c r="S103">
        <v>23.296388198295499</v>
      </c>
      <c r="T103">
        <f t="shared" si="1"/>
        <v>0</v>
      </c>
    </row>
    <row r="104" spans="1:20" x14ac:dyDescent="0.45">
      <c r="A104" t="s">
        <v>18</v>
      </c>
      <c r="B104" t="s">
        <v>53</v>
      </c>
      <c r="C104" t="s">
        <v>251</v>
      </c>
      <c r="D104">
        <v>1000</v>
      </c>
      <c r="E104">
        <v>1</v>
      </c>
      <c r="F104" t="s">
        <v>194</v>
      </c>
      <c r="G104">
        <v>2</v>
      </c>
      <c r="H104">
        <v>1</v>
      </c>
      <c r="I104">
        <v>0.7069514805217344</v>
      </c>
      <c r="J104">
        <v>21.048254087909577</v>
      </c>
      <c r="K104">
        <v>24</v>
      </c>
      <c r="L104">
        <v>0.28970007060591912</v>
      </c>
      <c r="M104">
        <v>840</v>
      </c>
      <c r="N104">
        <v>23.296388198295499</v>
      </c>
      <c r="O104" t="s">
        <v>53</v>
      </c>
      <c r="P104">
        <v>25</v>
      </c>
      <c r="Q104">
        <v>0.27691234662642411</v>
      </c>
      <c r="R104">
        <v>840</v>
      </c>
      <c r="S104">
        <v>24.336508608241299</v>
      </c>
      <c r="T104">
        <f t="shared" si="1"/>
        <v>0</v>
      </c>
    </row>
    <row r="105" spans="1:20" x14ac:dyDescent="0.45">
      <c r="A105" t="s">
        <v>18</v>
      </c>
      <c r="B105" t="s">
        <v>53</v>
      </c>
      <c r="C105" t="s">
        <v>252</v>
      </c>
      <c r="D105">
        <v>1000</v>
      </c>
      <c r="E105">
        <v>1</v>
      </c>
      <c r="F105" t="s">
        <v>194</v>
      </c>
      <c r="G105">
        <v>3</v>
      </c>
      <c r="H105">
        <v>1</v>
      </c>
      <c r="I105">
        <v>0.61858254545651747</v>
      </c>
      <c r="J105">
        <v>21.048254087909577</v>
      </c>
      <c r="K105">
        <v>25</v>
      </c>
      <c r="L105">
        <v>0.27691234662642411</v>
      </c>
      <c r="M105">
        <v>840</v>
      </c>
      <c r="N105">
        <v>24.336508608241299</v>
      </c>
      <c r="O105" t="s">
        <v>53</v>
      </c>
      <c r="P105">
        <v>26</v>
      </c>
      <c r="Q105">
        <v>0.26913633599937403</v>
      </c>
      <c r="R105">
        <v>840</v>
      </c>
      <c r="S105">
        <v>25.3324169272544</v>
      </c>
      <c r="T105">
        <f t="shared" si="1"/>
        <v>0</v>
      </c>
    </row>
    <row r="106" spans="1:20" x14ac:dyDescent="0.45">
      <c r="A106" t="s">
        <v>18</v>
      </c>
      <c r="B106" t="s">
        <v>53</v>
      </c>
      <c r="C106" t="s">
        <v>253</v>
      </c>
      <c r="D106">
        <v>1000</v>
      </c>
      <c r="E106">
        <v>1</v>
      </c>
      <c r="F106" t="s">
        <v>194</v>
      </c>
      <c r="G106">
        <v>4</v>
      </c>
      <c r="H106">
        <v>1</v>
      </c>
      <c r="I106">
        <v>0.53021361039130077</v>
      </c>
      <c r="J106">
        <v>21.048254087909577</v>
      </c>
      <c r="K106">
        <v>26</v>
      </c>
      <c r="L106">
        <v>0.26913633599937403</v>
      </c>
      <c r="M106">
        <v>840</v>
      </c>
      <c r="N106">
        <v>25.3324169272544</v>
      </c>
      <c r="O106" t="s">
        <v>53</v>
      </c>
      <c r="P106">
        <v>27</v>
      </c>
      <c r="Q106">
        <v>0.26059877693752515</v>
      </c>
      <c r="R106">
        <v>840</v>
      </c>
      <c r="S106">
        <v>26.340752326213099</v>
      </c>
      <c r="T106">
        <f t="shared" si="1"/>
        <v>0</v>
      </c>
    </row>
    <row r="107" spans="1:20" x14ac:dyDescent="0.45">
      <c r="A107" t="s">
        <v>18</v>
      </c>
      <c r="B107" t="s">
        <v>53</v>
      </c>
      <c r="C107" t="s">
        <v>55</v>
      </c>
      <c r="D107">
        <v>1000</v>
      </c>
      <c r="E107">
        <v>1</v>
      </c>
      <c r="F107" t="s">
        <v>194</v>
      </c>
      <c r="G107">
        <v>5</v>
      </c>
      <c r="H107">
        <v>1</v>
      </c>
      <c r="I107">
        <v>0.44184467532608396</v>
      </c>
      <c r="J107">
        <v>21.048254087909577</v>
      </c>
      <c r="K107">
        <v>27</v>
      </c>
      <c r="L107">
        <v>0.26059877693752515</v>
      </c>
      <c r="M107">
        <v>840</v>
      </c>
      <c r="N107">
        <v>26.340752326213099</v>
      </c>
      <c r="O107" t="s">
        <v>53</v>
      </c>
      <c r="P107">
        <v>27</v>
      </c>
      <c r="Q107">
        <v>0.29624793912875003</v>
      </c>
      <c r="R107">
        <v>650</v>
      </c>
      <c r="S107">
        <v>22.1249431424386</v>
      </c>
      <c r="T107">
        <f t="shared" si="1"/>
        <v>1</v>
      </c>
    </row>
    <row r="108" spans="1:20" x14ac:dyDescent="0.45">
      <c r="A108" t="s">
        <v>18</v>
      </c>
      <c r="B108" t="s">
        <v>53</v>
      </c>
      <c r="C108" t="s">
        <v>55</v>
      </c>
      <c r="D108">
        <v>1000</v>
      </c>
      <c r="E108">
        <v>2</v>
      </c>
      <c r="F108" t="s">
        <v>21</v>
      </c>
      <c r="G108">
        <v>0</v>
      </c>
      <c r="H108">
        <v>1</v>
      </c>
      <c r="I108">
        <v>0.83995107157288285</v>
      </c>
      <c r="J108">
        <v>21.048254087909577</v>
      </c>
      <c r="K108">
        <v>27</v>
      </c>
      <c r="L108">
        <v>0.29624793912875003</v>
      </c>
      <c r="M108">
        <v>650</v>
      </c>
      <c r="N108">
        <v>22.1249431424386</v>
      </c>
      <c r="O108" t="s">
        <v>53</v>
      </c>
      <c r="P108">
        <v>31</v>
      </c>
      <c r="Q108">
        <v>0.26359695380358922</v>
      </c>
      <c r="R108">
        <v>650</v>
      </c>
      <c r="S108">
        <v>27.123427328401601</v>
      </c>
      <c r="T108">
        <f t="shared" si="1"/>
        <v>0</v>
      </c>
    </row>
    <row r="109" spans="1:20" x14ac:dyDescent="0.45">
      <c r="A109" t="s">
        <v>18</v>
      </c>
      <c r="B109" t="s">
        <v>53</v>
      </c>
      <c r="C109" t="s">
        <v>254</v>
      </c>
      <c r="D109">
        <v>1000</v>
      </c>
      <c r="E109">
        <v>1</v>
      </c>
      <c r="F109" t="s">
        <v>194</v>
      </c>
      <c r="G109">
        <v>4</v>
      </c>
      <c r="H109">
        <v>1</v>
      </c>
      <c r="I109">
        <v>0.50397064294372973</v>
      </c>
      <c r="J109">
        <v>21.048254087909577</v>
      </c>
      <c r="K109">
        <v>31</v>
      </c>
      <c r="L109">
        <v>0.26359695380358922</v>
      </c>
      <c r="M109">
        <v>650</v>
      </c>
      <c r="N109">
        <v>27.123427328401601</v>
      </c>
      <c r="O109" t="s">
        <v>56</v>
      </c>
      <c r="P109">
        <v>22</v>
      </c>
      <c r="Q109">
        <v>0.18020050837932117</v>
      </c>
      <c r="R109">
        <v>1730</v>
      </c>
      <c r="S109">
        <v>38.224582541897803</v>
      </c>
      <c r="T109">
        <f t="shared" si="1"/>
        <v>1</v>
      </c>
    </row>
    <row r="110" spans="1:20" x14ac:dyDescent="0.45">
      <c r="A110" t="s">
        <v>18</v>
      </c>
      <c r="B110" t="s">
        <v>56</v>
      </c>
      <c r="C110" t="s">
        <v>57</v>
      </c>
      <c r="D110">
        <v>1000</v>
      </c>
      <c r="E110">
        <v>1</v>
      </c>
      <c r="F110" t="s">
        <v>194</v>
      </c>
      <c r="G110">
        <v>0</v>
      </c>
      <c r="H110">
        <v>1</v>
      </c>
      <c r="I110">
        <v>0.83995107157288285</v>
      </c>
      <c r="J110">
        <v>24.338574920700022</v>
      </c>
      <c r="K110">
        <v>22</v>
      </c>
      <c r="L110">
        <v>0.18020050837932117</v>
      </c>
      <c r="M110">
        <v>1730</v>
      </c>
      <c r="N110">
        <v>38.224582541897803</v>
      </c>
      <c r="O110" t="s">
        <v>56</v>
      </c>
      <c r="P110">
        <v>22</v>
      </c>
      <c r="Q110">
        <v>0.23241405808402277</v>
      </c>
      <c r="R110">
        <v>1040</v>
      </c>
      <c r="S110">
        <v>26.456549591666199</v>
      </c>
      <c r="T110">
        <f t="shared" si="1"/>
        <v>1</v>
      </c>
    </row>
    <row r="111" spans="1:20" x14ac:dyDescent="0.45">
      <c r="A111" t="s">
        <v>18</v>
      </c>
      <c r="B111" t="s">
        <v>56</v>
      </c>
      <c r="C111" t="s">
        <v>57</v>
      </c>
      <c r="D111">
        <v>1000</v>
      </c>
      <c r="E111">
        <v>2</v>
      </c>
      <c r="F111" t="s">
        <v>21</v>
      </c>
      <c r="G111">
        <v>0</v>
      </c>
      <c r="H111">
        <v>1</v>
      </c>
      <c r="I111">
        <v>0.69213442848374573</v>
      </c>
      <c r="J111">
        <v>24.338574920700022</v>
      </c>
      <c r="K111">
        <v>22</v>
      </c>
      <c r="L111">
        <v>0.23241405808402277</v>
      </c>
      <c r="M111">
        <v>1040</v>
      </c>
      <c r="N111">
        <v>26.456549591666199</v>
      </c>
      <c r="O111" t="s">
        <v>56</v>
      </c>
      <c r="P111">
        <v>23</v>
      </c>
      <c r="Q111">
        <v>0.22568183212076393</v>
      </c>
      <c r="R111">
        <v>1040</v>
      </c>
      <c r="S111">
        <v>28.1514191455367</v>
      </c>
      <c r="T111">
        <f t="shared" si="1"/>
        <v>0</v>
      </c>
    </row>
    <row r="112" spans="1:20" x14ac:dyDescent="0.45">
      <c r="A112" t="s">
        <v>18</v>
      </c>
      <c r="B112" t="s">
        <v>56</v>
      </c>
      <c r="C112" t="s">
        <v>255</v>
      </c>
      <c r="D112">
        <v>1000</v>
      </c>
      <c r="E112">
        <v>1</v>
      </c>
      <c r="F112" t="s">
        <v>194</v>
      </c>
      <c r="G112">
        <v>1</v>
      </c>
      <c r="H112">
        <v>1</v>
      </c>
      <c r="I112">
        <v>0.62292098563537113</v>
      </c>
      <c r="J112">
        <v>24.338574920700022</v>
      </c>
      <c r="K112">
        <v>23</v>
      </c>
      <c r="L112">
        <v>0.22568183212076393</v>
      </c>
      <c r="M112">
        <v>1040</v>
      </c>
      <c r="N112">
        <v>28.1514191455367</v>
      </c>
      <c r="O112" t="s">
        <v>56</v>
      </c>
      <c r="P112">
        <v>24</v>
      </c>
      <c r="Q112">
        <v>0.21914264652484036</v>
      </c>
      <c r="R112">
        <v>1040</v>
      </c>
      <c r="S112">
        <v>28.850364607596202</v>
      </c>
      <c r="T112">
        <f t="shared" si="1"/>
        <v>0</v>
      </c>
    </row>
    <row r="113" spans="1:20" x14ac:dyDescent="0.45">
      <c r="A113" t="s">
        <v>18</v>
      </c>
      <c r="B113" t="s">
        <v>56</v>
      </c>
      <c r="C113" t="s">
        <v>256</v>
      </c>
      <c r="D113">
        <v>1000</v>
      </c>
      <c r="E113">
        <v>1</v>
      </c>
      <c r="F113" t="s">
        <v>194</v>
      </c>
      <c r="G113">
        <v>2</v>
      </c>
      <c r="H113">
        <v>1</v>
      </c>
      <c r="I113">
        <v>0.55370754278699663</v>
      </c>
      <c r="J113">
        <v>24.338574920700022</v>
      </c>
      <c r="K113">
        <v>24</v>
      </c>
      <c r="L113">
        <v>0.21914264652484036</v>
      </c>
      <c r="M113">
        <v>1040</v>
      </c>
      <c r="N113">
        <v>28.850364607596202</v>
      </c>
      <c r="O113" t="s">
        <v>56</v>
      </c>
      <c r="P113">
        <v>25</v>
      </c>
      <c r="Q113">
        <v>0.21714764284871427</v>
      </c>
      <c r="R113">
        <v>1040</v>
      </c>
      <c r="S113">
        <v>30.570027058629499</v>
      </c>
      <c r="T113">
        <f t="shared" si="1"/>
        <v>0</v>
      </c>
    </row>
    <row r="114" spans="1:20" x14ac:dyDescent="0.45">
      <c r="A114" t="s">
        <v>18</v>
      </c>
      <c r="B114" t="s">
        <v>56</v>
      </c>
      <c r="C114" t="s">
        <v>257</v>
      </c>
      <c r="D114">
        <v>1000</v>
      </c>
      <c r="E114">
        <v>1</v>
      </c>
      <c r="F114" t="s">
        <v>194</v>
      </c>
      <c r="G114">
        <v>3</v>
      </c>
      <c r="H114">
        <v>1</v>
      </c>
      <c r="I114">
        <v>0.48449409993862197</v>
      </c>
      <c r="J114">
        <v>24.338574920700022</v>
      </c>
      <c r="K114">
        <v>25</v>
      </c>
      <c r="L114">
        <v>0.21714764284871427</v>
      </c>
      <c r="M114">
        <v>1040</v>
      </c>
      <c r="N114">
        <v>30.570027058629499</v>
      </c>
      <c r="O114" t="s">
        <v>56</v>
      </c>
      <c r="P114">
        <v>26</v>
      </c>
      <c r="Q114">
        <v>0.20839169491779541</v>
      </c>
      <c r="R114">
        <v>1040</v>
      </c>
      <c r="S114">
        <v>32.208208476100999</v>
      </c>
      <c r="T114">
        <f t="shared" si="1"/>
        <v>0</v>
      </c>
    </row>
    <row r="115" spans="1:20" x14ac:dyDescent="0.45">
      <c r="A115" t="s">
        <v>18</v>
      </c>
      <c r="B115" t="s">
        <v>56</v>
      </c>
      <c r="C115" t="s">
        <v>258</v>
      </c>
      <c r="D115">
        <v>1000</v>
      </c>
      <c r="E115">
        <v>1</v>
      </c>
      <c r="F115" t="s">
        <v>194</v>
      </c>
      <c r="G115">
        <v>4</v>
      </c>
      <c r="H115">
        <v>1</v>
      </c>
      <c r="I115">
        <v>0.41528065709024742</v>
      </c>
      <c r="J115">
        <v>24.338574920700022</v>
      </c>
      <c r="K115">
        <v>26</v>
      </c>
      <c r="L115">
        <v>0.20839169491779541</v>
      </c>
      <c r="M115">
        <v>1040</v>
      </c>
      <c r="N115">
        <v>32.208208476100999</v>
      </c>
      <c r="O115" t="s">
        <v>56</v>
      </c>
      <c r="P115">
        <v>27</v>
      </c>
      <c r="Q115">
        <v>0.19999151112469166</v>
      </c>
      <c r="R115">
        <v>1040</v>
      </c>
      <c r="S115">
        <v>33.580307217383599</v>
      </c>
      <c r="T115">
        <f t="shared" si="1"/>
        <v>0</v>
      </c>
    </row>
    <row r="116" spans="1:20" x14ac:dyDescent="0.45">
      <c r="A116" t="s">
        <v>18</v>
      </c>
      <c r="B116" t="s">
        <v>56</v>
      </c>
      <c r="C116" t="s">
        <v>58</v>
      </c>
      <c r="D116">
        <v>1000</v>
      </c>
      <c r="E116">
        <v>1</v>
      </c>
      <c r="F116" t="s">
        <v>194</v>
      </c>
      <c r="G116">
        <v>5</v>
      </c>
      <c r="H116">
        <v>1</v>
      </c>
      <c r="I116">
        <v>0.34606721424187287</v>
      </c>
      <c r="J116">
        <v>24.338574920700022</v>
      </c>
      <c r="K116">
        <v>27</v>
      </c>
      <c r="L116">
        <v>0.19999151112469166</v>
      </c>
      <c r="M116">
        <v>1040</v>
      </c>
      <c r="N116">
        <v>33.580307217383599</v>
      </c>
      <c r="O116" t="s">
        <v>56</v>
      </c>
      <c r="P116">
        <v>27</v>
      </c>
      <c r="Q116">
        <v>0.26780225818243647</v>
      </c>
      <c r="R116">
        <v>580</v>
      </c>
      <c r="S116">
        <v>22.184403710940298</v>
      </c>
      <c r="T116">
        <f t="shared" si="1"/>
        <v>1</v>
      </c>
    </row>
    <row r="117" spans="1:20" x14ac:dyDescent="0.45">
      <c r="A117" t="s">
        <v>18</v>
      </c>
      <c r="B117" t="s">
        <v>56</v>
      </c>
      <c r="C117" t="s">
        <v>58</v>
      </c>
      <c r="D117">
        <v>1000</v>
      </c>
      <c r="E117">
        <v>2</v>
      </c>
      <c r="F117" t="s">
        <v>21</v>
      </c>
      <c r="G117">
        <v>0</v>
      </c>
      <c r="H117">
        <v>1</v>
      </c>
      <c r="I117">
        <v>0.66063730648229579</v>
      </c>
      <c r="J117">
        <v>24.338574920700022</v>
      </c>
      <c r="K117">
        <v>27</v>
      </c>
      <c r="L117">
        <v>0.26780225818243647</v>
      </c>
      <c r="M117">
        <v>580</v>
      </c>
      <c r="N117">
        <v>22.184403710940298</v>
      </c>
      <c r="O117" t="s">
        <v>56</v>
      </c>
      <c r="P117">
        <v>30</v>
      </c>
      <c r="Q117">
        <v>0.24057208117997372</v>
      </c>
      <c r="R117">
        <v>580</v>
      </c>
      <c r="S117">
        <v>28.000322026035601</v>
      </c>
      <c r="T117">
        <f t="shared" si="1"/>
        <v>0</v>
      </c>
    </row>
    <row r="118" spans="1:20" x14ac:dyDescent="0.45">
      <c r="A118" t="s">
        <v>18</v>
      </c>
      <c r="B118" t="s">
        <v>56</v>
      </c>
      <c r="C118" t="s">
        <v>259</v>
      </c>
      <c r="D118">
        <v>1000</v>
      </c>
      <c r="E118">
        <v>1</v>
      </c>
      <c r="F118" t="s">
        <v>194</v>
      </c>
      <c r="G118">
        <v>3</v>
      </c>
      <c r="H118">
        <v>1</v>
      </c>
      <c r="I118">
        <v>0.46244611453760703</v>
      </c>
      <c r="J118">
        <v>24.338574920700022</v>
      </c>
      <c r="K118">
        <v>30</v>
      </c>
      <c r="L118">
        <v>0.24057208117997372</v>
      </c>
      <c r="M118">
        <v>580</v>
      </c>
      <c r="N118">
        <v>28.000322026035601</v>
      </c>
      <c r="O118" t="s">
        <v>59</v>
      </c>
      <c r="P118">
        <v>21</v>
      </c>
      <c r="Q118">
        <v>0.20446649688548346</v>
      </c>
      <c r="R118">
        <v>2030</v>
      </c>
      <c r="S118">
        <v>27.190837893780301</v>
      </c>
      <c r="T118">
        <f t="shared" si="1"/>
        <v>1</v>
      </c>
    </row>
    <row r="119" spans="1:20" x14ac:dyDescent="0.45">
      <c r="A119" t="s">
        <v>18</v>
      </c>
      <c r="B119" t="s">
        <v>59</v>
      </c>
      <c r="C119" t="s">
        <v>60</v>
      </c>
      <c r="D119">
        <v>1000</v>
      </c>
      <c r="E119">
        <v>1</v>
      </c>
      <c r="F119" t="s">
        <v>194</v>
      </c>
      <c r="G119">
        <v>0</v>
      </c>
      <c r="H119">
        <v>1</v>
      </c>
      <c r="I119">
        <v>0.66063730648229579</v>
      </c>
      <c r="J119">
        <v>21.390176160910617</v>
      </c>
      <c r="K119">
        <v>21</v>
      </c>
      <c r="L119">
        <v>0.20446649688548346</v>
      </c>
      <c r="M119">
        <v>2030</v>
      </c>
      <c r="N119">
        <v>27.190837893780301</v>
      </c>
      <c r="O119" t="s">
        <v>59</v>
      </c>
      <c r="P119">
        <v>21</v>
      </c>
      <c r="Q119">
        <v>0.2332426011519258</v>
      </c>
      <c r="R119">
        <v>1560</v>
      </c>
      <c r="S119">
        <v>22.5830678380681</v>
      </c>
      <c r="T119">
        <f t="shared" si="1"/>
        <v>1</v>
      </c>
    </row>
    <row r="120" spans="1:20" x14ac:dyDescent="0.45">
      <c r="A120" t="s">
        <v>18</v>
      </c>
      <c r="B120" t="s">
        <v>59</v>
      </c>
      <c r="C120" t="s">
        <v>60</v>
      </c>
      <c r="D120">
        <v>1000</v>
      </c>
      <c r="E120">
        <v>2</v>
      </c>
      <c r="F120" t="s">
        <v>21</v>
      </c>
      <c r="G120">
        <v>0</v>
      </c>
      <c r="H120">
        <v>1</v>
      </c>
      <c r="I120">
        <v>0.83053960772697655</v>
      </c>
      <c r="J120">
        <v>21.390176160910617</v>
      </c>
      <c r="K120">
        <v>21</v>
      </c>
      <c r="L120">
        <v>0.2332426011519258</v>
      </c>
      <c r="M120">
        <v>1560</v>
      </c>
      <c r="N120">
        <v>22.5830678380681</v>
      </c>
      <c r="O120" t="s">
        <v>59</v>
      </c>
      <c r="P120">
        <v>22</v>
      </c>
      <c r="Q120">
        <v>0.22485332230299176</v>
      </c>
      <c r="R120">
        <v>1560</v>
      </c>
      <c r="S120">
        <v>24.028070985190698</v>
      </c>
      <c r="T120">
        <f t="shared" si="1"/>
        <v>0</v>
      </c>
    </row>
    <row r="121" spans="1:20" x14ac:dyDescent="0.45">
      <c r="A121" t="s">
        <v>18</v>
      </c>
      <c r="B121" t="s">
        <v>59</v>
      </c>
      <c r="C121" t="s">
        <v>260</v>
      </c>
      <c r="D121">
        <v>1000</v>
      </c>
      <c r="E121">
        <v>1</v>
      </c>
      <c r="F121" t="s">
        <v>194</v>
      </c>
      <c r="G121">
        <v>1</v>
      </c>
      <c r="H121">
        <v>1</v>
      </c>
      <c r="I121">
        <v>0.74748564695427888</v>
      </c>
      <c r="J121">
        <v>21.390176160910617</v>
      </c>
      <c r="K121">
        <v>22</v>
      </c>
      <c r="L121">
        <v>0.22485332230299176</v>
      </c>
      <c r="M121">
        <v>1560</v>
      </c>
      <c r="N121">
        <v>24.028070985190698</v>
      </c>
      <c r="O121" t="s">
        <v>59</v>
      </c>
      <c r="P121">
        <v>23</v>
      </c>
      <c r="Q121">
        <v>0.21958789181086996</v>
      </c>
      <c r="R121">
        <v>1560</v>
      </c>
      <c r="S121">
        <v>24.2067869203469</v>
      </c>
      <c r="T121">
        <f t="shared" si="1"/>
        <v>0</v>
      </c>
    </row>
    <row r="122" spans="1:20" x14ac:dyDescent="0.45">
      <c r="A122" t="s">
        <v>18</v>
      </c>
      <c r="B122" t="s">
        <v>59</v>
      </c>
      <c r="C122" t="s">
        <v>261</v>
      </c>
      <c r="D122">
        <v>1000</v>
      </c>
      <c r="E122">
        <v>1</v>
      </c>
      <c r="F122" t="s">
        <v>194</v>
      </c>
      <c r="G122">
        <v>2</v>
      </c>
      <c r="H122">
        <v>1</v>
      </c>
      <c r="I122">
        <v>0.66443168618158133</v>
      </c>
      <c r="J122">
        <v>21.390176160910617</v>
      </c>
      <c r="K122">
        <v>23</v>
      </c>
      <c r="L122">
        <v>0.21958789181086996</v>
      </c>
      <c r="M122">
        <v>1560</v>
      </c>
      <c r="N122">
        <v>24.2067869203469</v>
      </c>
      <c r="O122" t="s">
        <v>59</v>
      </c>
      <c r="P122">
        <v>24</v>
      </c>
      <c r="Q122">
        <v>0.21133960215635136</v>
      </c>
      <c r="R122">
        <v>1560</v>
      </c>
      <c r="S122">
        <v>26.0208868518156</v>
      </c>
      <c r="T122">
        <f t="shared" si="1"/>
        <v>0</v>
      </c>
    </row>
    <row r="123" spans="1:20" x14ac:dyDescent="0.45">
      <c r="A123" t="s">
        <v>18</v>
      </c>
      <c r="B123" t="s">
        <v>59</v>
      </c>
      <c r="C123" t="s">
        <v>262</v>
      </c>
      <c r="D123">
        <v>1000</v>
      </c>
      <c r="E123">
        <v>1</v>
      </c>
      <c r="F123" t="s">
        <v>194</v>
      </c>
      <c r="G123">
        <v>3</v>
      </c>
      <c r="H123">
        <v>1</v>
      </c>
      <c r="I123">
        <v>0.58137772540888355</v>
      </c>
      <c r="J123">
        <v>21.390176160910617</v>
      </c>
      <c r="K123">
        <v>24</v>
      </c>
      <c r="L123">
        <v>0.21133960215635136</v>
      </c>
      <c r="M123">
        <v>1560</v>
      </c>
      <c r="N123">
        <v>26.0208868518156</v>
      </c>
      <c r="O123" t="s">
        <v>59</v>
      </c>
      <c r="P123">
        <v>25</v>
      </c>
      <c r="Q123">
        <v>0.2033613155759893</v>
      </c>
      <c r="R123">
        <v>1560</v>
      </c>
      <c r="S123">
        <v>27.221537039068401</v>
      </c>
      <c r="T123">
        <f t="shared" si="1"/>
        <v>0</v>
      </c>
    </row>
    <row r="124" spans="1:20" x14ac:dyDescent="0.45">
      <c r="A124" t="s">
        <v>18</v>
      </c>
      <c r="B124" t="s">
        <v>59</v>
      </c>
      <c r="C124" t="s">
        <v>263</v>
      </c>
      <c r="D124">
        <v>1000</v>
      </c>
      <c r="E124">
        <v>1</v>
      </c>
      <c r="F124" t="s">
        <v>194</v>
      </c>
      <c r="G124">
        <v>4</v>
      </c>
      <c r="H124">
        <v>1</v>
      </c>
      <c r="I124">
        <v>0.49832376463618588</v>
      </c>
      <c r="J124">
        <v>21.390176160910617</v>
      </c>
      <c r="K124">
        <v>25</v>
      </c>
      <c r="L124">
        <v>0.2033613155759893</v>
      </c>
      <c r="M124">
        <v>1560</v>
      </c>
      <c r="N124">
        <v>27.221537039068401</v>
      </c>
      <c r="O124" t="s">
        <v>59</v>
      </c>
      <c r="P124">
        <v>26</v>
      </c>
      <c r="Q124">
        <v>0.19657208328465975</v>
      </c>
      <c r="R124">
        <v>1560</v>
      </c>
      <c r="S124">
        <v>28.340276072905301</v>
      </c>
      <c r="T124">
        <f t="shared" si="1"/>
        <v>0</v>
      </c>
    </row>
    <row r="125" spans="1:20" x14ac:dyDescent="0.45">
      <c r="A125" t="s">
        <v>18</v>
      </c>
      <c r="B125" t="s">
        <v>59</v>
      </c>
      <c r="C125" t="s">
        <v>61</v>
      </c>
      <c r="D125">
        <v>1000</v>
      </c>
      <c r="E125">
        <v>1</v>
      </c>
      <c r="F125" t="s">
        <v>194</v>
      </c>
      <c r="G125">
        <v>5</v>
      </c>
      <c r="H125">
        <v>1</v>
      </c>
      <c r="I125">
        <v>0.41526980386348827</v>
      </c>
      <c r="J125">
        <v>21.390176160910617</v>
      </c>
      <c r="K125">
        <v>26</v>
      </c>
      <c r="L125">
        <v>0.19657208328465975</v>
      </c>
      <c r="M125">
        <v>1560</v>
      </c>
      <c r="N125">
        <v>28.340276072905301</v>
      </c>
      <c r="O125" t="s">
        <v>59</v>
      </c>
      <c r="P125">
        <v>26</v>
      </c>
      <c r="Q125">
        <v>0.24075065086164732</v>
      </c>
      <c r="R125">
        <v>1040</v>
      </c>
      <c r="S125">
        <v>21.2654172584792</v>
      </c>
      <c r="T125">
        <f t="shared" si="1"/>
        <v>1</v>
      </c>
    </row>
    <row r="126" spans="1:20" x14ac:dyDescent="0.45">
      <c r="A126" t="s">
        <v>18</v>
      </c>
      <c r="B126" t="s">
        <v>59</v>
      </c>
      <c r="C126" t="s">
        <v>61</v>
      </c>
      <c r="D126">
        <v>1000</v>
      </c>
      <c r="E126">
        <v>2</v>
      </c>
      <c r="F126" t="s">
        <v>21</v>
      </c>
      <c r="G126">
        <v>0</v>
      </c>
      <c r="H126">
        <v>1</v>
      </c>
      <c r="I126">
        <v>0.75036027185387888</v>
      </c>
      <c r="J126">
        <v>21.390176160910617</v>
      </c>
      <c r="K126">
        <v>26</v>
      </c>
      <c r="L126">
        <v>0.24075065086164732</v>
      </c>
      <c r="M126">
        <v>1040</v>
      </c>
      <c r="N126">
        <v>21.2654172584792</v>
      </c>
      <c r="O126" t="s">
        <v>59</v>
      </c>
      <c r="P126">
        <v>29</v>
      </c>
      <c r="Q126">
        <v>0.21623907761360417</v>
      </c>
      <c r="R126">
        <v>1040</v>
      </c>
      <c r="S126">
        <v>26.432862051533</v>
      </c>
      <c r="T126">
        <f t="shared" si="1"/>
        <v>0</v>
      </c>
    </row>
    <row r="127" spans="1:20" x14ac:dyDescent="0.45">
      <c r="A127" t="s">
        <v>18</v>
      </c>
      <c r="B127" t="s">
        <v>59</v>
      </c>
      <c r="C127" t="s">
        <v>264</v>
      </c>
      <c r="D127">
        <v>1000</v>
      </c>
      <c r="E127">
        <v>1</v>
      </c>
      <c r="F127" t="s">
        <v>194</v>
      </c>
      <c r="G127">
        <v>3</v>
      </c>
      <c r="H127">
        <v>1</v>
      </c>
      <c r="I127">
        <v>0.52525219029771519</v>
      </c>
      <c r="J127">
        <v>21.390176160910617</v>
      </c>
      <c r="K127">
        <v>29</v>
      </c>
      <c r="L127">
        <v>0.21623907761360417</v>
      </c>
      <c r="M127">
        <v>1040</v>
      </c>
      <c r="N127">
        <v>26.432862051533</v>
      </c>
      <c r="O127" t="s">
        <v>62</v>
      </c>
      <c r="P127">
        <v>21</v>
      </c>
      <c r="Q127">
        <v>0.23826685531919423</v>
      </c>
      <c r="R127">
        <v>1440</v>
      </c>
      <c r="S127">
        <v>25.936786654260999</v>
      </c>
      <c r="T127">
        <f t="shared" si="1"/>
        <v>1</v>
      </c>
    </row>
    <row r="128" spans="1:20" x14ac:dyDescent="0.45">
      <c r="A128" t="s">
        <v>18</v>
      </c>
      <c r="B128" t="s">
        <v>62</v>
      </c>
      <c r="C128" t="s">
        <v>63</v>
      </c>
      <c r="D128">
        <v>1000</v>
      </c>
      <c r="E128">
        <v>1</v>
      </c>
      <c r="F128" t="s">
        <v>194</v>
      </c>
      <c r="G128">
        <v>0</v>
      </c>
      <c r="H128">
        <v>1</v>
      </c>
      <c r="I128">
        <v>0.75036027185387888</v>
      </c>
      <c r="J128">
        <v>22.236461388963388</v>
      </c>
      <c r="K128">
        <v>21</v>
      </c>
      <c r="L128">
        <v>0.23826685531919423</v>
      </c>
      <c r="M128">
        <v>1440</v>
      </c>
      <c r="N128">
        <v>25.936786654260999</v>
      </c>
      <c r="O128" t="s">
        <v>62</v>
      </c>
      <c r="P128">
        <v>21</v>
      </c>
      <c r="Q128">
        <v>0.27138346901882043</v>
      </c>
      <c r="R128">
        <v>1110</v>
      </c>
      <c r="S128">
        <v>22.088447582918601</v>
      </c>
      <c r="T128">
        <f t="shared" si="1"/>
        <v>1</v>
      </c>
    </row>
    <row r="129" spans="1:20" x14ac:dyDescent="0.45">
      <c r="A129" t="s">
        <v>18</v>
      </c>
      <c r="B129" t="s">
        <v>62</v>
      </c>
      <c r="C129" t="s">
        <v>63</v>
      </c>
      <c r="D129">
        <v>1000</v>
      </c>
      <c r="E129">
        <v>2</v>
      </c>
      <c r="F129" t="s">
        <v>21</v>
      </c>
      <c r="G129">
        <v>0</v>
      </c>
      <c r="H129">
        <v>1</v>
      </c>
      <c r="I129">
        <v>0.85162622021605838</v>
      </c>
      <c r="J129">
        <v>22.236461388963388</v>
      </c>
      <c r="K129">
        <v>21</v>
      </c>
      <c r="L129">
        <v>0.27138346901882043</v>
      </c>
      <c r="M129">
        <v>1110</v>
      </c>
      <c r="N129">
        <v>22.088447582918601</v>
      </c>
      <c r="O129" t="s">
        <v>62</v>
      </c>
      <c r="P129">
        <v>22</v>
      </c>
      <c r="Q129">
        <v>0.25522968675187702</v>
      </c>
      <c r="R129">
        <v>1110</v>
      </c>
      <c r="S129">
        <v>23.1816827540496</v>
      </c>
      <c r="T129">
        <f t="shared" si="1"/>
        <v>0</v>
      </c>
    </row>
    <row r="130" spans="1:20" x14ac:dyDescent="0.45">
      <c r="A130" t="s">
        <v>18</v>
      </c>
      <c r="B130" t="s">
        <v>62</v>
      </c>
      <c r="C130" t="s">
        <v>265</v>
      </c>
      <c r="D130">
        <v>1000</v>
      </c>
      <c r="E130">
        <v>1</v>
      </c>
      <c r="F130" t="s">
        <v>194</v>
      </c>
      <c r="G130">
        <v>1</v>
      </c>
      <c r="H130">
        <v>1</v>
      </c>
      <c r="I130">
        <v>0.76646359819445253</v>
      </c>
      <c r="J130">
        <v>22.236461388963388</v>
      </c>
      <c r="K130">
        <v>22</v>
      </c>
      <c r="L130">
        <v>0.25522968675187702</v>
      </c>
      <c r="M130">
        <v>1110</v>
      </c>
      <c r="N130">
        <v>23.1816827540496</v>
      </c>
      <c r="O130" t="s">
        <v>62</v>
      </c>
      <c r="P130">
        <v>23</v>
      </c>
      <c r="Q130">
        <v>0.24888068958907703</v>
      </c>
      <c r="R130">
        <v>1110</v>
      </c>
      <c r="S130">
        <v>23.798972121378998</v>
      </c>
      <c r="T130">
        <f t="shared" si="1"/>
        <v>0</v>
      </c>
    </row>
    <row r="131" spans="1:20" x14ac:dyDescent="0.45">
      <c r="A131" t="s">
        <v>18</v>
      </c>
      <c r="B131" t="s">
        <v>62</v>
      </c>
      <c r="C131" t="s">
        <v>266</v>
      </c>
      <c r="D131">
        <v>1000</v>
      </c>
      <c r="E131">
        <v>1</v>
      </c>
      <c r="F131" t="s">
        <v>194</v>
      </c>
      <c r="G131">
        <v>2</v>
      </c>
      <c r="H131">
        <v>1</v>
      </c>
      <c r="I131">
        <v>0.6813009761728468</v>
      </c>
      <c r="J131">
        <v>22.236461388963388</v>
      </c>
      <c r="K131">
        <v>23</v>
      </c>
      <c r="L131">
        <v>0.24888068958907703</v>
      </c>
      <c r="M131">
        <v>1110</v>
      </c>
      <c r="N131">
        <v>23.798972121378998</v>
      </c>
      <c r="O131" t="s">
        <v>62</v>
      </c>
      <c r="P131">
        <v>24</v>
      </c>
      <c r="Q131">
        <v>0.23897301522625375</v>
      </c>
      <c r="R131">
        <v>1110</v>
      </c>
      <c r="S131">
        <v>25.400591553513198</v>
      </c>
      <c r="T131">
        <f t="shared" ref="T131:T194" si="2">IF(OR(AND(B131=O131,P131=K131),B131&lt;&gt;O131),1,0)</f>
        <v>0</v>
      </c>
    </row>
    <row r="132" spans="1:20" x14ac:dyDescent="0.45">
      <c r="A132" t="s">
        <v>18</v>
      </c>
      <c r="B132" t="s">
        <v>62</v>
      </c>
      <c r="C132" t="s">
        <v>267</v>
      </c>
      <c r="D132">
        <v>1000</v>
      </c>
      <c r="E132">
        <v>1</v>
      </c>
      <c r="F132" t="s">
        <v>194</v>
      </c>
      <c r="G132">
        <v>3</v>
      </c>
      <c r="H132">
        <v>1</v>
      </c>
      <c r="I132">
        <v>0.59613835415124083</v>
      </c>
      <c r="J132">
        <v>22.236461388963388</v>
      </c>
      <c r="K132">
        <v>24</v>
      </c>
      <c r="L132">
        <v>0.23897301522625375</v>
      </c>
      <c r="M132">
        <v>1110</v>
      </c>
      <c r="N132">
        <v>25.400591553513198</v>
      </c>
      <c r="O132" t="s">
        <v>62</v>
      </c>
      <c r="P132">
        <v>25</v>
      </c>
      <c r="Q132">
        <v>0.22982397528110454</v>
      </c>
      <c r="R132">
        <v>1110</v>
      </c>
      <c r="S132">
        <v>26.571716413815398</v>
      </c>
      <c r="T132">
        <f t="shared" si="2"/>
        <v>0</v>
      </c>
    </row>
    <row r="133" spans="1:20" x14ac:dyDescent="0.45">
      <c r="A133" t="s">
        <v>18</v>
      </c>
      <c r="B133" t="s">
        <v>62</v>
      </c>
      <c r="C133" t="s">
        <v>268</v>
      </c>
      <c r="D133">
        <v>1000</v>
      </c>
      <c r="E133">
        <v>1</v>
      </c>
      <c r="F133" t="s">
        <v>194</v>
      </c>
      <c r="G133">
        <v>4</v>
      </c>
      <c r="H133">
        <v>1</v>
      </c>
      <c r="I133">
        <v>0.51097573212963499</v>
      </c>
      <c r="J133">
        <v>22.236461388963388</v>
      </c>
      <c r="K133">
        <v>25</v>
      </c>
      <c r="L133">
        <v>0.22982397528110454</v>
      </c>
      <c r="M133">
        <v>1110</v>
      </c>
      <c r="N133">
        <v>26.571716413815398</v>
      </c>
      <c r="O133" t="s">
        <v>62</v>
      </c>
      <c r="P133">
        <v>26</v>
      </c>
      <c r="Q133">
        <v>0.2213496430467255</v>
      </c>
      <c r="R133">
        <v>1110</v>
      </c>
      <c r="S133">
        <v>27.738547389011501</v>
      </c>
      <c r="T133">
        <f t="shared" si="2"/>
        <v>0</v>
      </c>
    </row>
    <row r="134" spans="1:20" x14ac:dyDescent="0.45">
      <c r="A134" t="s">
        <v>18</v>
      </c>
      <c r="B134" t="s">
        <v>62</v>
      </c>
      <c r="C134" t="s">
        <v>64</v>
      </c>
      <c r="D134">
        <v>1000</v>
      </c>
      <c r="E134">
        <v>1</v>
      </c>
      <c r="F134" t="s">
        <v>194</v>
      </c>
      <c r="G134">
        <v>5</v>
      </c>
      <c r="H134">
        <v>1</v>
      </c>
      <c r="I134">
        <v>0.42581311010802919</v>
      </c>
      <c r="J134">
        <v>22.236461388963388</v>
      </c>
      <c r="K134">
        <v>26</v>
      </c>
      <c r="L134">
        <v>0.2213496430467255</v>
      </c>
      <c r="M134">
        <v>1110</v>
      </c>
      <c r="N134">
        <v>27.738547389011501</v>
      </c>
      <c r="O134" t="s">
        <v>62</v>
      </c>
      <c r="P134">
        <v>26</v>
      </c>
      <c r="Q134">
        <v>0.25294776854328505</v>
      </c>
      <c r="R134">
        <v>850</v>
      </c>
      <c r="S134">
        <v>23.453495511942901</v>
      </c>
      <c r="T134">
        <f t="shared" si="2"/>
        <v>1</v>
      </c>
    </row>
    <row r="135" spans="1:20" x14ac:dyDescent="0.45">
      <c r="A135" t="s">
        <v>18</v>
      </c>
      <c r="B135" t="s">
        <v>62</v>
      </c>
      <c r="C135" t="s">
        <v>64</v>
      </c>
      <c r="D135">
        <v>1000</v>
      </c>
      <c r="E135">
        <v>2</v>
      </c>
      <c r="F135" t="s">
        <v>21</v>
      </c>
      <c r="G135">
        <v>0</v>
      </c>
      <c r="H135">
        <v>1</v>
      </c>
      <c r="I135">
        <v>0.84551996119428718</v>
      </c>
      <c r="J135">
        <v>22.236461388963388</v>
      </c>
      <c r="K135">
        <v>26</v>
      </c>
      <c r="L135">
        <v>0.25294776854328505</v>
      </c>
      <c r="M135">
        <v>850</v>
      </c>
      <c r="N135">
        <v>23.453495511942901</v>
      </c>
      <c r="O135" t="s">
        <v>62</v>
      </c>
      <c r="P135">
        <v>29</v>
      </c>
      <c r="Q135">
        <v>0.22805662975730404</v>
      </c>
      <c r="R135">
        <v>850</v>
      </c>
      <c r="S135">
        <v>27.841498933724701</v>
      </c>
      <c r="T135">
        <f t="shared" si="2"/>
        <v>0</v>
      </c>
    </row>
    <row r="136" spans="1:20" x14ac:dyDescent="0.45">
      <c r="A136" t="s">
        <v>18</v>
      </c>
      <c r="B136" t="s">
        <v>62</v>
      </c>
      <c r="C136" t="s">
        <v>269</v>
      </c>
      <c r="D136">
        <v>1000</v>
      </c>
      <c r="E136">
        <v>1</v>
      </c>
      <c r="F136" t="s">
        <v>194</v>
      </c>
      <c r="G136">
        <v>3</v>
      </c>
      <c r="H136">
        <v>1</v>
      </c>
      <c r="I136">
        <v>0.59186397283600101</v>
      </c>
      <c r="J136">
        <v>22.236461388963388</v>
      </c>
      <c r="K136">
        <v>29</v>
      </c>
      <c r="L136">
        <v>0.22805662975730404</v>
      </c>
      <c r="M136">
        <v>850</v>
      </c>
      <c r="N136">
        <v>27.841498933724701</v>
      </c>
      <c r="O136" t="s">
        <v>65</v>
      </c>
      <c r="P136">
        <v>21</v>
      </c>
      <c r="Q136">
        <v>0.25866861361671223</v>
      </c>
      <c r="R136">
        <v>1560</v>
      </c>
      <c r="S136">
        <v>23.768221845387899</v>
      </c>
      <c r="T136">
        <f t="shared" si="2"/>
        <v>1</v>
      </c>
    </row>
    <row r="137" spans="1:20" x14ac:dyDescent="0.45">
      <c r="A137" t="s">
        <v>18</v>
      </c>
      <c r="B137" t="s">
        <v>65</v>
      </c>
      <c r="C137" t="s">
        <v>66</v>
      </c>
      <c r="D137">
        <v>1000</v>
      </c>
      <c r="E137">
        <v>1</v>
      </c>
      <c r="F137" t="s">
        <v>194</v>
      </c>
      <c r="G137">
        <v>0</v>
      </c>
      <c r="H137">
        <v>1</v>
      </c>
      <c r="I137">
        <v>0.84551996119428718</v>
      </c>
      <c r="J137">
        <v>21.146982667082781</v>
      </c>
      <c r="K137">
        <v>21</v>
      </c>
      <c r="L137">
        <v>0.25866861361671223</v>
      </c>
      <c r="M137">
        <v>1560</v>
      </c>
      <c r="N137">
        <v>23.768221845387899</v>
      </c>
      <c r="O137" t="s">
        <v>65</v>
      </c>
      <c r="P137">
        <v>21</v>
      </c>
      <c r="Q137">
        <v>0.29370635896088293</v>
      </c>
      <c r="R137">
        <v>1210</v>
      </c>
      <c r="S137">
        <v>20.654826979971698</v>
      </c>
      <c r="T137">
        <f t="shared" si="2"/>
        <v>1</v>
      </c>
    </row>
    <row r="138" spans="1:20" x14ac:dyDescent="0.45">
      <c r="A138" t="s">
        <v>18</v>
      </c>
      <c r="B138" t="s">
        <v>65</v>
      </c>
      <c r="C138" t="s">
        <v>66</v>
      </c>
      <c r="D138">
        <v>1000</v>
      </c>
      <c r="E138">
        <v>2</v>
      </c>
      <c r="F138" t="s">
        <v>21</v>
      </c>
      <c r="G138">
        <v>0</v>
      </c>
      <c r="H138">
        <v>1</v>
      </c>
      <c r="I138">
        <v>0.86901018992212331</v>
      </c>
      <c r="J138">
        <v>21.146982667082781</v>
      </c>
      <c r="K138">
        <v>21</v>
      </c>
      <c r="L138">
        <v>0.29370635896088293</v>
      </c>
      <c r="M138">
        <v>1210</v>
      </c>
      <c r="N138">
        <v>20.654826979971698</v>
      </c>
      <c r="O138" t="s">
        <v>65</v>
      </c>
      <c r="P138">
        <v>22</v>
      </c>
      <c r="Q138">
        <v>0.26229907964452653</v>
      </c>
      <c r="R138">
        <v>1210</v>
      </c>
      <c r="S138">
        <v>22.3209963620845</v>
      </c>
      <c r="T138">
        <f t="shared" si="2"/>
        <v>0</v>
      </c>
    </row>
    <row r="139" spans="1:20" x14ac:dyDescent="0.45">
      <c r="A139" t="s">
        <v>18</v>
      </c>
      <c r="B139" t="s">
        <v>65</v>
      </c>
      <c r="C139" t="s">
        <v>270</v>
      </c>
      <c r="D139">
        <v>1000</v>
      </c>
      <c r="E139">
        <v>1</v>
      </c>
      <c r="F139" t="s">
        <v>194</v>
      </c>
      <c r="G139">
        <v>1</v>
      </c>
      <c r="H139">
        <v>1</v>
      </c>
      <c r="I139">
        <v>0.78210917092991095</v>
      </c>
      <c r="J139">
        <v>21.146982667082781</v>
      </c>
      <c r="K139">
        <v>22</v>
      </c>
      <c r="L139">
        <v>0.26229907964452653</v>
      </c>
      <c r="M139">
        <v>1210</v>
      </c>
      <c r="N139">
        <v>22.3209963620845</v>
      </c>
      <c r="O139" t="s">
        <v>65</v>
      </c>
      <c r="P139">
        <v>23</v>
      </c>
      <c r="Q139">
        <v>0.25440689140534023</v>
      </c>
      <c r="R139">
        <v>1210</v>
      </c>
      <c r="S139">
        <v>22.785621949731599</v>
      </c>
      <c r="T139">
        <f t="shared" si="2"/>
        <v>0</v>
      </c>
    </row>
    <row r="140" spans="1:20" x14ac:dyDescent="0.45">
      <c r="A140" t="s">
        <v>18</v>
      </c>
      <c r="B140" t="s">
        <v>65</v>
      </c>
      <c r="C140" t="s">
        <v>271</v>
      </c>
      <c r="D140">
        <v>1000</v>
      </c>
      <c r="E140">
        <v>1</v>
      </c>
      <c r="F140" t="s">
        <v>194</v>
      </c>
      <c r="G140">
        <v>2</v>
      </c>
      <c r="H140">
        <v>1</v>
      </c>
      <c r="I140">
        <v>0.69520815193769869</v>
      </c>
      <c r="J140">
        <v>21.146982667082781</v>
      </c>
      <c r="K140">
        <v>23</v>
      </c>
      <c r="L140">
        <v>0.25440689140534023</v>
      </c>
      <c r="M140">
        <v>1210</v>
      </c>
      <c r="N140">
        <v>22.785621949731599</v>
      </c>
      <c r="O140" t="s">
        <v>65</v>
      </c>
      <c r="P140">
        <v>24</v>
      </c>
      <c r="Q140">
        <v>0.24528991929745905</v>
      </c>
      <c r="R140">
        <v>1210</v>
      </c>
      <c r="S140">
        <v>24.412595843074602</v>
      </c>
      <c r="T140">
        <f t="shared" si="2"/>
        <v>0</v>
      </c>
    </row>
    <row r="141" spans="1:20" x14ac:dyDescent="0.45">
      <c r="A141" t="s">
        <v>18</v>
      </c>
      <c r="B141" t="s">
        <v>65</v>
      </c>
      <c r="C141" t="s">
        <v>272</v>
      </c>
      <c r="D141">
        <v>1000</v>
      </c>
      <c r="E141">
        <v>1</v>
      </c>
      <c r="F141" t="s">
        <v>194</v>
      </c>
      <c r="G141">
        <v>3</v>
      </c>
      <c r="H141">
        <v>1</v>
      </c>
      <c r="I141">
        <v>0.60830713294548633</v>
      </c>
      <c r="J141">
        <v>21.146982667082781</v>
      </c>
      <c r="K141">
        <v>24</v>
      </c>
      <c r="L141">
        <v>0.24528991929745905</v>
      </c>
      <c r="M141">
        <v>1210</v>
      </c>
      <c r="N141">
        <v>24.412595843074602</v>
      </c>
      <c r="O141" t="s">
        <v>65</v>
      </c>
      <c r="P141">
        <v>25</v>
      </c>
      <c r="Q141">
        <v>0.236026099416067</v>
      </c>
      <c r="R141">
        <v>1210</v>
      </c>
      <c r="S141">
        <v>25.539677707468201</v>
      </c>
      <c r="T141">
        <f t="shared" si="2"/>
        <v>0</v>
      </c>
    </row>
    <row r="142" spans="1:20" x14ac:dyDescent="0.45">
      <c r="A142" t="s">
        <v>18</v>
      </c>
      <c r="B142" t="s">
        <v>65</v>
      </c>
      <c r="C142" t="s">
        <v>273</v>
      </c>
      <c r="D142">
        <v>1000</v>
      </c>
      <c r="E142">
        <v>1</v>
      </c>
      <c r="F142" t="s">
        <v>194</v>
      </c>
      <c r="G142">
        <v>4</v>
      </c>
      <c r="H142">
        <v>1</v>
      </c>
      <c r="I142">
        <v>0.52140611395327396</v>
      </c>
      <c r="J142">
        <v>21.146982667082781</v>
      </c>
      <c r="K142">
        <v>25</v>
      </c>
      <c r="L142">
        <v>0.236026099416067</v>
      </c>
      <c r="M142">
        <v>1210</v>
      </c>
      <c r="N142">
        <v>25.539677707468201</v>
      </c>
      <c r="O142" t="s">
        <v>65</v>
      </c>
      <c r="P142">
        <v>26</v>
      </c>
      <c r="Q142">
        <v>0.22494506181864482</v>
      </c>
      <c r="R142">
        <v>1210</v>
      </c>
      <c r="S142">
        <v>26.577296413843101</v>
      </c>
      <c r="T142">
        <f t="shared" si="2"/>
        <v>0</v>
      </c>
    </row>
    <row r="143" spans="1:20" x14ac:dyDescent="0.45">
      <c r="A143" t="s">
        <v>18</v>
      </c>
      <c r="B143" t="s">
        <v>65</v>
      </c>
      <c r="C143" t="s">
        <v>67</v>
      </c>
      <c r="D143">
        <v>1000</v>
      </c>
      <c r="E143">
        <v>1</v>
      </c>
      <c r="F143" t="s">
        <v>194</v>
      </c>
      <c r="G143">
        <v>5</v>
      </c>
      <c r="H143">
        <v>1</v>
      </c>
      <c r="I143">
        <v>0.43450509496106166</v>
      </c>
      <c r="J143">
        <v>21.146982667082781</v>
      </c>
      <c r="K143">
        <v>26</v>
      </c>
      <c r="L143">
        <v>0.22494506181864482</v>
      </c>
      <c r="M143">
        <v>1210</v>
      </c>
      <c r="N143">
        <v>26.577296413843101</v>
      </c>
      <c r="O143" t="s">
        <v>65</v>
      </c>
      <c r="P143">
        <v>26</v>
      </c>
      <c r="Q143">
        <v>0.27160021073744567</v>
      </c>
      <c r="R143">
        <v>830</v>
      </c>
      <c r="S143">
        <v>21.813795745397201</v>
      </c>
      <c r="T143">
        <f t="shared" si="2"/>
        <v>1</v>
      </c>
    </row>
    <row r="144" spans="1:20" x14ac:dyDescent="0.45">
      <c r="A144" t="s">
        <v>18</v>
      </c>
      <c r="B144" t="s">
        <v>65</v>
      </c>
      <c r="C144" t="s">
        <v>67</v>
      </c>
      <c r="D144">
        <v>1000</v>
      </c>
      <c r="E144">
        <v>2</v>
      </c>
      <c r="F144" t="s">
        <v>21</v>
      </c>
      <c r="G144">
        <v>0</v>
      </c>
      <c r="H144">
        <v>1</v>
      </c>
      <c r="I144">
        <v>0.82076804975675499</v>
      </c>
      <c r="J144">
        <v>21.146982667082781</v>
      </c>
      <c r="K144">
        <v>26</v>
      </c>
      <c r="L144">
        <v>0.27160021073744567</v>
      </c>
      <c r="M144">
        <v>830</v>
      </c>
      <c r="N144">
        <v>21.813795745397201</v>
      </c>
      <c r="O144" t="s">
        <v>65</v>
      </c>
      <c r="P144">
        <v>29</v>
      </c>
      <c r="Q144">
        <v>0.24547741738807238</v>
      </c>
      <c r="R144">
        <v>830</v>
      </c>
      <c r="S144">
        <v>25.9609809100285</v>
      </c>
      <c r="T144">
        <f t="shared" si="2"/>
        <v>0</v>
      </c>
    </row>
    <row r="145" spans="1:20" x14ac:dyDescent="0.45">
      <c r="A145" t="s">
        <v>18</v>
      </c>
      <c r="B145" t="s">
        <v>65</v>
      </c>
      <c r="C145" t="s">
        <v>274</v>
      </c>
      <c r="D145">
        <v>1000</v>
      </c>
      <c r="E145">
        <v>1</v>
      </c>
      <c r="F145" t="s">
        <v>194</v>
      </c>
      <c r="G145">
        <v>3</v>
      </c>
      <c r="H145">
        <v>1</v>
      </c>
      <c r="I145">
        <v>0.57453763482972842</v>
      </c>
      <c r="J145">
        <v>21.146982667082781</v>
      </c>
      <c r="K145">
        <v>29</v>
      </c>
      <c r="L145">
        <v>0.24547741738807238</v>
      </c>
      <c r="M145">
        <v>830</v>
      </c>
      <c r="N145">
        <v>25.9609809100285</v>
      </c>
      <c r="O145" t="s">
        <v>68</v>
      </c>
      <c r="P145">
        <v>21</v>
      </c>
      <c r="Q145">
        <v>0.27928886860564833</v>
      </c>
      <c r="R145">
        <v>1240</v>
      </c>
      <c r="S145">
        <v>23.8144916410543</v>
      </c>
      <c r="T145">
        <f t="shared" si="2"/>
        <v>1</v>
      </c>
    </row>
    <row r="146" spans="1:20" x14ac:dyDescent="0.45">
      <c r="A146" t="s">
        <v>18</v>
      </c>
      <c r="B146" t="s">
        <v>68</v>
      </c>
      <c r="C146" t="s">
        <v>69</v>
      </c>
      <c r="D146">
        <v>1000</v>
      </c>
      <c r="E146">
        <v>1</v>
      </c>
      <c r="F146" t="s">
        <v>194</v>
      </c>
      <c r="G146">
        <v>0</v>
      </c>
      <c r="H146">
        <v>1</v>
      </c>
      <c r="I146">
        <v>0.82076804975675499</v>
      </c>
      <c r="J146">
        <v>21.122628189099551</v>
      </c>
      <c r="K146">
        <v>21</v>
      </c>
      <c r="L146">
        <v>0.27928886860564833</v>
      </c>
      <c r="M146">
        <v>1240</v>
      </c>
      <c r="N146">
        <v>23.8144916410543</v>
      </c>
      <c r="O146" t="s">
        <v>68</v>
      </c>
      <c r="P146">
        <v>21</v>
      </c>
      <c r="Q146">
        <v>0.30793877898926703</v>
      </c>
      <c r="R146">
        <v>1020</v>
      </c>
      <c r="S146">
        <v>21.127402991770801</v>
      </c>
      <c r="T146">
        <f t="shared" si="2"/>
        <v>1</v>
      </c>
    </row>
    <row r="147" spans="1:20" x14ac:dyDescent="0.45">
      <c r="A147" t="s">
        <v>18</v>
      </c>
      <c r="B147" t="s">
        <v>68</v>
      </c>
      <c r="C147" t="s">
        <v>69</v>
      </c>
      <c r="D147">
        <v>1000</v>
      </c>
      <c r="E147">
        <v>2</v>
      </c>
      <c r="F147" t="s">
        <v>21</v>
      </c>
      <c r="G147">
        <v>0</v>
      </c>
      <c r="H147">
        <v>1</v>
      </c>
      <c r="I147">
        <v>0.88716581946048467</v>
      </c>
      <c r="J147">
        <v>21.122628189099551</v>
      </c>
      <c r="K147">
        <v>21</v>
      </c>
      <c r="L147">
        <v>0.30793877898926703</v>
      </c>
      <c r="M147">
        <v>1020</v>
      </c>
      <c r="N147">
        <v>21.127402991770801</v>
      </c>
      <c r="O147" t="s">
        <v>68</v>
      </c>
      <c r="P147">
        <v>22</v>
      </c>
      <c r="Q147">
        <v>0.27660083342074127</v>
      </c>
      <c r="R147">
        <v>1020</v>
      </c>
      <c r="S147">
        <v>22.4240012353028</v>
      </c>
      <c r="T147">
        <f t="shared" si="2"/>
        <v>0</v>
      </c>
    </row>
    <row r="148" spans="1:20" x14ac:dyDescent="0.45">
      <c r="A148" t="s">
        <v>18</v>
      </c>
      <c r="B148" t="s">
        <v>68</v>
      </c>
      <c r="C148" t="s">
        <v>275</v>
      </c>
      <c r="D148">
        <v>1000</v>
      </c>
      <c r="E148">
        <v>1</v>
      </c>
      <c r="F148" t="s">
        <v>194</v>
      </c>
      <c r="G148">
        <v>1</v>
      </c>
      <c r="H148">
        <v>1</v>
      </c>
      <c r="I148">
        <v>0.79844923751443619</v>
      </c>
      <c r="J148">
        <v>21.122628189099551</v>
      </c>
      <c r="K148">
        <v>22</v>
      </c>
      <c r="L148">
        <v>0.27660083342074127</v>
      </c>
      <c r="M148">
        <v>1020</v>
      </c>
      <c r="N148">
        <v>22.4240012353028</v>
      </c>
      <c r="O148" t="s">
        <v>68</v>
      </c>
      <c r="P148">
        <v>23</v>
      </c>
      <c r="Q148">
        <v>0.26589006872792142</v>
      </c>
      <c r="R148">
        <v>1020</v>
      </c>
      <c r="S148">
        <v>22.739703537312501</v>
      </c>
      <c r="T148">
        <f t="shared" si="2"/>
        <v>0</v>
      </c>
    </row>
    <row r="149" spans="1:20" x14ac:dyDescent="0.45">
      <c r="A149" t="s">
        <v>18</v>
      </c>
      <c r="B149" t="s">
        <v>68</v>
      </c>
      <c r="C149" t="s">
        <v>276</v>
      </c>
      <c r="D149">
        <v>1000</v>
      </c>
      <c r="E149">
        <v>1</v>
      </c>
      <c r="F149" t="s">
        <v>194</v>
      </c>
      <c r="G149">
        <v>2</v>
      </c>
      <c r="H149">
        <v>1</v>
      </c>
      <c r="I149">
        <v>0.70973265556838783</v>
      </c>
      <c r="J149">
        <v>21.122628189099551</v>
      </c>
      <c r="K149">
        <v>23</v>
      </c>
      <c r="L149">
        <v>0.26589006872792142</v>
      </c>
      <c r="M149">
        <v>1020</v>
      </c>
      <c r="N149">
        <v>22.739703537312501</v>
      </c>
      <c r="O149" t="s">
        <v>68</v>
      </c>
      <c r="P149">
        <v>24</v>
      </c>
      <c r="Q149">
        <v>0.25877037229605693</v>
      </c>
      <c r="R149">
        <v>1020</v>
      </c>
      <c r="S149">
        <v>24.435317555745002</v>
      </c>
      <c r="T149">
        <f t="shared" si="2"/>
        <v>0</v>
      </c>
    </row>
    <row r="150" spans="1:20" x14ac:dyDescent="0.45">
      <c r="A150" t="s">
        <v>18</v>
      </c>
      <c r="B150" t="s">
        <v>68</v>
      </c>
      <c r="C150" t="s">
        <v>277</v>
      </c>
      <c r="D150">
        <v>1000</v>
      </c>
      <c r="E150">
        <v>1</v>
      </c>
      <c r="F150" t="s">
        <v>194</v>
      </c>
      <c r="G150">
        <v>3</v>
      </c>
      <c r="H150">
        <v>1</v>
      </c>
      <c r="I150">
        <v>0.62101607362233924</v>
      </c>
      <c r="J150">
        <v>21.122628189099551</v>
      </c>
      <c r="K150">
        <v>24</v>
      </c>
      <c r="L150">
        <v>0.25877037229605693</v>
      </c>
      <c r="M150">
        <v>1020</v>
      </c>
      <c r="N150">
        <v>24.435317555745002</v>
      </c>
      <c r="O150" t="s">
        <v>68</v>
      </c>
      <c r="P150">
        <v>25</v>
      </c>
      <c r="Q150">
        <v>0.25161695933686457</v>
      </c>
      <c r="R150">
        <v>1020</v>
      </c>
      <c r="S150">
        <v>25.355686243869201</v>
      </c>
      <c r="T150">
        <f t="shared" si="2"/>
        <v>0</v>
      </c>
    </row>
    <row r="151" spans="1:20" x14ac:dyDescent="0.45">
      <c r="A151" t="s">
        <v>18</v>
      </c>
      <c r="B151" t="s">
        <v>68</v>
      </c>
      <c r="C151" t="s">
        <v>278</v>
      </c>
      <c r="D151">
        <v>1000</v>
      </c>
      <c r="E151">
        <v>1</v>
      </c>
      <c r="F151" t="s">
        <v>194</v>
      </c>
      <c r="G151">
        <v>4</v>
      </c>
      <c r="H151">
        <v>1</v>
      </c>
      <c r="I151">
        <v>0.53229949167629076</v>
      </c>
      <c r="J151">
        <v>21.122628189099551</v>
      </c>
      <c r="K151">
        <v>25</v>
      </c>
      <c r="L151">
        <v>0.25161695933686457</v>
      </c>
      <c r="M151">
        <v>1020</v>
      </c>
      <c r="N151">
        <v>25.355686243869201</v>
      </c>
      <c r="O151" t="s">
        <v>68</v>
      </c>
      <c r="P151">
        <v>26</v>
      </c>
      <c r="Q151">
        <v>0.2450016766343924</v>
      </c>
      <c r="R151">
        <v>1020</v>
      </c>
      <c r="S151">
        <v>26.3156353287206</v>
      </c>
      <c r="T151">
        <f t="shared" si="2"/>
        <v>0</v>
      </c>
    </row>
    <row r="152" spans="1:20" x14ac:dyDescent="0.45">
      <c r="A152" t="s">
        <v>18</v>
      </c>
      <c r="B152" t="s">
        <v>68</v>
      </c>
      <c r="C152" t="s">
        <v>70</v>
      </c>
      <c r="D152">
        <v>1000</v>
      </c>
      <c r="E152">
        <v>1</v>
      </c>
      <c r="F152" t="s">
        <v>194</v>
      </c>
      <c r="G152">
        <v>5</v>
      </c>
      <c r="H152">
        <v>1</v>
      </c>
      <c r="I152">
        <v>0.44358290973024234</v>
      </c>
      <c r="J152">
        <v>21.122628189099551</v>
      </c>
      <c r="K152">
        <v>26</v>
      </c>
      <c r="L152">
        <v>0.2450016766343924</v>
      </c>
      <c r="M152">
        <v>1020</v>
      </c>
      <c r="N152">
        <v>26.3156353287206</v>
      </c>
      <c r="O152" t="s">
        <v>68</v>
      </c>
      <c r="P152">
        <v>26</v>
      </c>
      <c r="Q152">
        <v>0.28383264617120463</v>
      </c>
      <c r="R152">
        <v>760</v>
      </c>
      <c r="S152">
        <v>22.191537084036899</v>
      </c>
      <c r="T152">
        <f t="shared" si="2"/>
        <v>1</v>
      </c>
    </row>
    <row r="153" spans="1:20" x14ac:dyDescent="0.45">
      <c r="A153" t="s">
        <v>18</v>
      </c>
      <c r="B153" t="s">
        <v>68</v>
      </c>
      <c r="C153" t="s">
        <v>70</v>
      </c>
      <c r="D153">
        <v>1000</v>
      </c>
      <c r="E153">
        <v>2</v>
      </c>
      <c r="F153" t="s">
        <v>21</v>
      </c>
      <c r="G153">
        <v>0</v>
      </c>
      <c r="H153">
        <v>1</v>
      </c>
      <c r="I153">
        <v>0.84328334873288413</v>
      </c>
      <c r="J153">
        <v>21.122628189099551</v>
      </c>
      <c r="K153">
        <v>26</v>
      </c>
      <c r="L153">
        <v>0.28383264617120463</v>
      </c>
      <c r="M153">
        <v>760</v>
      </c>
      <c r="N153">
        <v>22.191537084036899</v>
      </c>
      <c r="O153" t="s">
        <v>68</v>
      </c>
      <c r="P153">
        <v>29</v>
      </c>
      <c r="Q153">
        <v>0.25689669121455716</v>
      </c>
      <c r="R153">
        <v>760</v>
      </c>
      <c r="S153">
        <v>26.373868549756299</v>
      </c>
      <c r="T153">
        <f t="shared" si="2"/>
        <v>0</v>
      </c>
    </row>
    <row r="154" spans="1:20" x14ac:dyDescent="0.45">
      <c r="A154" t="s">
        <v>18</v>
      </c>
      <c r="B154" t="s">
        <v>68</v>
      </c>
      <c r="C154" t="s">
        <v>279</v>
      </c>
      <c r="D154">
        <v>1000</v>
      </c>
      <c r="E154">
        <v>1</v>
      </c>
      <c r="F154" t="s">
        <v>194</v>
      </c>
      <c r="G154">
        <v>3</v>
      </c>
      <c r="H154">
        <v>1</v>
      </c>
      <c r="I154">
        <v>0.59029834411301885</v>
      </c>
      <c r="J154">
        <v>21.122628189099551</v>
      </c>
      <c r="K154">
        <v>29</v>
      </c>
      <c r="L154">
        <v>0.25689669121455716</v>
      </c>
      <c r="M154">
        <v>760</v>
      </c>
      <c r="N154">
        <v>26.373868549756299</v>
      </c>
      <c r="O154" t="s">
        <v>71</v>
      </c>
      <c r="P154">
        <v>21</v>
      </c>
      <c r="Q154">
        <v>0.18794882787276784</v>
      </c>
      <c r="R154">
        <v>2040</v>
      </c>
      <c r="S154">
        <v>31.446574739309401</v>
      </c>
      <c r="T154">
        <f t="shared" si="2"/>
        <v>1</v>
      </c>
    </row>
    <row r="155" spans="1:20" x14ac:dyDescent="0.45">
      <c r="A155" t="s">
        <v>18</v>
      </c>
      <c r="B155" t="s">
        <v>71</v>
      </c>
      <c r="C155" t="s">
        <v>72</v>
      </c>
      <c r="D155">
        <v>1000</v>
      </c>
      <c r="E155">
        <v>1</v>
      </c>
      <c r="F155" t="s">
        <v>194</v>
      </c>
      <c r="G155">
        <v>0</v>
      </c>
      <c r="H155">
        <v>1</v>
      </c>
      <c r="I155">
        <v>0.84328334873288413</v>
      </c>
      <c r="J155">
        <v>22.768414615227101</v>
      </c>
      <c r="K155">
        <v>21</v>
      </c>
      <c r="L155">
        <v>0.18794882787276784</v>
      </c>
      <c r="M155">
        <v>2040</v>
      </c>
      <c r="N155">
        <v>31.446574739309401</v>
      </c>
      <c r="O155" t="s">
        <v>71</v>
      </c>
      <c r="P155">
        <v>21</v>
      </c>
      <c r="Q155">
        <v>0.24404056408761654</v>
      </c>
      <c r="R155">
        <v>1210</v>
      </c>
      <c r="S155">
        <v>21.5106047058452</v>
      </c>
      <c r="T155">
        <f t="shared" si="2"/>
        <v>1</v>
      </c>
    </row>
    <row r="156" spans="1:20" x14ac:dyDescent="0.45">
      <c r="A156" t="s">
        <v>18</v>
      </c>
      <c r="B156" t="s">
        <v>71</v>
      </c>
      <c r="C156" t="s">
        <v>72</v>
      </c>
      <c r="D156">
        <v>1000</v>
      </c>
      <c r="E156">
        <v>2</v>
      </c>
      <c r="F156" t="s">
        <v>21</v>
      </c>
      <c r="G156">
        <v>0</v>
      </c>
      <c r="H156">
        <v>1</v>
      </c>
      <c r="I156">
        <v>0.68403649313691817</v>
      </c>
      <c r="J156">
        <v>22.768414615227101</v>
      </c>
      <c r="K156">
        <v>21</v>
      </c>
      <c r="L156">
        <v>0.24404056408761654</v>
      </c>
      <c r="M156">
        <v>1210</v>
      </c>
      <c r="N156">
        <v>21.5106047058452</v>
      </c>
      <c r="O156" t="s">
        <v>71</v>
      </c>
      <c r="P156">
        <v>22</v>
      </c>
      <c r="Q156">
        <v>0.23877058442249521</v>
      </c>
      <c r="R156">
        <v>1210</v>
      </c>
      <c r="S156">
        <v>23.3086224411418</v>
      </c>
      <c r="T156">
        <f t="shared" si="2"/>
        <v>0</v>
      </c>
    </row>
    <row r="157" spans="1:20" x14ac:dyDescent="0.45">
      <c r="A157" t="s">
        <v>18</v>
      </c>
      <c r="B157" t="s">
        <v>71</v>
      </c>
      <c r="C157" t="s">
        <v>280</v>
      </c>
      <c r="D157">
        <v>1000</v>
      </c>
      <c r="E157">
        <v>1</v>
      </c>
      <c r="F157" t="s">
        <v>194</v>
      </c>
      <c r="G157">
        <v>1</v>
      </c>
      <c r="H157">
        <v>1</v>
      </c>
      <c r="I157">
        <v>0.61563284382322636</v>
      </c>
      <c r="J157">
        <v>22.768414615227101</v>
      </c>
      <c r="K157">
        <v>22</v>
      </c>
      <c r="L157">
        <v>0.23877058442249521</v>
      </c>
      <c r="M157">
        <v>1210</v>
      </c>
      <c r="N157">
        <v>23.3086224411418</v>
      </c>
      <c r="O157" t="s">
        <v>71</v>
      </c>
      <c r="P157">
        <v>23</v>
      </c>
      <c r="Q157">
        <v>0.22689801543562829</v>
      </c>
      <c r="R157">
        <v>1210</v>
      </c>
      <c r="S157">
        <v>23.294854609533999</v>
      </c>
      <c r="T157">
        <f t="shared" si="2"/>
        <v>0</v>
      </c>
    </row>
    <row r="158" spans="1:20" x14ac:dyDescent="0.45">
      <c r="A158" t="s">
        <v>18</v>
      </c>
      <c r="B158" t="s">
        <v>71</v>
      </c>
      <c r="C158" t="s">
        <v>281</v>
      </c>
      <c r="D158">
        <v>1000</v>
      </c>
      <c r="E158">
        <v>1</v>
      </c>
      <c r="F158" t="s">
        <v>194</v>
      </c>
      <c r="G158">
        <v>2</v>
      </c>
      <c r="H158">
        <v>1</v>
      </c>
      <c r="I158">
        <v>0.54722919450953456</v>
      </c>
      <c r="J158">
        <v>22.768414615227101</v>
      </c>
      <c r="K158">
        <v>23</v>
      </c>
      <c r="L158">
        <v>0.22689801543562829</v>
      </c>
      <c r="M158">
        <v>1210</v>
      </c>
      <c r="N158">
        <v>23.294854609533999</v>
      </c>
      <c r="O158" t="s">
        <v>71</v>
      </c>
      <c r="P158">
        <v>24</v>
      </c>
      <c r="Q158">
        <v>0.22045995699699561</v>
      </c>
      <c r="R158">
        <v>1210</v>
      </c>
      <c r="S158">
        <v>25.779259393157002</v>
      </c>
      <c r="T158">
        <f t="shared" si="2"/>
        <v>0</v>
      </c>
    </row>
    <row r="159" spans="1:20" x14ac:dyDescent="0.45">
      <c r="A159" t="s">
        <v>18</v>
      </c>
      <c r="B159" t="s">
        <v>71</v>
      </c>
      <c r="C159" t="s">
        <v>282</v>
      </c>
      <c r="D159">
        <v>1000</v>
      </c>
      <c r="E159">
        <v>1</v>
      </c>
      <c r="F159" t="s">
        <v>194</v>
      </c>
      <c r="G159">
        <v>3</v>
      </c>
      <c r="H159">
        <v>1</v>
      </c>
      <c r="I159">
        <v>0.47882554519584269</v>
      </c>
      <c r="J159">
        <v>22.768414615227101</v>
      </c>
      <c r="K159">
        <v>24</v>
      </c>
      <c r="L159">
        <v>0.22045995699699561</v>
      </c>
      <c r="M159">
        <v>1210</v>
      </c>
      <c r="N159">
        <v>25.779259393157002</v>
      </c>
      <c r="O159" t="s">
        <v>71</v>
      </c>
      <c r="P159">
        <v>25</v>
      </c>
      <c r="Q159">
        <v>0.21373961880151263</v>
      </c>
      <c r="R159">
        <v>1210</v>
      </c>
      <c r="S159">
        <v>27.310208501715302</v>
      </c>
      <c r="T159">
        <f t="shared" si="2"/>
        <v>0</v>
      </c>
    </row>
    <row r="160" spans="1:20" x14ac:dyDescent="0.45">
      <c r="A160" t="s">
        <v>18</v>
      </c>
      <c r="B160" t="s">
        <v>71</v>
      </c>
      <c r="C160" t="s">
        <v>283</v>
      </c>
      <c r="D160">
        <v>1000</v>
      </c>
      <c r="E160">
        <v>1</v>
      </c>
      <c r="F160" t="s">
        <v>194</v>
      </c>
      <c r="G160">
        <v>4</v>
      </c>
      <c r="H160">
        <v>1</v>
      </c>
      <c r="I160">
        <v>0.41042189588215089</v>
      </c>
      <c r="J160">
        <v>22.768414615227101</v>
      </c>
      <c r="K160">
        <v>25</v>
      </c>
      <c r="L160">
        <v>0.21373961880151263</v>
      </c>
      <c r="M160">
        <v>1210</v>
      </c>
      <c r="N160">
        <v>27.310208501715302</v>
      </c>
      <c r="O160" t="s">
        <v>71</v>
      </c>
      <c r="P160">
        <v>26</v>
      </c>
      <c r="Q160">
        <v>0.20504977304751426</v>
      </c>
      <c r="R160">
        <v>1210</v>
      </c>
      <c r="S160">
        <v>28.998468763332799</v>
      </c>
      <c r="T160">
        <f t="shared" si="2"/>
        <v>0</v>
      </c>
    </row>
    <row r="161" spans="1:20" x14ac:dyDescent="0.45">
      <c r="A161" t="s">
        <v>18</v>
      </c>
      <c r="B161" t="s">
        <v>71</v>
      </c>
      <c r="C161" t="s">
        <v>73</v>
      </c>
      <c r="D161">
        <v>1000</v>
      </c>
      <c r="E161">
        <v>1</v>
      </c>
      <c r="F161" t="s">
        <v>194</v>
      </c>
      <c r="G161">
        <v>5</v>
      </c>
      <c r="H161">
        <v>1</v>
      </c>
      <c r="I161">
        <v>0.34201824656845908</v>
      </c>
      <c r="J161">
        <v>22.768414615227101</v>
      </c>
      <c r="K161">
        <v>26</v>
      </c>
      <c r="L161">
        <v>0.20504977304751426</v>
      </c>
      <c r="M161">
        <v>1210</v>
      </c>
      <c r="N161">
        <v>28.998468763332799</v>
      </c>
      <c r="O161" t="s">
        <v>71</v>
      </c>
      <c r="P161">
        <v>26</v>
      </c>
      <c r="Q161">
        <v>0.26044819166575883</v>
      </c>
      <c r="R161">
        <v>750</v>
      </c>
      <c r="S161">
        <v>20.6638076446459</v>
      </c>
      <c r="T161">
        <f t="shared" si="2"/>
        <v>1</v>
      </c>
    </row>
    <row r="162" spans="1:20" x14ac:dyDescent="0.45">
      <c r="A162" t="s">
        <v>18</v>
      </c>
      <c r="B162" t="s">
        <v>71</v>
      </c>
      <c r="C162" t="s">
        <v>73</v>
      </c>
      <c r="D162">
        <v>1000</v>
      </c>
      <c r="E162">
        <v>2</v>
      </c>
      <c r="F162" t="s">
        <v>21</v>
      </c>
      <c r="G162">
        <v>0</v>
      </c>
      <c r="H162">
        <v>1</v>
      </c>
      <c r="I162">
        <v>0.71258271646309523</v>
      </c>
      <c r="J162">
        <v>22.768414615227101</v>
      </c>
      <c r="K162">
        <v>26</v>
      </c>
      <c r="L162">
        <v>0.26044819166575883</v>
      </c>
      <c r="M162">
        <v>750</v>
      </c>
      <c r="N162">
        <v>20.6638076446459</v>
      </c>
      <c r="O162" t="s">
        <v>71</v>
      </c>
      <c r="P162">
        <v>30</v>
      </c>
      <c r="Q162">
        <v>0.23090911110613416</v>
      </c>
      <c r="R162">
        <v>740</v>
      </c>
      <c r="S162">
        <v>27.2776773963285</v>
      </c>
      <c r="T162">
        <f t="shared" si="2"/>
        <v>0</v>
      </c>
    </row>
    <row r="163" spans="1:20" x14ac:dyDescent="0.45">
      <c r="A163" t="s">
        <v>18</v>
      </c>
      <c r="B163" t="s">
        <v>71</v>
      </c>
      <c r="C163" t="s">
        <v>284</v>
      </c>
      <c r="D163">
        <v>1000</v>
      </c>
      <c r="E163">
        <v>1</v>
      </c>
      <c r="F163" t="s">
        <v>194</v>
      </c>
      <c r="G163">
        <v>4</v>
      </c>
      <c r="H163">
        <v>1</v>
      </c>
      <c r="I163">
        <v>0.42754962987785711</v>
      </c>
      <c r="J163">
        <v>22.768414615227101</v>
      </c>
      <c r="K163">
        <v>30</v>
      </c>
      <c r="L163">
        <v>0.23090911110613416</v>
      </c>
      <c r="M163">
        <v>740</v>
      </c>
      <c r="N163">
        <v>27.2776773963285</v>
      </c>
      <c r="O163" t="s">
        <v>74</v>
      </c>
      <c r="P163">
        <v>21</v>
      </c>
      <c r="Q163">
        <v>0.19754693294543679</v>
      </c>
      <c r="R163">
        <v>1650</v>
      </c>
      <c r="S163">
        <v>34.404623815722701</v>
      </c>
      <c r="T163">
        <f t="shared" si="2"/>
        <v>1</v>
      </c>
    </row>
    <row r="164" spans="1:20" x14ac:dyDescent="0.45">
      <c r="A164" t="s">
        <v>18</v>
      </c>
      <c r="B164" t="s">
        <v>74</v>
      </c>
      <c r="C164" t="s">
        <v>75</v>
      </c>
      <c r="D164">
        <v>1000</v>
      </c>
      <c r="E164">
        <v>1</v>
      </c>
      <c r="F164" t="s">
        <v>194</v>
      </c>
      <c r="G164">
        <v>0</v>
      </c>
      <c r="H164">
        <v>1</v>
      </c>
      <c r="I164">
        <v>0.71258271646309523</v>
      </c>
      <c r="J164">
        <v>23.385301103629729</v>
      </c>
      <c r="K164">
        <v>21</v>
      </c>
      <c r="L164">
        <v>0.19754693294543679</v>
      </c>
      <c r="M164">
        <v>1650</v>
      </c>
      <c r="N164">
        <v>34.404623815722701</v>
      </c>
      <c r="O164" t="s">
        <v>74</v>
      </c>
      <c r="P164">
        <v>21</v>
      </c>
      <c r="Q164">
        <v>0.25764777499613595</v>
      </c>
      <c r="R164">
        <v>970</v>
      </c>
      <c r="S164">
        <v>25.300785054498199</v>
      </c>
      <c r="T164">
        <f t="shared" si="2"/>
        <v>1</v>
      </c>
    </row>
    <row r="165" spans="1:20" x14ac:dyDescent="0.45">
      <c r="A165" t="s">
        <v>18</v>
      </c>
      <c r="B165" t="s">
        <v>74</v>
      </c>
      <c r="C165" t="s">
        <v>75</v>
      </c>
      <c r="D165">
        <v>1000</v>
      </c>
      <c r="E165">
        <v>2</v>
      </c>
      <c r="F165" t="s">
        <v>21</v>
      </c>
      <c r="G165">
        <v>0</v>
      </c>
      <c r="H165">
        <v>1</v>
      </c>
      <c r="I165">
        <v>0.73538909159459831</v>
      </c>
      <c r="J165">
        <v>23.385301103629729</v>
      </c>
      <c r="K165">
        <v>21</v>
      </c>
      <c r="L165">
        <v>0.25764777499613595</v>
      </c>
      <c r="M165">
        <v>970</v>
      </c>
      <c r="N165">
        <v>25.300785054498199</v>
      </c>
      <c r="O165" t="s">
        <v>74</v>
      </c>
      <c r="P165">
        <v>22</v>
      </c>
      <c r="Q165">
        <v>0.24877116269602129</v>
      </c>
      <c r="R165">
        <v>970</v>
      </c>
      <c r="S165">
        <v>26.868620347480899</v>
      </c>
      <c r="T165">
        <f t="shared" si="2"/>
        <v>0</v>
      </c>
    </row>
    <row r="166" spans="1:20" x14ac:dyDescent="0.45">
      <c r="A166" t="s">
        <v>18</v>
      </c>
      <c r="B166" t="s">
        <v>74</v>
      </c>
      <c r="C166" t="s">
        <v>285</v>
      </c>
      <c r="D166">
        <v>1000</v>
      </c>
      <c r="E166">
        <v>1</v>
      </c>
      <c r="F166" t="s">
        <v>194</v>
      </c>
      <c r="G166">
        <v>1</v>
      </c>
      <c r="H166">
        <v>1</v>
      </c>
      <c r="I166">
        <v>0.66185018243513849</v>
      </c>
      <c r="J166">
        <v>23.385301103629729</v>
      </c>
      <c r="K166">
        <v>22</v>
      </c>
      <c r="L166">
        <v>0.24877116269602129</v>
      </c>
      <c r="M166">
        <v>970</v>
      </c>
      <c r="N166">
        <v>26.868620347480899</v>
      </c>
      <c r="O166" t="s">
        <v>74</v>
      </c>
      <c r="P166">
        <v>23</v>
      </c>
      <c r="Q166">
        <v>0.24547450055407916</v>
      </c>
      <c r="R166">
        <v>970</v>
      </c>
      <c r="S166">
        <v>27.507571330471901</v>
      </c>
      <c r="T166">
        <f t="shared" si="2"/>
        <v>0</v>
      </c>
    </row>
    <row r="167" spans="1:20" x14ac:dyDescent="0.45">
      <c r="A167" t="s">
        <v>18</v>
      </c>
      <c r="B167" t="s">
        <v>74</v>
      </c>
      <c r="C167" t="s">
        <v>286</v>
      </c>
      <c r="D167">
        <v>1000</v>
      </c>
      <c r="E167">
        <v>1</v>
      </c>
      <c r="F167" t="s">
        <v>194</v>
      </c>
      <c r="G167">
        <v>2</v>
      </c>
      <c r="H167">
        <v>1</v>
      </c>
      <c r="I167">
        <v>0.58831127327567867</v>
      </c>
      <c r="J167">
        <v>23.385301103629729</v>
      </c>
      <c r="K167">
        <v>23</v>
      </c>
      <c r="L167">
        <v>0.24547450055407916</v>
      </c>
      <c r="M167">
        <v>970</v>
      </c>
      <c r="N167">
        <v>27.507571330471901</v>
      </c>
      <c r="O167" t="s">
        <v>74</v>
      </c>
      <c r="P167">
        <v>24</v>
      </c>
      <c r="Q167">
        <v>0.23470807845368949</v>
      </c>
      <c r="R167">
        <v>970</v>
      </c>
      <c r="S167">
        <v>29.5027298913426</v>
      </c>
      <c r="T167">
        <f t="shared" si="2"/>
        <v>0</v>
      </c>
    </row>
    <row r="168" spans="1:20" x14ac:dyDescent="0.45">
      <c r="A168" t="s">
        <v>18</v>
      </c>
      <c r="B168" t="s">
        <v>74</v>
      </c>
      <c r="C168" t="s">
        <v>287</v>
      </c>
      <c r="D168">
        <v>1000</v>
      </c>
      <c r="E168">
        <v>1</v>
      </c>
      <c r="F168" t="s">
        <v>194</v>
      </c>
      <c r="G168">
        <v>3</v>
      </c>
      <c r="H168">
        <v>1</v>
      </c>
      <c r="I168">
        <v>0.51477236411621874</v>
      </c>
      <c r="J168">
        <v>23.385301103629729</v>
      </c>
      <c r="K168">
        <v>24</v>
      </c>
      <c r="L168">
        <v>0.23470807845368949</v>
      </c>
      <c r="M168">
        <v>970</v>
      </c>
      <c r="N168">
        <v>29.5027298913426</v>
      </c>
      <c r="O168" t="s">
        <v>74</v>
      </c>
      <c r="P168">
        <v>25</v>
      </c>
      <c r="Q168">
        <v>0.2285271526932155</v>
      </c>
      <c r="R168">
        <v>970</v>
      </c>
      <c r="S168">
        <v>30.8817791347788</v>
      </c>
      <c r="T168">
        <f t="shared" si="2"/>
        <v>0</v>
      </c>
    </row>
    <row r="169" spans="1:20" x14ac:dyDescent="0.45">
      <c r="A169" t="s">
        <v>18</v>
      </c>
      <c r="B169" t="s">
        <v>74</v>
      </c>
      <c r="C169" t="s">
        <v>288</v>
      </c>
      <c r="D169">
        <v>1000</v>
      </c>
      <c r="E169">
        <v>1</v>
      </c>
      <c r="F169" t="s">
        <v>194</v>
      </c>
      <c r="G169">
        <v>4</v>
      </c>
      <c r="H169">
        <v>1</v>
      </c>
      <c r="I169">
        <v>0.44123345495675897</v>
      </c>
      <c r="J169">
        <v>23.385301103629729</v>
      </c>
      <c r="K169">
        <v>25</v>
      </c>
      <c r="L169">
        <v>0.2285271526932155</v>
      </c>
      <c r="M169">
        <v>970</v>
      </c>
      <c r="N169">
        <v>30.8817791347788</v>
      </c>
      <c r="O169" t="s">
        <v>74</v>
      </c>
      <c r="P169">
        <v>26</v>
      </c>
      <c r="Q169">
        <v>0.22143493653864804</v>
      </c>
      <c r="R169">
        <v>970</v>
      </c>
      <c r="S169">
        <v>32.538052457264101</v>
      </c>
      <c r="T169">
        <f t="shared" si="2"/>
        <v>0</v>
      </c>
    </row>
    <row r="170" spans="1:20" x14ac:dyDescent="0.45">
      <c r="A170" t="s">
        <v>18</v>
      </c>
      <c r="B170" t="s">
        <v>74</v>
      </c>
      <c r="C170" t="s">
        <v>76</v>
      </c>
      <c r="D170">
        <v>1000</v>
      </c>
      <c r="E170">
        <v>1</v>
      </c>
      <c r="F170" t="s">
        <v>194</v>
      </c>
      <c r="G170">
        <v>5</v>
      </c>
      <c r="H170">
        <v>1</v>
      </c>
      <c r="I170">
        <v>0.36769454579729915</v>
      </c>
      <c r="J170">
        <v>23.385301103629729</v>
      </c>
      <c r="K170">
        <v>26</v>
      </c>
      <c r="L170">
        <v>0.22143493653864804</v>
      </c>
      <c r="M170">
        <v>970</v>
      </c>
      <c r="N170">
        <v>32.538052457264101</v>
      </c>
      <c r="O170" t="s">
        <v>74</v>
      </c>
      <c r="P170">
        <v>26</v>
      </c>
      <c r="Q170">
        <v>0.25701931452032623</v>
      </c>
      <c r="R170">
        <v>720</v>
      </c>
      <c r="S170">
        <v>24.840412161457099</v>
      </c>
      <c r="T170">
        <f t="shared" si="2"/>
        <v>1</v>
      </c>
    </row>
    <row r="171" spans="1:20" x14ac:dyDescent="0.45">
      <c r="A171" t="s">
        <v>18</v>
      </c>
      <c r="B171" t="s">
        <v>74</v>
      </c>
      <c r="C171" t="s">
        <v>76</v>
      </c>
      <c r="D171">
        <v>1000</v>
      </c>
      <c r="E171">
        <v>2</v>
      </c>
      <c r="F171" t="s">
        <v>21</v>
      </c>
      <c r="G171">
        <v>0</v>
      </c>
      <c r="H171">
        <v>1</v>
      </c>
      <c r="I171">
        <v>0.76342652019763069</v>
      </c>
      <c r="J171">
        <v>23.385301103629729</v>
      </c>
      <c r="K171">
        <v>26</v>
      </c>
      <c r="L171">
        <v>0.25701931452032623</v>
      </c>
      <c r="M171">
        <v>720</v>
      </c>
      <c r="N171">
        <v>24.840412161457099</v>
      </c>
      <c r="O171" t="s">
        <v>74</v>
      </c>
      <c r="P171">
        <v>29</v>
      </c>
      <c r="Q171">
        <v>0.23292374487956011</v>
      </c>
      <c r="R171">
        <v>720</v>
      </c>
      <c r="S171">
        <v>30.1794840476582</v>
      </c>
      <c r="T171">
        <f t="shared" si="2"/>
        <v>0</v>
      </c>
    </row>
    <row r="172" spans="1:20" x14ac:dyDescent="0.45">
      <c r="A172" t="s">
        <v>18</v>
      </c>
      <c r="B172" t="s">
        <v>74</v>
      </c>
      <c r="C172" t="s">
        <v>289</v>
      </c>
      <c r="D172">
        <v>1000</v>
      </c>
      <c r="E172">
        <v>1</v>
      </c>
      <c r="F172" t="s">
        <v>194</v>
      </c>
      <c r="G172">
        <v>3</v>
      </c>
      <c r="H172">
        <v>1</v>
      </c>
      <c r="I172">
        <v>0.53439856413834141</v>
      </c>
      <c r="J172">
        <v>23.385301103629729</v>
      </c>
      <c r="K172">
        <v>29</v>
      </c>
      <c r="L172">
        <v>0.23292374487956011</v>
      </c>
      <c r="M172">
        <v>720</v>
      </c>
      <c r="N172">
        <v>30.1794840476582</v>
      </c>
      <c r="O172" t="s">
        <v>77</v>
      </c>
      <c r="P172">
        <v>21</v>
      </c>
      <c r="Q172">
        <v>0.20983378188288121</v>
      </c>
      <c r="R172">
        <v>1640</v>
      </c>
      <c r="S172">
        <v>31.6962330010731</v>
      </c>
      <c r="T172">
        <f t="shared" si="2"/>
        <v>1</v>
      </c>
    </row>
    <row r="173" spans="1:20" x14ac:dyDescent="0.45">
      <c r="A173" t="s">
        <v>18</v>
      </c>
      <c r="B173" t="s">
        <v>77</v>
      </c>
      <c r="C173" t="s">
        <v>78</v>
      </c>
      <c r="D173">
        <v>1000</v>
      </c>
      <c r="E173">
        <v>1</v>
      </c>
      <c r="F173" t="s">
        <v>194</v>
      </c>
      <c r="G173">
        <v>0</v>
      </c>
      <c r="H173">
        <v>1</v>
      </c>
      <c r="I173">
        <v>0.76342652019763069</v>
      </c>
      <c r="J173">
        <v>22.812532617526259</v>
      </c>
      <c r="K173">
        <v>21</v>
      </c>
      <c r="L173">
        <v>0.20983378188288121</v>
      </c>
      <c r="M173">
        <v>1640</v>
      </c>
      <c r="N173">
        <v>31.6962330010731</v>
      </c>
      <c r="O173" t="s">
        <v>77</v>
      </c>
      <c r="P173">
        <v>21</v>
      </c>
      <c r="Q173">
        <v>0.26100233909095533</v>
      </c>
      <c r="R173">
        <v>1060</v>
      </c>
      <c r="S173">
        <v>24.3296144953413</v>
      </c>
      <c r="T173">
        <f t="shared" si="2"/>
        <v>1</v>
      </c>
    </row>
    <row r="174" spans="1:20" x14ac:dyDescent="0.45">
      <c r="A174" t="s">
        <v>18</v>
      </c>
      <c r="B174" t="s">
        <v>77</v>
      </c>
      <c r="C174" t="s">
        <v>78</v>
      </c>
      <c r="D174">
        <v>1000</v>
      </c>
      <c r="E174">
        <v>2</v>
      </c>
      <c r="F174" t="s">
        <v>21</v>
      </c>
      <c r="G174">
        <v>0</v>
      </c>
      <c r="H174">
        <v>1</v>
      </c>
      <c r="I174">
        <v>0.76758693989022619</v>
      </c>
      <c r="J174">
        <v>22.812532617526259</v>
      </c>
      <c r="K174">
        <v>21</v>
      </c>
      <c r="L174">
        <v>0.26100233909095533</v>
      </c>
      <c r="M174">
        <v>1060</v>
      </c>
      <c r="N174">
        <v>24.3296144953413</v>
      </c>
      <c r="O174" t="s">
        <v>77</v>
      </c>
      <c r="P174">
        <v>22</v>
      </c>
      <c r="Q174">
        <v>0.24245939191430987</v>
      </c>
      <c r="R174">
        <v>1060</v>
      </c>
      <c r="S174">
        <v>26.002010209044101</v>
      </c>
      <c r="T174">
        <f t="shared" si="2"/>
        <v>0</v>
      </c>
    </row>
    <row r="175" spans="1:20" x14ac:dyDescent="0.45">
      <c r="A175" t="s">
        <v>18</v>
      </c>
      <c r="B175" t="s">
        <v>77</v>
      </c>
      <c r="C175" t="s">
        <v>290</v>
      </c>
      <c r="D175">
        <v>1000</v>
      </c>
      <c r="E175">
        <v>1</v>
      </c>
      <c r="F175" t="s">
        <v>194</v>
      </c>
      <c r="G175">
        <v>1</v>
      </c>
      <c r="H175">
        <v>1</v>
      </c>
      <c r="I175">
        <v>0.69082824590120362</v>
      </c>
      <c r="J175">
        <v>22.812532617526259</v>
      </c>
      <c r="K175">
        <v>22</v>
      </c>
      <c r="L175">
        <v>0.24245939191430987</v>
      </c>
      <c r="M175">
        <v>1060</v>
      </c>
      <c r="N175">
        <v>26.002010209044101</v>
      </c>
      <c r="O175" t="s">
        <v>77</v>
      </c>
      <c r="P175">
        <v>23</v>
      </c>
      <c r="Q175">
        <v>0.24082449490789049</v>
      </c>
      <c r="R175">
        <v>1060</v>
      </c>
      <c r="S175">
        <v>26.3049125852299</v>
      </c>
      <c r="T175">
        <f t="shared" si="2"/>
        <v>0</v>
      </c>
    </row>
    <row r="176" spans="1:20" x14ac:dyDescent="0.45">
      <c r="A176" t="s">
        <v>18</v>
      </c>
      <c r="B176" t="s">
        <v>77</v>
      </c>
      <c r="C176" t="s">
        <v>291</v>
      </c>
      <c r="D176">
        <v>1000</v>
      </c>
      <c r="E176">
        <v>1</v>
      </c>
      <c r="F176" t="s">
        <v>194</v>
      </c>
      <c r="G176">
        <v>2</v>
      </c>
      <c r="H176">
        <v>1</v>
      </c>
      <c r="I176">
        <v>0.61406955191218104</v>
      </c>
      <c r="J176">
        <v>22.812532617526259</v>
      </c>
      <c r="K176">
        <v>23</v>
      </c>
      <c r="L176">
        <v>0.24082449490789049</v>
      </c>
      <c r="M176">
        <v>1060</v>
      </c>
      <c r="N176">
        <v>26.3049125852299</v>
      </c>
      <c r="O176" t="s">
        <v>77</v>
      </c>
      <c r="P176">
        <v>24</v>
      </c>
      <c r="Q176">
        <v>0.23554260683703984</v>
      </c>
      <c r="R176">
        <v>1060</v>
      </c>
      <c r="S176">
        <v>29.046737517249699</v>
      </c>
      <c r="T176">
        <f t="shared" si="2"/>
        <v>0</v>
      </c>
    </row>
    <row r="177" spans="1:20" x14ac:dyDescent="0.45">
      <c r="A177" t="s">
        <v>18</v>
      </c>
      <c r="B177" t="s">
        <v>77</v>
      </c>
      <c r="C177" t="s">
        <v>292</v>
      </c>
      <c r="D177">
        <v>1000</v>
      </c>
      <c r="E177">
        <v>1</v>
      </c>
      <c r="F177" t="s">
        <v>194</v>
      </c>
      <c r="G177">
        <v>3</v>
      </c>
      <c r="H177">
        <v>1</v>
      </c>
      <c r="I177">
        <v>0.53731085792315825</v>
      </c>
      <c r="J177">
        <v>22.812532617526259</v>
      </c>
      <c r="K177">
        <v>24</v>
      </c>
      <c r="L177">
        <v>0.23554260683703984</v>
      </c>
      <c r="M177">
        <v>1060</v>
      </c>
      <c r="N177">
        <v>29.046737517249699</v>
      </c>
      <c r="O177" t="s">
        <v>77</v>
      </c>
      <c r="P177">
        <v>25</v>
      </c>
      <c r="Q177">
        <v>0.23106222009448199</v>
      </c>
      <c r="R177">
        <v>1050</v>
      </c>
      <c r="S177">
        <v>30.4499477402826</v>
      </c>
      <c r="T177">
        <f t="shared" si="2"/>
        <v>0</v>
      </c>
    </row>
    <row r="178" spans="1:20" x14ac:dyDescent="0.45">
      <c r="A178" t="s">
        <v>18</v>
      </c>
      <c r="B178" t="s">
        <v>77</v>
      </c>
      <c r="C178" t="s">
        <v>293</v>
      </c>
      <c r="D178">
        <v>1000</v>
      </c>
      <c r="E178">
        <v>1</v>
      </c>
      <c r="F178" t="s">
        <v>194</v>
      </c>
      <c r="G178">
        <v>4</v>
      </c>
      <c r="H178">
        <v>1</v>
      </c>
      <c r="I178">
        <v>0.46055216393413567</v>
      </c>
      <c r="J178">
        <v>22.812532617526259</v>
      </c>
      <c r="K178">
        <v>25</v>
      </c>
      <c r="L178">
        <v>0.23106222009448199</v>
      </c>
      <c r="M178">
        <v>1050</v>
      </c>
      <c r="N178">
        <v>30.4499477402826</v>
      </c>
      <c r="O178" t="s">
        <v>77</v>
      </c>
      <c r="P178">
        <v>26</v>
      </c>
      <c r="Q178">
        <v>0.22035465719559108</v>
      </c>
      <c r="R178">
        <v>1050</v>
      </c>
      <c r="S178">
        <v>32.154326437604503</v>
      </c>
      <c r="T178">
        <f t="shared" si="2"/>
        <v>0</v>
      </c>
    </row>
    <row r="179" spans="1:20" x14ac:dyDescent="0.45">
      <c r="A179" t="s">
        <v>18</v>
      </c>
      <c r="B179" t="s">
        <v>77</v>
      </c>
      <c r="C179" t="s">
        <v>79</v>
      </c>
      <c r="D179">
        <v>1000</v>
      </c>
      <c r="E179">
        <v>1</v>
      </c>
      <c r="F179" t="s">
        <v>194</v>
      </c>
      <c r="G179">
        <v>5</v>
      </c>
      <c r="H179">
        <v>1</v>
      </c>
      <c r="I179">
        <v>0.3837934699451131</v>
      </c>
      <c r="J179">
        <v>22.812532617526259</v>
      </c>
      <c r="K179">
        <v>26</v>
      </c>
      <c r="L179">
        <v>0.22035465719559108</v>
      </c>
      <c r="M179">
        <v>1050</v>
      </c>
      <c r="N179">
        <v>32.154326437604503</v>
      </c>
      <c r="O179" t="s">
        <v>77</v>
      </c>
      <c r="P179">
        <v>26</v>
      </c>
      <c r="Q179">
        <v>0.28006588152179146</v>
      </c>
      <c r="R179">
        <v>650</v>
      </c>
      <c r="S179">
        <v>21.987857800176901</v>
      </c>
      <c r="T179">
        <f t="shared" si="2"/>
        <v>1</v>
      </c>
    </row>
    <row r="180" spans="1:20" x14ac:dyDescent="0.45">
      <c r="A180" t="s">
        <v>18</v>
      </c>
      <c r="B180" t="s">
        <v>77</v>
      </c>
      <c r="C180" t="s">
        <v>79</v>
      </c>
      <c r="D180">
        <v>1000</v>
      </c>
      <c r="E180">
        <v>2</v>
      </c>
      <c r="F180" t="s">
        <v>21</v>
      </c>
      <c r="G180">
        <v>0</v>
      </c>
      <c r="H180">
        <v>1</v>
      </c>
      <c r="I180">
        <v>0.68382268379480304</v>
      </c>
      <c r="J180">
        <v>22.812532617526259</v>
      </c>
      <c r="K180">
        <v>26</v>
      </c>
      <c r="L180">
        <v>0.28006588152179146</v>
      </c>
      <c r="M180">
        <v>650</v>
      </c>
      <c r="N180">
        <v>21.987857800176901</v>
      </c>
      <c r="O180" t="s">
        <v>77</v>
      </c>
      <c r="P180">
        <v>29</v>
      </c>
      <c r="Q180">
        <v>0.25469375359400087</v>
      </c>
      <c r="R180">
        <v>640</v>
      </c>
      <c r="S180">
        <v>26.5804206458563</v>
      </c>
      <c r="T180">
        <f t="shared" si="2"/>
        <v>0</v>
      </c>
    </row>
    <row r="181" spans="1:20" x14ac:dyDescent="0.45">
      <c r="A181" t="s">
        <v>18</v>
      </c>
      <c r="B181" t="s">
        <v>77</v>
      </c>
      <c r="C181" t="s">
        <v>294</v>
      </c>
      <c r="D181">
        <v>1000</v>
      </c>
      <c r="E181">
        <v>1</v>
      </c>
      <c r="F181" t="s">
        <v>194</v>
      </c>
      <c r="G181">
        <v>3</v>
      </c>
      <c r="H181">
        <v>1</v>
      </c>
      <c r="I181">
        <v>0.47867587865636207</v>
      </c>
      <c r="J181">
        <v>22.812532617526259</v>
      </c>
      <c r="K181">
        <v>29</v>
      </c>
      <c r="L181">
        <v>0.25469375359400087</v>
      </c>
      <c r="M181">
        <v>640</v>
      </c>
      <c r="N181">
        <v>26.5804206458563</v>
      </c>
      <c r="O181" t="s">
        <v>80</v>
      </c>
      <c r="P181">
        <v>21</v>
      </c>
      <c r="Q181">
        <v>0.20688461138240055</v>
      </c>
      <c r="R181">
        <v>1910</v>
      </c>
      <c r="S181">
        <v>29.650082260412301</v>
      </c>
      <c r="T181">
        <f t="shared" si="2"/>
        <v>1</v>
      </c>
    </row>
    <row r="182" spans="1:20" x14ac:dyDescent="0.45">
      <c r="A182" t="s">
        <v>18</v>
      </c>
      <c r="B182" t="s">
        <v>80</v>
      </c>
      <c r="C182" t="s">
        <v>81</v>
      </c>
      <c r="D182">
        <v>1000</v>
      </c>
      <c r="E182">
        <v>1</v>
      </c>
      <c r="F182" t="s">
        <v>194</v>
      </c>
      <c r="G182">
        <v>0</v>
      </c>
      <c r="H182">
        <v>1</v>
      </c>
      <c r="I182">
        <v>0.68382268379480304</v>
      </c>
      <c r="J182">
        <v>21.198915275738756</v>
      </c>
      <c r="K182">
        <v>21</v>
      </c>
      <c r="L182">
        <v>0.20688461138240055</v>
      </c>
      <c r="M182">
        <v>1910</v>
      </c>
      <c r="N182">
        <v>29.650082260412301</v>
      </c>
      <c r="O182" t="s">
        <v>80</v>
      </c>
      <c r="P182">
        <v>21</v>
      </c>
      <c r="Q182">
        <v>0.2578055816208405</v>
      </c>
      <c r="R182">
        <v>1230</v>
      </c>
      <c r="S182">
        <v>23.026534893516601</v>
      </c>
      <c r="T182">
        <f t="shared" si="2"/>
        <v>1</v>
      </c>
    </row>
    <row r="183" spans="1:20" x14ac:dyDescent="0.45">
      <c r="A183" t="s">
        <v>18</v>
      </c>
      <c r="B183" t="s">
        <v>80</v>
      </c>
      <c r="C183" t="s">
        <v>81</v>
      </c>
      <c r="D183">
        <v>1000</v>
      </c>
      <c r="E183">
        <v>2</v>
      </c>
      <c r="F183" t="s">
        <v>21</v>
      </c>
      <c r="G183">
        <v>0</v>
      </c>
      <c r="H183">
        <v>1</v>
      </c>
      <c r="I183">
        <v>0.77660947754808707</v>
      </c>
      <c r="J183">
        <v>21.198915275738756</v>
      </c>
      <c r="K183">
        <v>21</v>
      </c>
      <c r="L183">
        <v>0.2578055816208405</v>
      </c>
      <c r="M183">
        <v>1230</v>
      </c>
      <c r="N183">
        <v>23.026534893516601</v>
      </c>
      <c r="O183" t="s">
        <v>80</v>
      </c>
      <c r="P183">
        <v>22</v>
      </c>
      <c r="Q183">
        <v>0.24967861393471547</v>
      </c>
      <c r="R183">
        <v>1230</v>
      </c>
      <c r="S183">
        <v>24.619829347499699</v>
      </c>
      <c r="T183">
        <f t="shared" si="2"/>
        <v>0</v>
      </c>
    </row>
    <row r="184" spans="1:20" x14ac:dyDescent="0.45">
      <c r="A184" t="s">
        <v>18</v>
      </c>
      <c r="B184" t="s">
        <v>80</v>
      </c>
      <c r="C184" t="s">
        <v>295</v>
      </c>
      <c r="D184">
        <v>1000</v>
      </c>
      <c r="E184">
        <v>1</v>
      </c>
      <c r="F184" t="s">
        <v>194</v>
      </c>
      <c r="G184">
        <v>1</v>
      </c>
      <c r="H184">
        <v>1</v>
      </c>
      <c r="I184">
        <v>0.69894852979327837</v>
      </c>
      <c r="J184">
        <v>21.198915275738756</v>
      </c>
      <c r="K184">
        <v>22</v>
      </c>
      <c r="L184">
        <v>0.24967861393471547</v>
      </c>
      <c r="M184">
        <v>1230</v>
      </c>
      <c r="N184">
        <v>24.619829347499699</v>
      </c>
      <c r="O184" t="s">
        <v>80</v>
      </c>
      <c r="P184">
        <v>23</v>
      </c>
      <c r="Q184">
        <v>0.24412069873167169</v>
      </c>
      <c r="R184">
        <v>1230</v>
      </c>
      <c r="S184">
        <v>25.031803736259501</v>
      </c>
      <c r="T184">
        <f t="shared" si="2"/>
        <v>0</v>
      </c>
    </row>
    <row r="185" spans="1:20" x14ac:dyDescent="0.45">
      <c r="A185" t="s">
        <v>18</v>
      </c>
      <c r="B185" t="s">
        <v>80</v>
      </c>
      <c r="C185" t="s">
        <v>296</v>
      </c>
      <c r="D185">
        <v>1000</v>
      </c>
      <c r="E185">
        <v>1</v>
      </c>
      <c r="F185" t="s">
        <v>194</v>
      </c>
      <c r="G185">
        <v>2</v>
      </c>
      <c r="H185">
        <v>1</v>
      </c>
      <c r="I185">
        <v>0.62128758203846968</v>
      </c>
      <c r="J185">
        <v>21.198915275738756</v>
      </c>
      <c r="K185">
        <v>23</v>
      </c>
      <c r="L185">
        <v>0.24412069873167169</v>
      </c>
      <c r="M185">
        <v>1230</v>
      </c>
      <c r="N185">
        <v>25.031803736259501</v>
      </c>
      <c r="O185" t="s">
        <v>80</v>
      </c>
      <c r="P185">
        <v>24</v>
      </c>
      <c r="Q185">
        <v>0.23603723183519917</v>
      </c>
      <c r="R185">
        <v>1230</v>
      </c>
      <c r="S185">
        <v>26.548985187880099</v>
      </c>
      <c r="T185">
        <f t="shared" si="2"/>
        <v>0</v>
      </c>
    </row>
    <row r="186" spans="1:20" x14ac:dyDescent="0.45">
      <c r="A186" t="s">
        <v>18</v>
      </c>
      <c r="B186" t="s">
        <v>80</v>
      </c>
      <c r="C186" t="s">
        <v>297</v>
      </c>
      <c r="D186">
        <v>1000</v>
      </c>
      <c r="E186">
        <v>1</v>
      </c>
      <c r="F186" t="s">
        <v>194</v>
      </c>
      <c r="G186">
        <v>3</v>
      </c>
      <c r="H186">
        <v>1</v>
      </c>
      <c r="I186">
        <v>0.54362663428366087</v>
      </c>
      <c r="J186">
        <v>21.198915275738756</v>
      </c>
      <c r="K186">
        <v>24</v>
      </c>
      <c r="L186">
        <v>0.23603723183519917</v>
      </c>
      <c r="M186">
        <v>1230</v>
      </c>
      <c r="N186">
        <v>26.548985187880099</v>
      </c>
      <c r="O186" t="s">
        <v>80</v>
      </c>
      <c r="P186">
        <v>25</v>
      </c>
      <c r="Q186">
        <v>0.22957566576762087</v>
      </c>
      <c r="R186">
        <v>1230</v>
      </c>
      <c r="S186">
        <v>27.649050704734201</v>
      </c>
      <c r="T186">
        <f t="shared" si="2"/>
        <v>0</v>
      </c>
    </row>
    <row r="187" spans="1:20" x14ac:dyDescent="0.45">
      <c r="A187" t="s">
        <v>18</v>
      </c>
      <c r="B187" t="s">
        <v>80</v>
      </c>
      <c r="C187" t="s">
        <v>298</v>
      </c>
      <c r="D187">
        <v>1000</v>
      </c>
      <c r="E187">
        <v>1</v>
      </c>
      <c r="F187" t="s">
        <v>194</v>
      </c>
      <c r="G187">
        <v>4</v>
      </c>
      <c r="H187">
        <v>1</v>
      </c>
      <c r="I187">
        <v>0.46596568652885223</v>
      </c>
      <c r="J187">
        <v>21.198915275738756</v>
      </c>
      <c r="K187">
        <v>25</v>
      </c>
      <c r="L187">
        <v>0.22957566576762087</v>
      </c>
      <c r="M187">
        <v>1230</v>
      </c>
      <c r="N187">
        <v>27.649050704734201</v>
      </c>
      <c r="O187" t="s">
        <v>80</v>
      </c>
      <c r="P187">
        <v>26</v>
      </c>
      <c r="Q187">
        <v>0.22345844310632729</v>
      </c>
      <c r="R187">
        <v>1230</v>
      </c>
      <c r="S187">
        <v>28.788465505399198</v>
      </c>
      <c r="T187">
        <f t="shared" si="2"/>
        <v>0</v>
      </c>
    </row>
    <row r="188" spans="1:20" x14ac:dyDescent="0.45">
      <c r="A188" t="s">
        <v>18</v>
      </c>
      <c r="B188" t="s">
        <v>80</v>
      </c>
      <c r="C188" t="s">
        <v>82</v>
      </c>
      <c r="D188">
        <v>1000</v>
      </c>
      <c r="E188">
        <v>1</v>
      </c>
      <c r="F188" t="s">
        <v>194</v>
      </c>
      <c r="G188">
        <v>5</v>
      </c>
      <c r="H188">
        <v>1</v>
      </c>
      <c r="I188">
        <v>0.38830473877404353</v>
      </c>
      <c r="J188">
        <v>21.198915275738756</v>
      </c>
      <c r="K188">
        <v>26</v>
      </c>
      <c r="L188">
        <v>0.22345844310632729</v>
      </c>
      <c r="M188">
        <v>1230</v>
      </c>
      <c r="N188">
        <v>28.788465505399198</v>
      </c>
      <c r="O188" t="s">
        <v>80</v>
      </c>
      <c r="P188">
        <v>26</v>
      </c>
      <c r="Q188">
        <v>0.25561444792447391</v>
      </c>
      <c r="R188">
        <v>940</v>
      </c>
      <c r="S188">
        <v>24.107531672023701</v>
      </c>
      <c r="T188">
        <f t="shared" si="2"/>
        <v>1</v>
      </c>
    </row>
    <row r="189" spans="1:20" x14ac:dyDescent="0.45">
      <c r="A189" t="s">
        <v>18</v>
      </c>
      <c r="B189" t="s">
        <v>80</v>
      </c>
      <c r="C189" t="s">
        <v>82</v>
      </c>
      <c r="D189">
        <v>1000</v>
      </c>
      <c r="E189">
        <v>2</v>
      </c>
      <c r="F189" t="s">
        <v>21</v>
      </c>
      <c r="G189">
        <v>0</v>
      </c>
      <c r="H189">
        <v>1</v>
      </c>
      <c r="I189">
        <v>0.83740245437890393</v>
      </c>
      <c r="J189">
        <v>21.198915275738756</v>
      </c>
      <c r="K189">
        <v>26</v>
      </c>
      <c r="L189">
        <v>0.25561444792447391</v>
      </c>
      <c r="M189">
        <v>940</v>
      </c>
      <c r="N189">
        <v>24.107531672023701</v>
      </c>
      <c r="O189" t="s">
        <v>80</v>
      </c>
      <c r="P189">
        <v>30</v>
      </c>
      <c r="Q189">
        <v>0.22340002501830214</v>
      </c>
      <c r="R189">
        <v>940</v>
      </c>
      <c r="S189">
        <v>29.367313447748401</v>
      </c>
      <c r="T189">
        <f t="shared" si="2"/>
        <v>0</v>
      </c>
    </row>
    <row r="190" spans="1:20" x14ac:dyDescent="0.45">
      <c r="A190" t="s">
        <v>18</v>
      </c>
      <c r="B190" t="s">
        <v>80</v>
      </c>
      <c r="C190" t="s">
        <v>299</v>
      </c>
      <c r="D190">
        <v>1000</v>
      </c>
      <c r="E190">
        <v>1</v>
      </c>
      <c r="F190" t="s">
        <v>194</v>
      </c>
      <c r="G190">
        <v>4</v>
      </c>
      <c r="H190">
        <v>1</v>
      </c>
      <c r="I190">
        <v>0.50244147262734229</v>
      </c>
      <c r="J190">
        <v>21.198915275738756</v>
      </c>
      <c r="K190">
        <v>30</v>
      </c>
      <c r="L190">
        <v>0.22340002501830214</v>
      </c>
      <c r="M190">
        <v>940</v>
      </c>
      <c r="N190">
        <v>29.367313447748401</v>
      </c>
      <c r="O190" t="s">
        <v>83</v>
      </c>
      <c r="P190">
        <v>21</v>
      </c>
      <c r="Q190">
        <v>0.25470750491007971</v>
      </c>
      <c r="R190">
        <v>1460</v>
      </c>
      <c r="S190">
        <v>24.814095233064599</v>
      </c>
      <c r="T190">
        <f t="shared" si="2"/>
        <v>1</v>
      </c>
    </row>
    <row r="191" spans="1:20" x14ac:dyDescent="0.45">
      <c r="A191" t="s">
        <v>18</v>
      </c>
      <c r="B191" t="s">
        <v>83</v>
      </c>
      <c r="C191" t="s">
        <v>84</v>
      </c>
      <c r="D191">
        <v>1000</v>
      </c>
      <c r="E191">
        <v>1</v>
      </c>
      <c r="F191" t="s">
        <v>194</v>
      </c>
      <c r="G191">
        <v>0</v>
      </c>
      <c r="H191">
        <v>1</v>
      </c>
      <c r="I191">
        <v>0.83740245437890393</v>
      </c>
      <c r="J191">
        <v>21.753789467354498</v>
      </c>
      <c r="K191">
        <v>21</v>
      </c>
      <c r="L191">
        <v>0.25470750491007971</v>
      </c>
      <c r="M191">
        <v>1460</v>
      </c>
      <c r="N191">
        <v>24.814095233064599</v>
      </c>
      <c r="O191" t="s">
        <v>83</v>
      </c>
      <c r="P191">
        <v>21</v>
      </c>
      <c r="Q191">
        <v>0.30623687373603531</v>
      </c>
      <c r="R191">
        <v>1010</v>
      </c>
      <c r="S191">
        <v>19.141633585617502</v>
      </c>
      <c r="T191">
        <f t="shared" si="2"/>
        <v>1</v>
      </c>
    </row>
    <row r="192" spans="1:20" x14ac:dyDescent="0.45">
      <c r="A192" t="s">
        <v>18</v>
      </c>
      <c r="B192" t="s">
        <v>83</v>
      </c>
      <c r="C192" t="s">
        <v>84</v>
      </c>
      <c r="D192">
        <v>1000</v>
      </c>
      <c r="E192">
        <v>2</v>
      </c>
      <c r="F192" t="s">
        <v>21</v>
      </c>
      <c r="G192">
        <v>0</v>
      </c>
      <c r="H192">
        <v>1</v>
      </c>
      <c r="I192">
        <v>0.77140163305698195</v>
      </c>
      <c r="J192">
        <v>21.753789467354498</v>
      </c>
      <c r="K192">
        <v>21</v>
      </c>
      <c r="L192">
        <v>0.30623687373603531</v>
      </c>
      <c r="M192">
        <v>1010</v>
      </c>
      <c r="N192">
        <v>19.141633585617502</v>
      </c>
      <c r="O192" t="s">
        <v>83</v>
      </c>
      <c r="P192">
        <v>22</v>
      </c>
      <c r="Q192">
        <v>0.28657412563767037</v>
      </c>
      <c r="R192">
        <v>1010</v>
      </c>
      <c r="S192">
        <v>21.110992226082001</v>
      </c>
      <c r="T192">
        <f t="shared" si="2"/>
        <v>0</v>
      </c>
    </row>
    <row r="193" spans="1:20" x14ac:dyDescent="0.45">
      <c r="A193" t="s">
        <v>18</v>
      </c>
      <c r="B193" t="s">
        <v>83</v>
      </c>
      <c r="C193" t="s">
        <v>300</v>
      </c>
      <c r="D193">
        <v>1000</v>
      </c>
      <c r="E193">
        <v>1</v>
      </c>
      <c r="F193" t="s">
        <v>194</v>
      </c>
      <c r="G193">
        <v>1</v>
      </c>
      <c r="H193">
        <v>1</v>
      </c>
      <c r="I193">
        <v>0.69426146975128378</v>
      </c>
      <c r="J193">
        <v>21.753789467354498</v>
      </c>
      <c r="K193">
        <v>22</v>
      </c>
      <c r="L193">
        <v>0.28657412563767037</v>
      </c>
      <c r="M193">
        <v>1010</v>
      </c>
      <c r="N193">
        <v>21.110992226082001</v>
      </c>
      <c r="O193" t="s">
        <v>83</v>
      </c>
      <c r="P193">
        <v>23</v>
      </c>
      <c r="Q193">
        <v>0.27207815719989004</v>
      </c>
      <c r="R193">
        <v>1010</v>
      </c>
      <c r="S193">
        <v>21.193761154679699</v>
      </c>
      <c r="T193">
        <f t="shared" si="2"/>
        <v>0</v>
      </c>
    </row>
    <row r="194" spans="1:20" x14ac:dyDescent="0.45">
      <c r="A194" t="s">
        <v>18</v>
      </c>
      <c r="B194" t="s">
        <v>83</v>
      </c>
      <c r="C194" t="s">
        <v>301</v>
      </c>
      <c r="D194">
        <v>1000</v>
      </c>
      <c r="E194">
        <v>1</v>
      </c>
      <c r="F194" t="s">
        <v>194</v>
      </c>
      <c r="G194">
        <v>2</v>
      </c>
      <c r="H194">
        <v>1</v>
      </c>
      <c r="I194">
        <v>0.6171213064455856</v>
      </c>
      <c r="J194">
        <v>21.753789467354498</v>
      </c>
      <c r="K194">
        <v>23</v>
      </c>
      <c r="L194">
        <v>0.27207815719989004</v>
      </c>
      <c r="M194">
        <v>1010</v>
      </c>
      <c r="N194">
        <v>21.193761154679699</v>
      </c>
      <c r="O194" t="s">
        <v>83</v>
      </c>
      <c r="P194">
        <v>24</v>
      </c>
      <c r="Q194">
        <v>0.25623646973239661</v>
      </c>
      <c r="R194">
        <v>1010</v>
      </c>
      <c r="S194">
        <v>22.796260139924101</v>
      </c>
      <c r="T194">
        <f t="shared" si="2"/>
        <v>0</v>
      </c>
    </row>
    <row r="195" spans="1:20" x14ac:dyDescent="0.45">
      <c r="A195" t="s">
        <v>18</v>
      </c>
      <c r="B195" t="s">
        <v>83</v>
      </c>
      <c r="C195" t="s">
        <v>302</v>
      </c>
      <c r="D195">
        <v>1000</v>
      </c>
      <c r="E195">
        <v>1</v>
      </c>
      <c r="F195" t="s">
        <v>194</v>
      </c>
      <c r="G195">
        <v>3</v>
      </c>
      <c r="H195">
        <v>1</v>
      </c>
      <c r="I195">
        <v>0.53998114313988732</v>
      </c>
      <c r="J195">
        <v>21.753789467354498</v>
      </c>
      <c r="K195">
        <v>24</v>
      </c>
      <c r="L195">
        <v>0.25623646973239661</v>
      </c>
      <c r="M195">
        <v>1010</v>
      </c>
      <c r="N195">
        <v>22.796260139924101</v>
      </c>
      <c r="O195" t="s">
        <v>83</v>
      </c>
      <c r="P195">
        <v>25</v>
      </c>
      <c r="Q195">
        <v>0.24844720408430523</v>
      </c>
      <c r="R195">
        <v>1010</v>
      </c>
      <c r="S195">
        <v>24.055779441290198</v>
      </c>
      <c r="T195">
        <f t="shared" ref="T195:T258" si="3">IF(OR(AND(B195=O195,P195=K195),B195&lt;&gt;O195),1,0)</f>
        <v>0</v>
      </c>
    </row>
    <row r="196" spans="1:20" x14ac:dyDescent="0.45">
      <c r="A196" t="s">
        <v>18</v>
      </c>
      <c r="B196" t="s">
        <v>83</v>
      </c>
      <c r="C196" t="s">
        <v>303</v>
      </c>
      <c r="D196">
        <v>1000</v>
      </c>
      <c r="E196">
        <v>1</v>
      </c>
      <c r="F196" t="s">
        <v>194</v>
      </c>
      <c r="G196">
        <v>4</v>
      </c>
      <c r="H196">
        <v>1</v>
      </c>
      <c r="I196">
        <v>0.46284097983418915</v>
      </c>
      <c r="J196">
        <v>21.753789467354498</v>
      </c>
      <c r="K196">
        <v>25</v>
      </c>
      <c r="L196">
        <v>0.24844720408430523</v>
      </c>
      <c r="M196">
        <v>1010</v>
      </c>
      <c r="N196">
        <v>24.055779441290198</v>
      </c>
      <c r="O196" t="s">
        <v>83</v>
      </c>
      <c r="P196">
        <v>26</v>
      </c>
      <c r="Q196">
        <v>0.23776523760664506</v>
      </c>
      <c r="R196">
        <v>1000</v>
      </c>
      <c r="S196">
        <v>24.814311642625</v>
      </c>
      <c r="T196">
        <f t="shared" si="3"/>
        <v>0</v>
      </c>
    </row>
    <row r="197" spans="1:20" x14ac:dyDescent="0.45">
      <c r="A197" t="s">
        <v>18</v>
      </c>
      <c r="B197" t="s">
        <v>83</v>
      </c>
      <c r="C197" t="s">
        <v>85</v>
      </c>
      <c r="D197">
        <v>1000</v>
      </c>
      <c r="E197">
        <v>1</v>
      </c>
      <c r="F197" t="s">
        <v>194</v>
      </c>
      <c r="G197">
        <v>5</v>
      </c>
      <c r="H197">
        <v>1</v>
      </c>
      <c r="I197">
        <v>0.38570081652849098</v>
      </c>
      <c r="J197">
        <v>21.753789467354498</v>
      </c>
      <c r="K197">
        <v>26</v>
      </c>
      <c r="L197">
        <v>0.23776523760664506</v>
      </c>
      <c r="M197">
        <v>1000</v>
      </c>
      <c r="N197">
        <v>24.814311642625</v>
      </c>
      <c r="O197" t="s">
        <v>83</v>
      </c>
      <c r="P197">
        <v>26</v>
      </c>
      <c r="Q197">
        <v>0.27639647447135629</v>
      </c>
      <c r="R197">
        <v>740</v>
      </c>
      <c r="S197">
        <v>20.1798419936428</v>
      </c>
      <c r="T197">
        <f t="shared" si="3"/>
        <v>1</v>
      </c>
    </row>
    <row r="198" spans="1:20" x14ac:dyDescent="0.45">
      <c r="A198" t="s">
        <v>18</v>
      </c>
      <c r="B198" t="s">
        <v>83</v>
      </c>
      <c r="C198" t="s">
        <v>85</v>
      </c>
      <c r="D198">
        <v>1000</v>
      </c>
      <c r="E198">
        <v>2</v>
      </c>
      <c r="F198" t="s">
        <v>21</v>
      </c>
      <c r="G198">
        <v>0</v>
      </c>
      <c r="H198">
        <v>1</v>
      </c>
      <c r="I198">
        <v>0.81323400319429773</v>
      </c>
      <c r="J198">
        <v>21.753789467354498</v>
      </c>
      <c r="K198">
        <v>26</v>
      </c>
      <c r="L198">
        <v>0.27639647447135629</v>
      </c>
      <c r="M198">
        <v>740</v>
      </c>
      <c r="N198">
        <v>20.1798419936428</v>
      </c>
      <c r="O198" t="s">
        <v>83</v>
      </c>
      <c r="P198">
        <v>29</v>
      </c>
      <c r="Q198">
        <v>0.24941828081080086</v>
      </c>
      <c r="R198">
        <v>750</v>
      </c>
      <c r="S198">
        <v>24.778018014957699</v>
      </c>
      <c r="T198">
        <f t="shared" si="3"/>
        <v>0</v>
      </c>
    </row>
    <row r="199" spans="1:20" x14ac:dyDescent="0.45">
      <c r="A199" t="s">
        <v>18</v>
      </c>
      <c r="B199" t="s">
        <v>83</v>
      </c>
      <c r="C199" t="s">
        <v>304</v>
      </c>
      <c r="D199">
        <v>1000</v>
      </c>
      <c r="E199">
        <v>1</v>
      </c>
      <c r="F199" t="s">
        <v>194</v>
      </c>
      <c r="G199">
        <v>3</v>
      </c>
      <c r="H199">
        <v>1</v>
      </c>
      <c r="I199">
        <v>0.56926380223600836</v>
      </c>
      <c r="J199">
        <v>21.753789467354498</v>
      </c>
      <c r="K199">
        <v>29</v>
      </c>
      <c r="L199">
        <v>0.24941828081080086</v>
      </c>
      <c r="M199">
        <v>750</v>
      </c>
      <c r="N199">
        <v>24.778018014957699</v>
      </c>
      <c r="O199" t="s">
        <v>86</v>
      </c>
      <c r="P199">
        <v>21</v>
      </c>
      <c r="Q199">
        <v>0.21422056005026013</v>
      </c>
      <c r="R199">
        <v>1920</v>
      </c>
      <c r="S199">
        <v>25.500653024440599</v>
      </c>
      <c r="T199">
        <f t="shared" si="3"/>
        <v>1</v>
      </c>
    </row>
    <row r="200" spans="1:20" x14ac:dyDescent="0.45">
      <c r="A200" t="s">
        <v>18</v>
      </c>
      <c r="B200" t="s">
        <v>86</v>
      </c>
      <c r="C200" t="s">
        <v>87</v>
      </c>
      <c r="D200">
        <v>1000</v>
      </c>
      <c r="E200">
        <v>1</v>
      </c>
      <c r="F200" t="s">
        <v>194</v>
      </c>
      <c r="G200">
        <v>0</v>
      </c>
      <c r="H200">
        <v>1</v>
      </c>
      <c r="I200">
        <v>0.81323400319429773</v>
      </c>
      <c r="J200">
        <v>21.653192219439582</v>
      </c>
      <c r="K200">
        <v>21</v>
      </c>
      <c r="L200">
        <v>0.21422056005026013</v>
      </c>
      <c r="M200">
        <v>1920</v>
      </c>
      <c r="N200">
        <v>25.500653024440599</v>
      </c>
      <c r="O200" t="s">
        <v>86</v>
      </c>
      <c r="P200">
        <v>21</v>
      </c>
      <c r="Q200">
        <v>0.2780093094942484</v>
      </c>
      <c r="R200">
        <v>1140</v>
      </c>
      <c r="S200">
        <v>18.1126991885208</v>
      </c>
      <c r="T200">
        <f t="shared" si="3"/>
        <v>1</v>
      </c>
    </row>
    <row r="201" spans="1:20" x14ac:dyDescent="0.45">
      <c r="A201" t="s">
        <v>18</v>
      </c>
      <c r="B201" t="s">
        <v>86</v>
      </c>
      <c r="C201" t="s">
        <v>87</v>
      </c>
      <c r="D201">
        <v>1000</v>
      </c>
      <c r="E201">
        <v>2</v>
      </c>
      <c r="F201" t="s">
        <v>21</v>
      </c>
      <c r="G201">
        <v>0</v>
      </c>
      <c r="H201">
        <v>1</v>
      </c>
      <c r="I201">
        <v>0.71028373944624246</v>
      </c>
      <c r="J201">
        <v>21.653192219439582</v>
      </c>
      <c r="K201">
        <v>21</v>
      </c>
      <c r="L201">
        <v>0.2780093094942484</v>
      </c>
      <c r="M201">
        <v>1140</v>
      </c>
      <c r="N201">
        <v>18.1126991885208</v>
      </c>
      <c r="O201" t="s">
        <v>86</v>
      </c>
      <c r="P201">
        <v>22</v>
      </c>
      <c r="Q201">
        <v>0.265708323554885</v>
      </c>
      <c r="R201">
        <v>1140</v>
      </c>
      <c r="S201">
        <v>20.005075012418001</v>
      </c>
      <c r="T201">
        <f t="shared" si="3"/>
        <v>0</v>
      </c>
    </row>
    <row r="202" spans="1:20" x14ac:dyDescent="0.45">
      <c r="A202" t="s">
        <v>18</v>
      </c>
      <c r="B202" t="s">
        <v>86</v>
      </c>
      <c r="C202" t="s">
        <v>305</v>
      </c>
      <c r="D202">
        <v>1000</v>
      </c>
      <c r="E202">
        <v>1</v>
      </c>
      <c r="F202" t="s">
        <v>194</v>
      </c>
      <c r="G202">
        <v>1</v>
      </c>
      <c r="H202">
        <v>1</v>
      </c>
      <c r="I202">
        <v>0.63925536550161821</v>
      </c>
      <c r="J202">
        <v>21.653192219439582</v>
      </c>
      <c r="K202">
        <v>22</v>
      </c>
      <c r="L202">
        <v>0.265708323554885</v>
      </c>
      <c r="M202">
        <v>1140</v>
      </c>
      <c r="N202">
        <v>20.005075012418001</v>
      </c>
      <c r="O202" t="s">
        <v>86</v>
      </c>
      <c r="P202">
        <v>23</v>
      </c>
      <c r="Q202">
        <v>0.25444539506029124</v>
      </c>
      <c r="R202">
        <v>1140</v>
      </c>
      <c r="S202">
        <v>20.4640009691527</v>
      </c>
      <c r="T202">
        <f t="shared" si="3"/>
        <v>0</v>
      </c>
    </row>
    <row r="203" spans="1:20" x14ac:dyDescent="0.45">
      <c r="A203" t="s">
        <v>18</v>
      </c>
      <c r="B203" t="s">
        <v>86</v>
      </c>
      <c r="C203" t="s">
        <v>306</v>
      </c>
      <c r="D203">
        <v>1000</v>
      </c>
      <c r="E203">
        <v>1</v>
      </c>
      <c r="F203" t="s">
        <v>194</v>
      </c>
      <c r="G203">
        <v>2</v>
      </c>
      <c r="H203">
        <v>1</v>
      </c>
      <c r="I203">
        <v>0.56822699155699397</v>
      </c>
      <c r="J203">
        <v>21.653192219439582</v>
      </c>
      <c r="K203">
        <v>23</v>
      </c>
      <c r="L203">
        <v>0.25444539506029124</v>
      </c>
      <c r="M203">
        <v>1140</v>
      </c>
      <c r="N203">
        <v>20.4640009691527</v>
      </c>
      <c r="O203" t="s">
        <v>86</v>
      </c>
      <c r="P203">
        <v>24</v>
      </c>
      <c r="Q203">
        <v>0.24463985009961939</v>
      </c>
      <c r="R203">
        <v>1130</v>
      </c>
      <c r="S203">
        <v>21.878473468260601</v>
      </c>
      <c r="T203">
        <f t="shared" si="3"/>
        <v>0</v>
      </c>
    </row>
    <row r="204" spans="1:20" x14ac:dyDescent="0.45">
      <c r="A204" t="s">
        <v>18</v>
      </c>
      <c r="B204" t="s">
        <v>86</v>
      </c>
      <c r="C204" t="s">
        <v>307</v>
      </c>
      <c r="D204">
        <v>1000</v>
      </c>
      <c r="E204">
        <v>1</v>
      </c>
      <c r="F204" t="s">
        <v>194</v>
      </c>
      <c r="G204">
        <v>3</v>
      </c>
      <c r="H204">
        <v>1</v>
      </c>
      <c r="I204">
        <v>0.49719861761236966</v>
      </c>
      <c r="J204">
        <v>21.653192219439582</v>
      </c>
      <c r="K204">
        <v>24</v>
      </c>
      <c r="L204">
        <v>0.24463985009961939</v>
      </c>
      <c r="M204">
        <v>1130</v>
      </c>
      <c r="N204">
        <v>21.878473468260601</v>
      </c>
      <c r="O204" t="s">
        <v>86</v>
      </c>
      <c r="P204">
        <v>25</v>
      </c>
      <c r="Q204">
        <v>0.23553607319981107</v>
      </c>
      <c r="R204">
        <v>1130</v>
      </c>
      <c r="S204">
        <v>23.337906122503199</v>
      </c>
      <c r="T204">
        <f t="shared" si="3"/>
        <v>0</v>
      </c>
    </row>
    <row r="205" spans="1:20" x14ac:dyDescent="0.45">
      <c r="A205" t="s">
        <v>18</v>
      </c>
      <c r="B205" t="s">
        <v>86</v>
      </c>
      <c r="C205" t="s">
        <v>308</v>
      </c>
      <c r="D205">
        <v>1000</v>
      </c>
      <c r="E205">
        <v>1</v>
      </c>
      <c r="F205" t="s">
        <v>194</v>
      </c>
      <c r="G205">
        <v>4</v>
      </c>
      <c r="H205">
        <v>1</v>
      </c>
      <c r="I205">
        <v>0.42617024366774547</v>
      </c>
      <c r="J205">
        <v>21.653192219439582</v>
      </c>
      <c r="K205">
        <v>25</v>
      </c>
      <c r="L205">
        <v>0.23553607319981107</v>
      </c>
      <c r="M205">
        <v>1130</v>
      </c>
      <c r="N205">
        <v>23.337906122503199</v>
      </c>
      <c r="O205" t="s">
        <v>86</v>
      </c>
      <c r="P205">
        <v>26</v>
      </c>
      <c r="Q205">
        <v>0.22643305856811333</v>
      </c>
      <c r="R205">
        <v>1140</v>
      </c>
      <c r="S205">
        <v>25.174377212222101</v>
      </c>
      <c r="T205">
        <f t="shared" si="3"/>
        <v>0</v>
      </c>
    </row>
    <row r="206" spans="1:20" x14ac:dyDescent="0.45">
      <c r="A206" t="s">
        <v>18</v>
      </c>
      <c r="B206" t="s">
        <v>86</v>
      </c>
      <c r="C206" t="s">
        <v>88</v>
      </c>
      <c r="D206">
        <v>1000</v>
      </c>
      <c r="E206">
        <v>1</v>
      </c>
      <c r="F206" t="s">
        <v>194</v>
      </c>
      <c r="G206">
        <v>5</v>
      </c>
      <c r="H206">
        <v>1</v>
      </c>
      <c r="I206">
        <v>0.35514186972312123</v>
      </c>
      <c r="J206">
        <v>21.653192219439582</v>
      </c>
      <c r="K206">
        <v>26</v>
      </c>
      <c r="L206">
        <v>0.22643305856811333</v>
      </c>
      <c r="M206">
        <v>1140</v>
      </c>
      <c r="N206">
        <v>25.174377212222101</v>
      </c>
      <c r="O206" t="s">
        <v>86</v>
      </c>
      <c r="P206">
        <v>26</v>
      </c>
      <c r="Q206">
        <v>0.29759134124709619</v>
      </c>
      <c r="R206">
        <v>660</v>
      </c>
      <c r="S206">
        <v>17.106729951257201</v>
      </c>
      <c r="T206">
        <f t="shared" si="3"/>
        <v>1</v>
      </c>
    </row>
    <row r="207" spans="1:20" x14ac:dyDescent="0.45">
      <c r="A207" t="s">
        <v>18</v>
      </c>
      <c r="B207" t="s">
        <v>86</v>
      </c>
      <c r="C207" t="s">
        <v>88</v>
      </c>
      <c r="D207">
        <v>1000</v>
      </c>
      <c r="E207">
        <v>2</v>
      </c>
      <c r="F207" t="s">
        <v>21</v>
      </c>
      <c r="G207">
        <v>0</v>
      </c>
      <c r="H207">
        <v>1</v>
      </c>
      <c r="I207">
        <v>0.67952942021349882</v>
      </c>
      <c r="J207">
        <v>21.653192219439582</v>
      </c>
      <c r="K207">
        <v>26</v>
      </c>
      <c r="L207">
        <v>0.29759134124709619</v>
      </c>
      <c r="M207">
        <v>660</v>
      </c>
      <c r="N207">
        <v>17.106729951257201</v>
      </c>
      <c r="O207" t="s">
        <v>86</v>
      </c>
      <c r="P207">
        <v>30</v>
      </c>
      <c r="Q207">
        <v>0.2598461042395776</v>
      </c>
      <c r="R207">
        <v>660</v>
      </c>
      <c r="S207">
        <v>22.894085452986999</v>
      </c>
      <c r="T207">
        <f t="shared" si="3"/>
        <v>0</v>
      </c>
    </row>
    <row r="208" spans="1:20" x14ac:dyDescent="0.45">
      <c r="A208" t="s">
        <v>18</v>
      </c>
      <c r="B208" t="s">
        <v>86</v>
      </c>
      <c r="C208" t="s">
        <v>309</v>
      </c>
      <c r="D208">
        <v>1000</v>
      </c>
      <c r="E208">
        <v>1</v>
      </c>
      <c r="F208" t="s">
        <v>194</v>
      </c>
      <c r="G208">
        <v>4</v>
      </c>
      <c r="H208">
        <v>1</v>
      </c>
      <c r="I208">
        <v>0.40771765212809929</v>
      </c>
      <c r="J208">
        <v>21.653192219439582</v>
      </c>
      <c r="K208">
        <v>30</v>
      </c>
      <c r="L208">
        <v>0.2598461042395776</v>
      </c>
      <c r="M208">
        <v>660</v>
      </c>
      <c r="N208">
        <v>22.894085452986999</v>
      </c>
      <c r="O208" t="s">
        <v>89</v>
      </c>
      <c r="P208">
        <v>21</v>
      </c>
      <c r="Q208">
        <v>0.20665206989458867</v>
      </c>
      <c r="R208">
        <v>1610</v>
      </c>
      <c r="S208">
        <v>25.847679196396601</v>
      </c>
      <c r="T208">
        <f t="shared" si="3"/>
        <v>1</v>
      </c>
    </row>
    <row r="209" spans="1:20" x14ac:dyDescent="0.45">
      <c r="A209" t="s">
        <v>18</v>
      </c>
      <c r="B209" t="s">
        <v>89</v>
      </c>
      <c r="C209" t="s">
        <v>90</v>
      </c>
      <c r="D209">
        <v>1000</v>
      </c>
      <c r="E209">
        <v>1</v>
      </c>
      <c r="F209" t="s">
        <v>194</v>
      </c>
      <c r="G209">
        <v>0</v>
      </c>
      <c r="H209">
        <v>1</v>
      </c>
      <c r="I209">
        <v>0.67952942021349882</v>
      </c>
      <c r="J209">
        <v>21.915271252944081</v>
      </c>
      <c r="K209">
        <v>21</v>
      </c>
      <c r="L209">
        <v>0.20665206989458867</v>
      </c>
      <c r="M209">
        <v>1610</v>
      </c>
      <c r="N209">
        <v>25.847679196396601</v>
      </c>
      <c r="O209" t="s">
        <v>89</v>
      </c>
      <c r="P209">
        <v>21</v>
      </c>
      <c r="Q209">
        <v>0.24241515489328769</v>
      </c>
      <c r="R209">
        <v>1170</v>
      </c>
      <c r="S209">
        <v>21.344673531706299</v>
      </c>
      <c r="T209">
        <f t="shared" si="3"/>
        <v>1</v>
      </c>
    </row>
    <row r="210" spans="1:20" x14ac:dyDescent="0.45">
      <c r="A210" t="s">
        <v>18</v>
      </c>
      <c r="B210" t="s">
        <v>89</v>
      </c>
      <c r="C210" t="s">
        <v>90</v>
      </c>
      <c r="D210">
        <v>1000</v>
      </c>
      <c r="E210">
        <v>2</v>
      </c>
      <c r="F210" t="s">
        <v>21</v>
      </c>
      <c r="G210">
        <v>0</v>
      </c>
      <c r="H210">
        <v>1</v>
      </c>
      <c r="I210">
        <v>0.82578684799995261</v>
      </c>
      <c r="J210">
        <v>21.915271252944081</v>
      </c>
      <c r="K210">
        <v>21</v>
      </c>
      <c r="L210">
        <v>0.24241515489328769</v>
      </c>
      <c r="M210">
        <v>1170</v>
      </c>
      <c r="N210">
        <v>21.344673531706299</v>
      </c>
      <c r="O210" t="s">
        <v>89</v>
      </c>
      <c r="P210">
        <v>22</v>
      </c>
      <c r="Q210">
        <v>0.23463296324822527</v>
      </c>
      <c r="R210">
        <v>1170</v>
      </c>
      <c r="S210">
        <v>23.3119291306798</v>
      </c>
      <c r="T210">
        <f t="shared" si="3"/>
        <v>0</v>
      </c>
    </row>
    <row r="211" spans="1:20" x14ac:dyDescent="0.45">
      <c r="A211" t="s">
        <v>18</v>
      </c>
      <c r="B211" t="s">
        <v>89</v>
      </c>
      <c r="C211" t="s">
        <v>310</v>
      </c>
      <c r="D211">
        <v>1000</v>
      </c>
      <c r="E211">
        <v>1</v>
      </c>
      <c r="F211" t="s">
        <v>194</v>
      </c>
      <c r="G211">
        <v>1</v>
      </c>
      <c r="H211">
        <v>1</v>
      </c>
      <c r="I211">
        <v>0.74320816319995742</v>
      </c>
      <c r="J211">
        <v>21.915271252944081</v>
      </c>
      <c r="K211">
        <v>22</v>
      </c>
      <c r="L211">
        <v>0.23463296324822527</v>
      </c>
      <c r="M211">
        <v>1170</v>
      </c>
      <c r="N211">
        <v>23.3119291306798</v>
      </c>
      <c r="O211" t="s">
        <v>89</v>
      </c>
      <c r="P211">
        <v>23</v>
      </c>
      <c r="Q211">
        <v>0.22804420543097104</v>
      </c>
      <c r="R211">
        <v>1170</v>
      </c>
      <c r="S211">
        <v>23.521155315958399</v>
      </c>
      <c r="T211">
        <f t="shared" si="3"/>
        <v>0</v>
      </c>
    </row>
    <row r="212" spans="1:20" x14ac:dyDescent="0.45">
      <c r="A212" t="s">
        <v>18</v>
      </c>
      <c r="B212" t="s">
        <v>89</v>
      </c>
      <c r="C212" t="s">
        <v>311</v>
      </c>
      <c r="D212">
        <v>1000</v>
      </c>
      <c r="E212">
        <v>1</v>
      </c>
      <c r="F212" t="s">
        <v>194</v>
      </c>
      <c r="G212">
        <v>2</v>
      </c>
      <c r="H212">
        <v>1</v>
      </c>
      <c r="I212">
        <v>0.66062947839996211</v>
      </c>
      <c r="J212">
        <v>21.915271252944081</v>
      </c>
      <c r="K212">
        <v>23</v>
      </c>
      <c r="L212">
        <v>0.22804420543097104</v>
      </c>
      <c r="M212">
        <v>1170</v>
      </c>
      <c r="N212">
        <v>23.521155315958399</v>
      </c>
      <c r="O212" t="s">
        <v>89</v>
      </c>
      <c r="P212">
        <v>24</v>
      </c>
      <c r="Q212">
        <v>0.22114423270282721</v>
      </c>
      <c r="R212">
        <v>1170</v>
      </c>
      <c r="S212">
        <v>25.130983528146899</v>
      </c>
      <c r="T212">
        <f t="shared" si="3"/>
        <v>0</v>
      </c>
    </row>
    <row r="213" spans="1:20" x14ac:dyDescent="0.45">
      <c r="A213" t="s">
        <v>18</v>
      </c>
      <c r="B213" t="s">
        <v>89</v>
      </c>
      <c r="C213" t="s">
        <v>312</v>
      </c>
      <c r="D213">
        <v>1000</v>
      </c>
      <c r="E213">
        <v>1</v>
      </c>
      <c r="F213" t="s">
        <v>194</v>
      </c>
      <c r="G213">
        <v>3</v>
      </c>
      <c r="H213">
        <v>1</v>
      </c>
      <c r="I213">
        <v>0.57805079359996681</v>
      </c>
      <c r="J213">
        <v>21.915271252944081</v>
      </c>
      <c r="K213">
        <v>24</v>
      </c>
      <c r="L213">
        <v>0.22114423270282721</v>
      </c>
      <c r="M213">
        <v>1170</v>
      </c>
      <c r="N213">
        <v>25.130983528146899</v>
      </c>
      <c r="O213" t="s">
        <v>89</v>
      </c>
      <c r="P213">
        <v>25</v>
      </c>
      <c r="Q213">
        <v>0.21528178986644983</v>
      </c>
      <c r="R213">
        <v>1170</v>
      </c>
      <c r="S213">
        <v>26.530890069776898</v>
      </c>
      <c r="T213">
        <f t="shared" si="3"/>
        <v>0</v>
      </c>
    </row>
    <row r="214" spans="1:20" x14ac:dyDescent="0.45">
      <c r="A214" t="s">
        <v>18</v>
      </c>
      <c r="B214" t="s">
        <v>89</v>
      </c>
      <c r="C214" t="s">
        <v>313</v>
      </c>
      <c r="D214">
        <v>1000</v>
      </c>
      <c r="E214">
        <v>1</v>
      </c>
      <c r="F214" t="s">
        <v>194</v>
      </c>
      <c r="G214">
        <v>4</v>
      </c>
      <c r="H214">
        <v>1</v>
      </c>
      <c r="I214">
        <v>0.49547210879997156</v>
      </c>
      <c r="J214">
        <v>21.915271252944081</v>
      </c>
      <c r="K214">
        <v>25</v>
      </c>
      <c r="L214">
        <v>0.21528178986644983</v>
      </c>
      <c r="M214">
        <v>1170</v>
      </c>
      <c r="N214">
        <v>26.530890069776898</v>
      </c>
      <c r="O214" t="s">
        <v>89</v>
      </c>
      <c r="P214">
        <v>26</v>
      </c>
      <c r="Q214">
        <v>0.20942168789245316</v>
      </c>
      <c r="R214">
        <v>1170</v>
      </c>
      <c r="S214">
        <v>27.629547362620499</v>
      </c>
      <c r="T214">
        <f t="shared" si="3"/>
        <v>0</v>
      </c>
    </row>
    <row r="215" spans="1:20" x14ac:dyDescent="0.45">
      <c r="A215" t="s">
        <v>18</v>
      </c>
      <c r="B215" t="s">
        <v>89</v>
      </c>
      <c r="C215" t="s">
        <v>91</v>
      </c>
      <c r="D215">
        <v>1000</v>
      </c>
      <c r="E215">
        <v>1</v>
      </c>
      <c r="F215" t="s">
        <v>194</v>
      </c>
      <c r="G215">
        <v>5</v>
      </c>
      <c r="H215">
        <v>1</v>
      </c>
      <c r="I215">
        <v>0.41289342399997631</v>
      </c>
      <c r="J215">
        <v>21.915271252944081</v>
      </c>
      <c r="K215">
        <v>26</v>
      </c>
      <c r="L215">
        <v>0.20942168789245316</v>
      </c>
      <c r="M215">
        <v>1170</v>
      </c>
      <c r="N215">
        <v>27.629547362620499</v>
      </c>
      <c r="O215" t="s">
        <v>89</v>
      </c>
      <c r="P215">
        <v>26</v>
      </c>
      <c r="Q215">
        <v>0.24285942372216773</v>
      </c>
      <c r="R215">
        <v>870</v>
      </c>
      <c r="S215">
        <v>21.402245213025999</v>
      </c>
      <c r="T215">
        <f t="shared" si="3"/>
        <v>1</v>
      </c>
    </row>
    <row r="216" spans="1:20" x14ac:dyDescent="0.45">
      <c r="A216" t="s">
        <v>18</v>
      </c>
      <c r="B216" t="s">
        <v>89</v>
      </c>
      <c r="C216" t="s">
        <v>91</v>
      </c>
      <c r="D216">
        <v>1000</v>
      </c>
      <c r="E216">
        <v>2</v>
      </c>
      <c r="F216" t="s">
        <v>21</v>
      </c>
      <c r="G216">
        <v>0</v>
      </c>
      <c r="H216">
        <v>1</v>
      </c>
      <c r="I216">
        <v>0.77461439856885594</v>
      </c>
      <c r="J216">
        <v>21.915271252944081</v>
      </c>
      <c r="K216">
        <v>26</v>
      </c>
      <c r="L216">
        <v>0.24285942372216773</v>
      </c>
      <c r="M216">
        <v>870</v>
      </c>
      <c r="N216">
        <v>21.402245213025999</v>
      </c>
      <c r="O216" t="s">
        <v>89</v>
      </c>
      <c r="P216">
        <v>30</v>
      </c>
      <c r="Q216">
        <v>0.22304720793729862</v>
      </c>
      <c r="R216">
        <v>870</v>
      </c>
      <c r="S216">
        <v>27.3432584419036</v>
      </c>
      <c r="T216">
        <f t="shared" si="3"/>
        <v>0</v>
      </c>
    </row>
    <row r="217" spans="1:20" x14ac:dyDescent="0.45">
      <c r="A217" t="s">
        <v>18</v>
      </c>
      <c r="B217" t="s">
        <v>89</v>
      </c>
      <c r="C217" t="s">
        <v>314</v>
      </c>
      <c r="D217">
        <v>1000</v>
      </c>
      <c r="E217">
        <v>1</v>
      </c>
      <c r="F217" t="s">
        <v>194</v>
      </c>
      <c r="G217">
        <v>4</v>
      </c>
      <c r="H217">
        <v>1</v>
      </c>
      <c r="I217">
        <v>0.46476863914131356</v>
      </c>
      <c r="J217">
        <v>21.915271252944081</v>
      </c>
      <c r="K217">
        <v>30</v>
      </c>
      <c r="L217">
        <v>0.22304720793729862</v>
      </c>
      <c r="M217">
        <v>870</v>
      </c>
      <c r="N217">
        <v>27.3432584419036</v>
      </c>
      <c r="O217" t="s">
        <v>92</v>
      </c>
      <c r="P217">
        <v>21</v>
      </c>
      <c r="Q217">
        <v>0.2563492995891461</v>
      </c>
      <c r="R217">
        <v>1750</v>
      </c>
      <c r="S217">
        <v>21.161214528238499</v>
      </c>
      <c r="T217">
        <f t="shared" si="3"/>
        <v>1</v>
      </c>
    </row>
    <row r="218" spans="1:20" x14ac:dyDescent="0.45">
      <c r="A218" t="s">
        <v>18</v>
      </c>
      <c r="B218" t="s">
        <v>92</v>
      </c>
      <c r="C218" t="s">
        <v>93</v>
      </c>
      <c r="D218">
        <v>1000</v>
      </c>
      <c r="E218">
        <v>1</v>
      </c>
      <c r="F218" t="s">
        <v>194</v>
      </c>
      <c r="G218">
        <v>0</v>
      </c>
      <c r="H218">
        <v>1</v>
      </c>
      <c r="I218">
        <v>0.77461439856885594</v>
      </c>
      <c r="J218">
        <v>20.429101326971239</v>
      </c>
      <c r="K218">
        <v>21</v>
      </c>
      <c r="L218">
        <v>0.2563492995891461</v>
      </c>
      <c r="M218">
        <v>1750</v>
      </c>
      <c r="N218">
        <v>21.161214528238499</v>
      </c>
      <c r="O218" t="s">
        <v>92</v>
      </c>
      <c r="P218">
        <v>21</v>
      </c>
      <c r="Q218">
        <v>0.30091878459319776</v>
      </c>
      <c r="R218">
        <v>1270</v>
      </c>
      <c r="S218">
        <v>16.998001474279899</v>
      </c>
      <c r="T218">
        <f t="shared" si="3"/>
        <v>1</v>
      </c>
    </row>
    <row r="219" spans="1:20" x14ac:dyDescent="0.45">
      <c r="A219" t="s">
        <v>18</v>
      </c>
      <c r="B219" t="s">
        <v>92</v>
      </c>
      <c r="C219" t="s">
        <v>93</v>
      </c>
      <c r="D219">
        <v>1000</v>
      </c>
      <c r="E219">
        <v>2</v>
      </c>
      <c r="F219" t="s">
        <v>21</v>
      </c>
      <c r="G219">
        <v>0</v>
      </c>
      <c r="H219">
        <v>1</v>
      </c>
      <c r="I219">
        <v>0.80326209309002483</v>
      </c>
      <c r="J219">
        <v>20.429101326971239</v>
      </c>
      <c r="K219">
        <v>21</v>
      </c>
      <c r="L219">
        <v>0.30091878459319776</v>
      </c>
      <c r="M219">
        <v>1270</v>
      </c>
      <c r="N219">
        <v>16.998001474279899</v>
      </c>
      <c r="O219" t="s">
        <v>92</v>
      </c>
      <c r="P219">
        <v>22</v>
      </c>
      <c r="Q219">
        <v>0.28230057113686924</v>
      </c>
      <c r="R219">
        <v>1270</v>
      </c>
      <c r="S219">
        <v>19.117694830828601</v>
      </c>
      <c r="T219">
        <f t="shared" si="3"/>
        <v>0</v>
      </c>
    </row>
    <row r="220" spans="1:20" x14ac:dyDescent="0.45">
      <c r="A220" t="s">
        <v>18</v>
      </c>
      <c r="B220" t="s">
        <v>92</v>
      </c>
      <c r="C220" t="s">
        <v>315</v>
      </c>
      <c r="D220">
        <v>1000</v>
      </c>
      <c r="E220">
        <v>1</v>
      </c>
      <c r="F220" t="s">
        <v>194</v>
      </c>
      <c r="G220">
        <v>1</v>
      </c>
      <c r="H220">
        <v>1</v>
      </c>
      <c r="I220">
        <v>0.72293588378102236</v>
      </c>
      <c r="J220">
        <v>20.429101326971239</v>
      </c>
      <c r="K220">
        <v>22</v>
      </c>
      <c r="L220">
        <v>0.28230057113686924</v>
      </c>
      <c r="M220">
        <v>1270</v>
      </c>
      <c r="N220">
        <v>19.117694830828601</v>
      </c>
      <c r="O220" t="s">
        <v>92</v>
      </c>
      <c r="P220">
        <v>23</v>
      </c>
      <c r="Q220">
        <v>0.2637281603467897</v>
      </c>
      <c r="R220">
        <v>1270</v>
      </c>
      <c r="S220">
        <v>19.278326282127299</v>
      </c>
      <c r="T220">
        <f t="shared" si="3"/>
        <v>0</v>
      </c>
    </row>
    <row r="221" spans="1:20" x14ac:dyDescent="0.45">
      <c r="A221" t="s">
        <v>18</v>
      </c>
      <c r="B221" t="s">
        <v>92</v>
      </c>
      <c r="C221" t="s">
        <v>316</v>
      </c>
      <c r="D221">
        <v>1000</v>
      </c>
      <c r="E221">
        <v>1</v>
      </c>
      <c r="F221" t="s">
        <v>194</v>
      </c>
      <c r="G221">
        <v>2</v>
      </c>
      <c r="H221">
        <v>1</v>
      </c>
      <c r="I221">
        <v>0.64260967447201989</v>
      </c>
      <c r="J221">
        <v>20.429101326971239</v>
      </c>
      <c r="K221">
        <v>23</v>
      </c>
      <c r="L221">
        <v>0.2637281603467897</v>
      </c>
      <c r="M221">
        <v>1270</v>
      </c>
      <c r="N221">
        <v>19.278326282127299</v>
      </c>
      <c r="O221" t="s">
        <v>92</v>
      </c>
      <c r="P221">
        <v>24</v>
      </c>
      <c r="Q221">
        <v>0.24744864449505288</v>
      </c>
      <c r="R221">
        <v>1270</v>
      </c>
      <c r="S221">
        <v>21.1611614553346</v>
      </c>
      <c r="T221">
        <f t="shared" si="3"/>
        <v>0</v>
      </c>
    </row>
    <row r="222" spans="1:20" x14ac:dyDescent="0.45">
      <c r="A222" t="s">
        <v>18</v>
      </c>
      <c r="B222" t="s">
        <v>92</v>
      </c>
      <c r="C222" t="s">
        <v>317</v>
      </c>
      <c r="D222">
        <v>1000</v>
      </c>
      <c r="E222">
        <v>1</v>
      </c>
      <c r="F222" t="s">
        <v>194</v>
      </c>
      <c r="G222">
        <v>3</v>
      </c>
      <c r="H222">
        <v>1</v>
      </c>
      <c r="I222">
        <v>0.5622834651630173</v>
      </c>
      <c r="J222">
        <v>20.429101326971239</v>
      </c>
      <c r="K222">
        <v>24</v>
      </c>
      <c r="L222">
        <v>0.24744864449505288</v>
      </c>
      <c r="M222">
        <v>1270</v>
      </c>
      <c r="N222">
        <v>21.1611614553346</v>
      </c>
      <c r="O222" t="s">
        <v>92</v>
      </c>
      <c r="P222">
        <v>25</v>
      </c>
      <c r="Q222">
        <v>0.23699896288651334</v>
      </c>
      <c r="R222">
        <v>1270</v>
      </c>
      <c r="S222">
        <v>22.745596028605402</v>
      </c>
      <c r="T222">
        <f t="shared" si="3"/>
        <v>0</v>
      </c>
    </row>
    <row r="223" spans="1:20" x14ac:dyDescent="0.45">
      <c r="A223" t="s">
        <v>18</v>
      </c>
      <c r="B223" t="s">
        <v>92</v>
      </c>
      <c r="C223" t="s">
        <v>318</v>
      </c>
      <c r="D223">
        <v>1000</v>
      </c>
      <c r="E223">
        <v>1</v>
      </c>
      <c r="F223" t="s">
        <v>194</v>
      </c>
      <c r="G223">
        <v>4</v>
      </c>
      <c r="H223">
        <v>1</v>
      </c>
      <c r="I223">
        <v>0.48195725585401489</v>
      </c>
      <c r="J223">
        <v>20.429101326971239</v>
      </c>
      <c r="K223">
        <v>25</v>
      </c>
      <c r="L223">
        <v>0.23699896288651334</v>
      </c>
      <c r="M223">
        <v>1270</v>
      </c>
      <c r="N223">
        <v>22.745596028605402</v>
      </c>
      <c r="O223" t="s">
        <v>92</v>
      </c>
      <c r="P223">
        <v>26</v>
      </c>
      <c r="Q223">
        <v>0.22629577954286845</v>
      </c>
      <c r="R223">
        <v>1270</v>
      </c>
      <c r="S223">
        <v>24.016118903684301</v>
      </c>
      <c r="T223">
        <f t="shared" si="3"/>
        <v>0</v>
      </c>
    </row>
    <row r="224" spans="1:20" x14ac:dyDescent="0.45">
      <c r="A224" t="s">
        <v>18</v>
      </c>
      <c r="B224" t="s">
        <v>92</v>
      </c>
      <c r="C224" t="s">
        <v>94</v>
      </c>
      <c r="D224">
        <v>1000</v>
      </c>
      <c r="E224">
        <v>1</v>
      </c>
      <c r="F224" t="s">
        <v>194</v>
      </c>
      <c r="G224">
        <v>5</v>
      </c>
      <c r="H224">
        <v>1</v>
      </c>
      <c r="I224">
        <v>0.40163104654501242</v>
      </c>
      <c r="J224">
        <v>20.429101326971239</v>
      </c>
      <c r="K224">
        <v>26</v>
      </c>
      <c r="L224">
        <v>0.22629577954286845</v>
      </c>
      <c r="M224">
        <v>1270</v>
      </c>
      <c r="N224">
        <v>24.016118903684301</v>
      </c>
      <c r="O224" t="s">
        <v>92</v>
      </c>
      <c r="P224">
        <v>26</v>
      </c>
      <c r="Q224">
        <v>0.28875599759654552</v>
      </c>
      <c r="R224">
        <v>780</v>
      </c>
      <c r="S224">
        <v>16.7806835396262</v>
      </c>
      <c r="T224">
        <f t="shared" si="3"/>
        <v>1</v>
      </c>
    </row>
    <row r="225" spans="1:20" x14ac:dyDescent="0.45">
      <c r="A225" t="s">
        <v>18</v>
      </c>
      <c r="B225" t="s">
        <v>92</v>
      </c>
      <c r="C225" t="s">
        <v>94</v>
      </c>
      <c r="D225">
        <v>1000</v>
      </c>
      <c r="E225">
        <v>2</v>
      </c>
      <c r="F225" t="s">
        <v>21</v>
      </c>
      <c r="G225">
        <v>0</v>
      </c>
      <c r="H225">
        <v>1</v>
      </c>
      <c r="I225">
        <v>0.69872586852707008</v>
      </c>
      <c r="J225">
        <v>20.429101326971239</v>
      </c>
      <c r="K225">
        <v>26</v>
      </c>
      <c r="L225">
        <v>0.28875599759654552</v>
      </c>
      <c r="M225">
        <v>780</v>
      </c>
      <c r="N225">
        <v>16.7806835396262</v>
      </c>
      <c r="O225" t="s">
        <v>92</v>
      </c>
      <c r="P225">
        <v>30</v>
      </c>
      <c r="Q225">
        <v>0.25814826940792651</v>
      </c>
      <c r="R225">
        <v>770</v>
      </c>
      <c r="S225">
        <v>22.3751003342174</v>
      </c>
      <c r="T225">
        <f t="shared" si="3"/>
        <v>0</v>
      </c>
    </row>
    <row r="226" spans="1:20" x14ac:dyDescent="0.45">
      <c r="A226" t="s">
        <v>18</v>
      </c>
      <c r="B226" t="s">
        <v>92</v>
      </c>
      <c r="C226" t="s">
        <v>319</v>
      </c>
      <c r="D226">
        <v>1000</v>
      </c>
      <c r="E226">
        <v>1</v>
      </c>
      <c r="F226" t="s">
        <v>194</v>
      </c>
      <c r="G226">
        <v>4</v>
      </c>
      <c r="H226">
        <v>1</v>
      </c>
      <c r="I226">
        <v>0.41923552111624202</v>
      </c>
      <c r="J226">
        <v>20.429101326971239</v>
      </c>
      <c r="K226">
        <v>30</v>
      </c>
      <c r="L226">
        <v>0.25814826940792651</v>
      </c>
      <c r="M226">
        <v>770</v>
      </c>
      <c r="N226">
        <v>22.3751003342174</v>
      </c>
      <c r="O226" t="s">
        <v>95</v>
      </c>
      <c r="P226">
        <v>21</v>
      </c>
      <c r="Q226">
        <v>0.2294430524541376</v>
      </c>
      <c r="R226">
        <v>1800</v>
      </c>
      <c r="S226">
        <v>24.220318501206599</v>
      </c>
      <c r="T226">
        <f t="shared" si="3"/>
        <v>1</v>
      </c>
    </row>
    <row r="227" spans="1:20" x14ac:dyDescent="0.45">
      <c r="A227" t="s">
        <v>18</v>
      </c>
      <c r="B227" t="s">
        <v>95</v>
      </c>
      <c r="C227" t="s">
        <v>96</v>
      </c>
      <c r="D227">
        <v>1000</v>
      </c>
      <c r="E227">
        <v>1</v>
      </c>
      <c r="F227" t="s">
        <v>194</v>
      </c>
      <c r="G227">
        <v>0</v>
      </c>
      <c r="H227">
        <v>1</v>
      </c>
      <c r="I227">
        <v>0.69872586852707008</v>
      </c>
      <c r="J227">
        <v>22.129207065037392</v>
      </c>
      <c r="K227">
        <v>21</v>
      </c>
      <c r="L227">
        <v>0.2294430524541376</v>
      </c>
      <c r="M227">
        <v>1800</v>
      </c>
      <c r="N227">
        <v>24.220318501206599</v>
      </c>
      <c r="O227" t="s">
        <v>95</v>
      </c>
      <c r="P227">
        <v>21</v>
      </c>
      <c r="Q227">
        <v>0.26493801619617152</v>
      </c>
      <c r="R227">
        <v>1350</v>
      </c>
      <c r="S227">
        <v>19.7582634079752</v>
      </c>
      <c r="T227">
        <f t="shared" si="3"/>
        <v>1</v>
      </c>
    </row>
    <row r="228" spans="1:20" x14ac:dyDescent="0.45">
      <c r="A228" t="s">
        <v>18</v>
      </c>
      <c r="B228" t="s">
        <v>95</v>
      </c>
      <c r="C228" t="s">
        <v>96</v>
      </c>
      <c r="D228">
        <v>1000</v>
      </c>
      <c r="E228">
        <v>2</v>
      </c>
      <c r="F228" t="s">
        <v>21</v>
      </c>
      <c r="G228">
        <v>0</v>
      </c>
      <c r="H228">
        <v>1</v>
      </c>
      <c r="I228">
        <v>0.81577223714010572</v>
      </c>
      <c r="J228">
        <v>22.129207065037392</v>
      </c>
      <c r="K228">
        <v>21</v>
      </c>
      <c r="L228">
        <v>0.26493801619617152</v>
      </c>
      <c r="M228">
        <v>1350</v>
      </c>
      <c r="N228">
        <v>19.7582634079752</v>
      </c>
      <c r="O228" t="s">
        <v>95</v>
      </c>
      <c r="P228">
        <v>22</v>
      </c>
      <c r="Q228">
        <v>0.24697416497486682</v>
      </c>
      <c r="R228">
        <v>1350</v>
      </c>
      <c r="S228">
        <v>21.602932261874699</v>
      </c>
      <c r="T228">
        <f t="shared" si="3"/>
        <v>0</v>
      </c>
    </row>
    <row r="229" spans="1:20" x14ac:dyDescent="0.45">
      <c r="A229" t="s">
        <v>18</v>
      </c>
      <c r="B229" t="s">
        <v>95</v>
      </c>
      <c r="C229" t="s">
        <v>320</v>
      </c>
      <c r="D229">
        <v>1000</v>
      </c>
      <c r="E229">
        <v>1</v>
      </c>
      <c r="F229" t="s">
        <v>194</v>
      </c>
      <c r="G229">
        <v>1</v>
      </c>
      <c r="H229">
        <v>1</v>
      </c>
      <c r="I229">
        <v>0.73419501342609517</v>
      </c>
      <c r="J229">
        <v>22.129207065037392</v>
      </c>
      <c r="K229">
        <v>22</v>
      </c>
      <c r="L229">
        <v>0.24697416497486682</v>
      </c>
      <c r="M229">
        <v>1350</v>
      </c>
      <c r="N229">
        <v>21.602932261874699</v>
      </c>
      <c r="O229" t="s">
        <v>95</v>
      </c>
      <c r="P229">
        <v>23</v>
      </c>
      <c r="Q229">
        <v>0.23559627083337489</v>
      </c>
      <c r="R229">
        <v>1350</v>
      </c>
      <c r="S229">
        <v>21.8740319101647</v>
      </c>
      <c r="T229">
        <f t="shared" si="3"/>
        <v>0</v>
      </c>
    </row>
    <row r="230" spans="1:20" x14ac:dyDescent="0.45">
      <c r="A230" t="s">
        <v>18</v>
      </c>
      <c r="B230" t="s">
        <v>95</v>
      </c>
      <c r="C230" t="s">
        <v>321</v>
      </c>
      <c r="D230">
        <v>1000</v>
      </c>
      <c r="E230">
        <v>1</v>
      </c>
      <c r="F230" t="s">
        <v>194</v>
      </c>
      <c r="G230">
        <v>2</v>
      </c>
      <c r="H230">
        <v>1</v>
      </c>
      <c r="I230">
        <v>0.65261778971208462</v>
      </c>
      <c r="J230">
        <v>22.129207065037392</v>
      </c>
      <c r="K230">
        <v>23</v>
      </c>
      <c r="L230">
        <v>0.23559627083337489</v>
      </c>
      <c r="M230">
        <v>1350</v>
      </c>
      <c r="N230">
        <v>21.8740319101647</v>
      </c>
      <c r="O230" t="s">
        <v>95</v>
      </c>
      <c r="P230">
        <v>24</v>
      </c>
      <c r="Q230">
        <v>0.22163316666680336</v>
      </c>
      <c r="R230">
        <v>1350</v>
      </c>
      <c r="S230">
        <v>23.736590117266299</v>
      </c>
      <c r="T230">
        <f t="shared" si="3"/>
        <v>0</v>
      </c>
    </row>
    <row r="231" spans="1:20" x14ac:dyDescent="0.45">
      <c r="A231" t="s">
        <v>18</v>
      </c>
      <c r="B231" t="s">
        <v>95</v>
      </c>
      <c r="C231" t="s">
        <v>322</v>
      </c>
      <c r="D231">
        <v>1000</v>
      </c>
      <c r="E231">
        <v>1</v>
      </c>
      <c r="F231" t="s">
        <v>194</v>
      </c>
      <c r="G231">
        <v>3</v>
      </c>
      <c r="H231">
        <v>1</v>
      </c>
      <c r="I231">
        <v>0.57104056599807396</v>
      </c>
      <c r="J231">
        <v>22.129207065037392</v>
      </c>
      <c r="K231">
        <v>24</v>
      </c>
      <c r="L231">
        <v>0.22163316666680336</v>
      </c>
      <c r="M231">
        <v>1350</v>
      </c>
      <c r="N231">
        <v>23.736590117266299</v>
      </c>
      <c r="O231" t="s">
        <v>95</v>
      </c>
      <c r="P231">
        <v>25</v>
      </c>
      <c r="Q231">
        <v>0.21161423354692688</v>
      </c>
      <c r="R231">
        <v>1350</v>
      </c>
      <c r="S231">
        <v>25.109175305488201</v>
      </c>
      <c r="T231">
        <f t="shared" si="3"/>
        <v>0</v>
      </c>
    </row>
    <row r="232" spans="1:20" x14ac:dyDescent="0.45">
      <c r="A232" t="s">
        <v>18</v>
      </c>
      <c r="B232" t="s">
        <v>95</v>
      </c>
      <c r="C232" t="s">
        <v>323</v>
      </c>
      <c r="D232">
        <v>1000</v>
      </c>
      <c r="E232">
        <v>1</v>
      </c>
      <c r="F232" t="s">
        <v>194</v>
      </c>
      <c r="G232">
        <v>4</v>
      </c>
      <c r="H232">
        <v>1</v>
      </c>
      <c r="I232">
        <v>0.48946334228406341</v>
      </c>
      <c r="J232">
        <v>22.129207065037392</v>
      </c>
      <c r="K232">
        <v>25</v>
      </c>
      <c r="L232">
        <v>0.21161423354692688</v>
      </c>
      <c r="M232">
        <v>1350</v>
      </c>
      <c r="N232">
        <v>25.109175305488201</v>
      </c>
      <c r="O232" t="s">
        <v>95</v>
      </c>
      <c r="P232">
        <v>26</v>
      </c>
      <c r="Q232">
        <v>0.20147574588363593</v>
      </c>
      <c r="R232">
        <v>1350</v>
      </c>
      <c r="S232">
        <v>26.318464626000299</v>
      </c>
      <c r="T232">
        <f t="shared" si="3"/>
        <v>0</v>
      </c>
    </row>
    <row r="233" spans="1:20" x14ac:dyDescent="0.45">
      <c r="A233" t="s">
        <v>18</v>
      </c>
      <c r="B233" t="s">
        <v>95</v>
      </c>
      <c r="C233" t="s">
        <v>97</v>
      </c>
      <c r="D233">
        <v>1000</v>
      </c>
      <c r="E233">
        <v>1</v>
      </c>
      <c r="F233" t="s">
        <v>194</v>
      </c>
      <c r="G233">
        <v>5</v>
      </c>
      <c r="H233">
        <v>1</v>
      </c>
      <c r="I233">
        <v>0.40788611857005286</v>
      </c>
      <c r="J233">
        <v>22.129207065037392</v>
      </c>
      <c r="K233">
        <v>26</v>
      </c>
      <c r="L233">
        <v>0.20147574588363593</v>
      </c>
      <c r="M233">
        <v>1350</v>
      </c>
      <c r="N233">
        <v>26.318464626000299</v>
      </c>
      <c r="O233" t="s">
        <v>95</v>
      </c>
      <c r="P233">
        <v>26</v>
      </c>
      <c r="Q233">
        <v>0.23293190022137084</v>
      </c>
      <c r="R233">
        <v>1010</v>
      </c>
      <c r="S233">
        <v>21.4222590016279</v>
      </c>
      <c r="T233">
        <f t="shared" si="3"/>
        <v>1</v>
      </c>
    </row>
    <row r="234" spans="1:20" x14ac:dyDescent="0.45">
      <c r="A234" t="s">
        <v>18</v>
      </c>
      <c r="B234" t="s">
        <v>95</v>
      </c>
      <c r="C234" t="s">
        <v>97</v>
      </c>
      <c r="D234">
        <v>1000</v>
      </c>
      <c r="E234">
        <v>2</v>
      </c>
      <c r="F234" t="s">
        <v>21</v>
      </c>
      <c r="G234">
        <v>0</v>
      </c>
      <c r="H234">
        <v>1</v>
      </c>
      <c r="I234">
        <v>0.81396309800172062</v>
      </c>
      <c r="J234">
        <v>22.129207065037392</v>
      </c>
      <c r="K234">
        <v>26</v>
      </c>
      <c r="L234">
        <v>0.23293190022137084</v>
      </c>
      <c r="M234">
        <v>1010</v>
      </c>
      <c r="N234">
        <v>21.4222590016279</v>
      </c>
      <c r="O234" t="s">
        <v>95</v>
      </c>
      <c r="P234">
        <v>30</v>
      </c>
      <c r="Q234">
        <v>0.20560973185013964</v>
      </c>
      <c r="R234">
        <v>1000</v>
      </c>
      <c r="S234">
        <v>27.133158157745299</v>
      </c>
      <c r="T234">
        <f t="shared" si="3"/>
        <v>0</v>
      </c>
    </row>
    <row r="235" spans="1:20" x14ac:dyDescent="0.45">
      <c r="A235" t="s">
        <v>18</v>
      </c>
      <c r="B235" t="s">
        <v>95</v>
      </c>
      <c r="C235" t="s">
        <v>324</v>
      </c>
      <c r="D235">
        <v>1000</v>
      </c>
      <c r="E235">
        <v>1</v>
      </c>
      <c r="F235" t="s">
        <v>194</v>
      </c>
      <c r="G235">
        <v>4</v>
      </c>
      <c r="H235">
        <v>1</v>
      </c>
      <c r="I235">
        <v>0.48837785880103235</v>
      </c>
      <c r="J235">
        <v>22.129207065037392</v>
      </c>
      <c r="K235">
        <v>30</v>
      </c>
      <c r="L235">
        <v>0.20560973185013964</v>
      </c>
      <c r="M235">
        <v>1000</v>
      </c>
      <c r="N235">
        <v>27.133158157745299</v>
      </c>
      <c r="O235" t="s">
        <v>98</v>
      </c>
      <c r="P235">
        <v>21</v>
      </c>
      <c r="Q235">
        <v>0.21728181061619239</v>
      </c>
      <c r="R235">
        <v>1820</v>
      </c>
      <c r="S235">
        <v>26.099613602814198</v>
      </c>
      <c r="T235">
        <f t="shared" si="3"/>
        <v>1</v>
      </c>
    </row>
    <row r="236" spans="1:20" x14ac:dyDescent="0.45">
      <c r="A236" t="s">
        <v>18</v>
      </c>
      <c r="B236" t="s">
        <v>98</v>
      </c>
      <c r="C236" t="s">
        <v>99</v>
      </c>
      <c r="D236">
        <v>1000</v>
      </c>
      <c r="E236">
        <v>1</v>
      </c>
      <c r="F236" t="s">
        <v>194</v>
      </c>
      <c r="G236">
        <v>0</v>
      </c>
      <c r="H236">
        <v>1</v>
      </c>
      <c r="I236">
        <v>0.81396309800172062</v>
      </c>
      <c r="J236">
        <v>22.010408279064166</v>
      </c>
      <c r="K236">
        <v>21</v>
      </c>
      <c r="L236">
        <v>0.21728181061619239</v>
      </c>
      <c r="M236">
        <v>1820</v>
      </c>
      <c r="N236">
        <v>26.099613602814198</v>
      </c>
      <c r="O236" t="s">
        <v>98</v>
      </c>
      <c r="P236">
        <v>21</v>
      </c>
      <c r="Q236">
        <v>0.27099803056789762</v>
      </c>
      <c r="R236">
        <v>1170</v>
      </c>
      <c r="S236">
        <v>19.219857517442801</v>
      </c>
      <c r="T236">
        <f t="shared" si="3"/>
        <v>1</v>
      </c>
    </row>
    <row r="237" spans="1:20" x14ac:dyDescent="0.45">
      <c r="A237" t="s">
        <v>18</v>
      </c>
      <c r="B237" t="s">
        <v>98</v>
      </c>
      <c r="C237" t="s">
        <v>99</v>
      </c>
      <c r="D237">
        <v>1000</v>
      </c>
      <c r="E237">
        <v>2</v>
      </c>
      <c r="F237" t="s">
        <v>21</v>
      </c>
      <c r="G237">
        <v>0</v>
      </c>
      <c r="H237">
        <v>1</v>
      </c>
      <c r="I237">
        <v>0.73640391041537923</v>
      </c>
      <c r="J237">
        <v>22.010408279064166</v>
      </c>
      <c r="K237">
        <v>21</v>
      </c>
      <c r="L237">
        <v>0.27099803056789762</v>
      </c>
      <c r="M237">
        <v>1170</v>
      </c>
      <c r="N237">
        <v>19.219857517442801</v>
      </c>
      <c r="O237" t="s">
        <v>98</v>
      </c>
      <c r="P237">
        <v>22</v>
      </c>
      <c r="Q237">
        <v>0.25311919749120604</v>
      </c>
      <c r="R237">
        <v>1170</v>
      </c>
      <c r="S237">
        <v>21.050535956628</v>
      </c>
      <c r="T237">
        <f t="shared" si="3"/>
        <v>0</v>
      </c>
    </row>
    <row r="238" spans="1:20" x14ac:dyDescent="0.45">
      <c r="A238" t="s">
        <v>18</v>
      </c>
      <c r="B238" t="s">
        <v>98</v>
      </c>
      <c r="C238" t="s">
        <v>325</v>
      </c>
      <c r="D238">
        <v>1000</v>
      </c>
      <c r="E238">
        <v>1</v>
      </c>
      <c r="F238" t="s">
        <v>194</v>
      </c>
      <c r="G238">
        <v>1</v>
      </c>
      <c r="H238">
        <v>1</v>
      </c>
      <c r="I238">
        <v>0.66276351937384137</v>
      </c>
      <c r="J238">
        <v>22.010408279064166</v>
      </c>
      <c r="K238">
        <v>22</v>
      </c>
      <c r="L238">
        <v>0.25311919749120604</v>
      </c>
      <c r="M238">
        <v>1170</v>
      </c>
      <c r="N238">
        <v>21.050535956628</v>
      </c>
      <c r="O238" t="s">
        <v>98</v>
      </c>
      <c r="P238">
        <v>23</v>
      </c>
      <c r="Q238">
        <v>0.24061948403485023</v>
      </c>
      <c r="R238">
        <v>1170</v>
      </c>
      <c r="S238">
        <v>21.4479866595399</v>
      </c>
      <c r="T238">
        <f t="shared" si="3"/>
        <v>0</v>
      </c>
    </row>
    <row r="239" spans="1:20" x14ac:dyDescent="0.45">
      <c r="A239" t="s">
        <v>18</v>
      </c>
      <c r="B239" t="s">
        <v>98</v>
      </c>
      <c r="C239" t="s">
        <v>326</v>
      </c>
      <c r="D239">
        <v>1000</v>
      </c>
      <c r="E239">
        <v>1</v>
      </c>
      <c r="F239" t="s">
        <v>194</v>
      </c>
      <c r="G239">
        <v>2</v>
      </c>
      <c r="H239">
        <v>1</v>
      </c>
      <c r="I239">
        <v>0.5891231283323034</v>
      </c>
      <c r="J239">
        <v>22.010408279064166</v>
      </c>
      <c r="K239">
        <v>23</v>
      </c>
      <c r="L239">
        <v>0.24061948403485023</v>
      </c>
      <c r="M239">
        <v>1170</v>
      </c>
      <c r="N239">
        <v>21.4479866595399</v>
      </c>
      <c r="O239" t="s">
        <v>98</v>
      </c>
      <c r="P239">
        <v>24</v>
      </c>
      <c r="Q239">
        <v>0.23129167245621152</v>
      </c>
      <c r="R239">
        <v>1170</v>
      </c>
      <c r="S239">
        <v>23.230758112747601</v>
      </c>
      <c r="T239">
        <f t="shared" si="3"/>
        <v>0</v>
      </c>
    </row>
    <row r="240" spans="1:20" x14ac:dyDescent="0.45">
      <c r="A240" t="s">
        <v>18</v>
      </c>
      <c r="B240" t="s">
        <v>98</v>
      </c>
      <c r="C240" t="s">
        <v>327</v>
      </c>
      <c r="D240">
        <v>1000</v>
      </c>
      <c r="E240">
        <v>1</v>
      </c>
      <c r="F240" t="s">
        <v>194</v>
      </c>
      <c r="G240">
        <v>3</v>
      </c>
      <c r="H240">
        <v>1</v>
      </c>
      <c r="I240">
        <v>0.51548273729076544</v>
      </c>
      <c r="J240">
        <v>22.010408279064166</v>
      </c>
      <c r="K240">
        <v>24</v>
      </c>
      <c r="L240">
        <v>0.23129167245621152</v>
      </c>
      <c r="M240">
        <v>1170</v>
      </c>
      <c r="N240">
        <v>23.230758112747601</v>
      </c>
      <c r="O240" t="s">
        <v>98</v>
      </c>
      <c r="P240">
        <v>25</v>
      </c>
      <c r="Q240">
        <v>0.22351121601258453</v>
      </c>
      <c r="R240">
        <v>1170</v>
      </c>
      <c r="S240">
        <v>24.608849173300602</v>
      </c>
      <c r="T240">
        <f t="shared" si="3"/>
        <v>0</v>
      </c>
    </row>
    <row r="241" spans="1:20" x14ac:dyDescent="0.45">
      <c r="A241" t="s">
        <v>18</v>
      </c>
      <c r="B241" t="s">
        <v>98</v>
      </c>
      <c r="C241" t="s">
        <v>328</v>
      </c>
      <c r="D241">
        <v>1000</v>
      </c>
      <c r="E241">
        <v>1</v>
      </c>
      <c r="F241" t="s">
        <v>194</v>
      </c>
      <c r="G241">
        <v>4</v>
      </c>
      <c r="H241">
        <v>1</v>
      </c>
      <c r="I241">
        <v>0.44184234624922752</v>
      </c>
      <c r="J241">
        <v>22.010408279064166</v>
      </c>
      <c r="K241">
        <v>25</v>
      </c>
      <c r="L241">
        <v>0.22351121601258453</v>
      </c>
      <c r="M241">
        <v>1170</v>
      </c>
      <c r="N241">
        <v>24.608849173300602</v>
      </c>
      <c r="O241" t="s">
        <v>98</v>
      </c>
      <c r="P241">
        <v>26</v>
      </c>
      <c r="Q241">
        <v>0.21370809556491627</v>
      </c>
      <c r="R241">
        <v>1170</v>
      </c>
      <c r="S241">
        <v>26.005936866774501</v>
      </c>
      <c r="T241">
        <f t="shared" si="3"/>
        <v>0</v>
      </c>
    </row>
    <row r="242" spans="1:20" x14ac:dyDescent="0.45">
      <c r="A242" t="s">
        <v>18</v>
      </c>
      <c r="B242" t="s">
        <v>98</v>
      </c>
      <c r="C242" t="s">
        <v>100</v>
      </c>
      <c r="D242">
        <v>1000</v>
      </c>
      <c r="E242">
        <v>1</v>
      </c>
      <c r="F242" t="s">
        <v>194</v>
      </c>
      <c r="G242">
        <v>5</v>
      </c>
      <c r="H242">
        <v>1</v>
      </c>
      <c r="I242">
        <v>0.36820195520768961</v>
      </c>
      <c r="J242">
        <v>22.010408279064166</v>
      </c>
      <c r="K242">
        <v>26</v>
      </c>
      <c r="L242">
        <v>0.21370809556491627</v>
      </c>
      <c r="M242">
        <v>1170</v>
      </c>
      <c r="N242">
        <v>26.005936866774501</v>
      </c>
      <c r="O242" t="s">
        <v>98</v>
      </c>
      <c r="P242">
        <v>26</v>
      </c>
      <c r="Q242">
        <v>0.25527423233360802</v>
      </c>
      <c r="R242">
        <v>820</v>
      </c>
      <c r="S242">
        <v>19.8039420987059</v>
      </c>
      <c r="T242">
        <f t="shared" si="3"/>
        <v>1</v>
      </c>
    </row>
    <row r="243" spans="1:20" x14ac:dyDescent="0.45">
      <c r="A243" t="s">
        <v>18</v>
      </c>
      <c r="B243" t="s">
        <v>98</v>
      </c>
      <c r="C243" t="s">
        <v>100</v>
      </c>
      <c r="D243">
        <v>1000</v>
      </c>
      <c r="E243">
        <v>2</v>
      </c>
      <c r="F243" t="s">
        <v>21</v>
      </c>
      <c r="G243">
        <v>0</v>
      </c>
      <c r="H243">
        <v>1</v>
      </c>
      <c r="I243">
        <v>0.76151619532721604</v>
      </c>
      <c r="J243">
        <v>22.010408279064166</v>
      </c>
      <c r="K243">
        <v>26</v>
      </c>
      <c r="L243">
        <v>0.25527423233360802</v>
      </c>
      <c r="M243">
        <v>820</v>
      </c>
      <c r="N243">
        <v>19.8039420987059</v>
      </c>
      <c r="O243" t="s">
        <v>98</v>
      </c>
      <c r="P243">
        <v>30</v>
      </c>
      <c r="Q243">
        <v>0.22854394609191098</v>
      </c>
      <c r="R243">
        <v>820</v>
      </c>
      <c r="S243">
        <v>26.336519402132701</v>
      </c>
      <c r="T243">
        <f t="shared" si="3"/>
        <v>0</v>
      </c>
    </row>
    <row r="244" spans="1:20" x14ac:dyDescent="0.45">
      <c r="A244" t="s">
        <v>18</v>
      </c>
      <c r="B244" t="s">
        <v>98</v>
      </c>
      <c r="C244" t="s">
        <v>329</v>
      </c>
      <c r="D244">
        <v>1000</v>
      </c>
      <c r="E244">
        <v>1</v>
      </c>
      <c r="F244" t="s">
        <v>194</v>
      </c>
      <c r="G244">
        <v>4</v>
      </c>
      <c r="H244">
        <v>1</v>
      </c>
      <c r="I244">
        <v>0.45690971719632961</v>
      </c>
      <c r="J244">
        <v>22.010408279064166</v>
      </c>
      <c r="K244">
        <v>30</v>
      </c>
      <c r="L244">
        <v>0.22854394609191098</v>
      </c>
      <c r="M244">
        <v>820</v>
      </c>
      <c r="N244">
        <v>26.336519402132701</v>
      </c>
      <c r="O244" t="s">
        <v>101</v>
      </c>
      <c r="P244">
        <v>21</v>
      </c>
      <c r="Q244">
        <v>0.21122233154402356</v>
      </c>
      <c r="R244">
        <v>1660</v>
      </c>
      <c r="S244">
        <v>27.9785037549081</v>
      </c>
      <c r="T244">
        <f t="shared" si="3"/>
        <v>1</v>
      </c>
    </row>
    <row r="245" spans="1:20" x14ac:dyDescent="0.45">
      <c r="A245" t="s">
        <v>18</v>
      </c>
      <c r="B245" t="s">
        <v>101</v>
      </c>
      <c r="C245" t="s">
        <v>102</v>
      </c>
      <c r="D245">
        <v>1000</v>
      </c>
      <c r="E245">
        <v>1</v>
      </c>
      <c r="F245" t="s">
        <v>194</v>
      </c>
      <c r="G245">
        <v>0</v>
      </c>
      <c r="H245">
        <v>1</v>
      </c>
      <c r="I245">
        <v>0.76151619532721604</v>
      </c>
      <c r="J245">
        <v>22.957076078926065</v>
      </c>
      <c r="K245">
        <v>21</v>
      </c>
      <c r="L245">
        <v>0.21122233154402356</v>
      </c>
      <c r="M245">
        <v>1660</v>
      </c>
      <c r="N245">
        <v>27.9785037549081</v>
      </c>
      <c r="O245" t="s">
        <v>101</v>
      </c>
      <c r="P245">
        <v>21</v>
      </c>
      <c r="Q245">
        <v>0.25052603936044199</v>
      </c>
      <c r="R245">
        <v>1180</v>
      </c>
      <c r="S245">
        <v>21.465269428621799</v>
      </c>
      <c r="T245">
        <f t="shared" si="3"/>
        <v>1</v>
      </c>
    </row>
    <row r="246" spans="1:20" x14ac:dyDescent="0.45">
      <c r="A246" t="s">
        <v>18</v>
      </c>
      <c r="B246" t="s">
        <v>101</v>
      </c>
      <c r="C246" t="s">
        <v>102</v>
      </c>
      <c r="D246">
        <v>1000</v>
      </c>
      <c r="E246">
        <v>2</v>
      </c>
      <c r="F246" t="s">
        <v>21</v>
      </c>
      <c r="G246">
        <v>0</v>
      </c>
      <c r="H246">
        <v>1</v>
      </c>
      <c r="I246">
        <v>0.76720576685078368</v>
      </c>
      <c r="J246">
        <v>22.957076078926065</v>
      </c>
      <c r="K246">
        <v>21</v>
      </c>
      <c r="L246">
        <v>0.25052603936044199</v>
      </c>
      <c r="M246">
        <v>1180</v>
      </c>
      <c r="N246">
        <v>21.465269428621799</v>
      </c>
      <c r="O246" t="s">
        <v>101</v>
      </c>
      <c r="P246">
        <v>22</v>
      </c>
      <c r="Q246">
        <v>0.23822525171527187</v>
      </c>
      <c r="R246">
        <v>1180</v>
      </c>
      <c r="S246">
        <v>23.582657626520799</v>
      </c>
      <c r="T246">
        <f t="shared" si="3"/>
        <v>0</v>
      </c>
    </row>
    <row r="247" spans="1:20" x14ac:dyDescent="0.45">
      <c r="A247" t="s">
        <v>18</v>
      </c>
      <c r="B247" t="s">
        <v>101</v>
      </c>
      <c r="C247" t="s">
        <v>330</v>
      </c>
      <c r="D247">
        <v>1000</v>
      </c>
      <c r="E247">
        <v>1</v>
      </c>
      <c r="F247" t="s">
        <v>194</v>
      </c>
      <c r="G247">
        <v>1</v>
      </c>
      <c r="H247">
        <v>1</v>
      </c>
      <c r="I247">
        <v>0.69048519016570531</v>
      </c>
      <c r="J247">
        <v>22.957076078926065</v>
      </c>
      <c r="K247">
        <v>22</v>
      </c>
      <c r="L247">
        <v>0.23822525171527187</v>
      </c>
      <c r="M247">
        <v>1180</v>
      </c>
      <c r="N247">
        <v>23.582657626520799</v>
      </c>
      <c r="O247" t="s">
        <v>101</v>
      </c>
      <c r="P247">
        <v>23</v>
      </c>
      <c r="Q247">
        <v>0.22814361598706234</v>
      </c>
      <c r="R247">
        <v>1180</v>
      </c>
      <c r="S247">
        <v>23.8724657778133</v>
      </c>
      <c r="T247">
        <f t="shared" si="3"/>
        <v>0</v>
      </c>
    </row>
    <row r="248" spans="1:20" x14ac:dyDescent="0.45">
      <c r="A248" t="s">
        <v>18</v>
      </c>
      <c r="B248" t="s">
        <v>101</v>
      </c>
      <c r="C248" t="s">
        <v>331</v>
      </c>
      <c r="D248">
        <v>1000</v>
      </c>
      <c r="E248">
        <v>1</v>
      </c>
      <c r="F248" t="s">
        <v>194</v>
      </c>
      <c r="G248">
        <v>2</v>
      </c>
      <c r="H248">
        <v>1</v>
      </c>
      <c r="I248">
        <v>0.61376461348062694</v>
      </c>
      <c r="J248">
        <v>22.957076078926065</v>
      </c>
      <c r="K248">
        <v>23</v>
      </c>
      <c r="L248">
        <v>0.22814361598706234</v>
      </c>
      <c r="M248">
        <v>1180</v>
      </c>
      <c r="N248">
        <v>23.8724657778133</v>
      </c>
      <c r="O248" t="s">
        <v>101</v>
      </c>
      <c r="P248">
        <v>24</v>
      </c>
      <c r="Q248">
        <v>0.21724720203442438</v>
      </c>
      <c r="R248">
        <v>1180</v>
      </c>
      <c r="S248">
        <v>25.4830366567443</v>
      </c>
      <c r="T248">
        <f t="shared" si="3"/>
        <v>0</v>
      </c>
    </row>
    <row r="249" spans="1:20" x14ac:dyDescent="0.45">
      <c r="A249" t="s">
        <v>18</v>
      </c>
      <c r="B249" t="s">
        <v>101</v>
      </c>
      <c r="C249" t="s">
        <v>332</v>
      </c>
      <c r="D249">
        <v>1000</v>
      </c>
      <c r="E249">
        <v>1</v>
      </c>
      <c r="F249" t="s">
        <v>194</v>
      </c>
      <c r="G249">
        <v>3</v>
      </c>
      <c r="H249">
        <v>1</v>
      </c>
      <c r="I249">
        <v>0.53704403679554857</v>
      </c>
      <c r="J249">
        <v>22.957076078926065</v>
      </c>
      <c r="K249">
        <v>24</v>
      </c>
      <c r="L249">
        <v>0.21724720203442438</v>
      </c>
      <c r="M249">
        <v>1180</v>
      </c>
      <c r="N249">
        <v>25.4830366567443</v>
      </c>
      <c r="O249" t="s">
        <v>101</v>
      </c>
      <c r="P249">
        <v>25</v>
      </c>
      <c r="Q249">
        <v>0.21187136512228291</v>
      </c>
      <c r="R249">
        <v>1180</v>
      </c>
      <c r="S249">
        <v>26.942868111447201</v>
      </c>
      <c r="T249">
        <f t="shared" si="3"/>
        <v>0</v>
      </c>
    </row>
    <row r="250" spans="1:20" x14ac:dyDescent="0.45">
      <c r="A250" t="s">
        <v>18</v>
      </c>
      <c r="B250" t="s">
        <v>101</v>
      </c>
      <c r="C250" t="s">
        <v>333</v>
      </c>
      <c r="D250">
        <v>1000</v>
      </c>
      <c r="E250">
        <v>1</v>
      </c>
      <c r="F250" t="s">
        <v>194</v>
      </c>
      <c r="G250">
        <v>4</v>
      </c>
      <c r="H250">
        <v>1</v>
      </c>
      <c r="I250">
        <v>0.46032346011047021</v>
      </c>
      <c r="J250">
        <v>22.957076078926065</v>
      </c>
      <c r="K250">
        <v>25</v>
      </c>
      <c r="L250">
        <v>0.21187136512228291</v>
      </c>
      <c r="M250">
        <v>1180</v>
      </c>
      <c r="N250">
        <v>26.942868111447201</v>
      </c>
      <c r="O250" t="s">
        <v>101</v>
      </c>
      <c r="P250">
        <v>26</v>
      </c>
      <c r="Q250">
        <v>0.20472876377051724</v>
      </c>
      <c r="R250">
        <v>1170</v>
      </c>
      <c r="S250">
        <v>28.2883022906449</v>
      </c>
      <c r="T250">
        <f t="shared" si="3"/>
        <v>0</v>
      </c>
    </row>
    <row r="251" spans="1:20" x14ac:dyDescent="0.45">
      <c r="A251" t="s">
        <v>18</v>
      </c>
      <c r="B251" t="s">
        <v>101</v>
      </c>
      <c r="C251" t="s">
        <v>103</v>
      </c>
      <c r="D251">
        <v>1000</v>
      </c>
      <c r="E251">
        <v>1</v>
      </c>
      <c r="F251" t="s">
        <v>194</v>
      </c>
      <c r="G251">
        <v>5</v>
      </c>
      <c r="H251">
        <v>1</v>
      </c>
      <c r="I251">
        <v>0.38360288342539184</v>
      </c>
      <c r="J251">
        <v>22.957076078926065</v>
      </c>
      <c r="K251">
        <v>26</v>
      </c>
      <c r="L251">
        <v>0.20472876377051724</v>
      </c>
      <c r="M251">
        <v>1170</v>
      </c>
      <c r="N251">
        <v>28.2883022906449</v>
      </c>
      <c r="O251" t="s">
        <v>101</v>
      </c>
      <c r="P251">
        <v>26</v>
      </c>
      <c r="Q251">
        <v>0.25570614399229175</v>
      </c>
      <c r="R251">
        <v>750</v>
      </c>
      <c r="S251">
        <v>19.886232448861801</v>
      </c>
      <c r="T251">
        <f t="shared" si="3"/>
        <v>1</v>
      </c>
    </row>
    <row r="252" spans="1:20" x14ac:dyDescent="0.45">
      <c r="A252" t="s">
        <v>18</v>
      </c>
      <c r="B252" t="s">
        <v>101</v>
      </c>
      <c r="C252" t="s">
        <v>103</v>
      </c>
      <c r="D252">
        <v>1000</v>
      </c>
      <c r="E252">
        <v>2</v>
      </c>
      <c r="F252" t="s">
        <v>21</v>
      </c>
      <c r="G252">
        <v>0</v>
      </c>
      <c r="H252">
        <v>1</v>
      </c>
      <c r="I252">
        <v>0.70298430229368303</v>
      </c>
      <c r="J252">
        <v>22.957076078926065</v>
      </c>
      <c r="K252">
        <v>26</v>
      </c>
      <c r="L252">
        <v>0.25570614399229175</v>
      </c>
      <c r="M252">
        <v>750</v>
      </c>
      <c r="N252">
        <v>19.886232448861801</v>
      </c>
      <c r="O252" t="s">
        <v>101</v>
      </c>
      <c r="P252">
        <v>30</v>
      </c>
      <c r="Q252">
        <v>0.22708232446135748</v>
      </c>
      <c r="R252">
        <v>750</v>
      </c>
      <c r="S252">
        <v>26.4792865067976</v>
      </c>
      <c r="T252">
        <f t="shared" si="3"/>
        <v>0</v>
      </c>
    </row>
    <row r="253" spans="1:20" x14ac:dyDescent="0.45">
      <c r="A253" t="s">
        <v>18</v>
      </c>
      <c r="B253" t="s">
        <v>101</v>
      </c>
      <c r="C253" t="s">
        <v>334</v>
      </c>
      <c r="D253">
        <v>1000</v>
      </c>
      <c r="E253">
        <v>1</v>
      </c>
      <c r="F253" t="s">
        <v>194</v>
      </c>
      <c r="G253">
        <v>4</v>
      </c>
      <c r="H253">
        <v>1</v>
      </c>
      <c r="I253">
        <v>0.42179058137620978</v>
      </c>
      <c r="J253">
        <v>22.957076078926065</v>
      </c>
      <c r="K253">
        <v>30</v>
      </c>
      <c r="L253">
        <v>0.22708232446135748</v>
      </c>
      <c r="M253">
        <v>750</v>
      </c>
      <c r="N253">
        <v>26.4792865067976</v>
      </c>
      <c r="O253" t="s">
        <v>104</v>
      </c>
      <c r="P253">
        <v>21</v>
      </c>
      <c r="Q253">
        <v>0.18521010366212998</v>
      </c>
      <c r="R253">
        <v>2050</v>
      </c>
      <c r="S253">
        <v>30.0919120622581</v>
      </c>
      <c r="T253">
        <f t="shared" si="3"/>
        <v>1</v>
      </c>
    </row>
    <row r="254" spans="1:20" x14ac:dyDescent="0.45">
      <c r="A254" t="s">
        <v>18</v>
      </c>
      <c r="B254" t="s">
        <v>104</v>
      </c>
      <c r="C254" t="s">
        <v>105</v>
      </c>
      <c r="D254">
        <v>1000</v>
      </c>
      <c r="E254">
        <v>1</v>
      </c>
      <c r="F254" t="s">
        <v>194</v>
      </c>
      <c r="G254">
        <v>0</v>
      </c>
      <c r="H254">
        <v>1</v>
      </c>
      <c r="I254">
        <v>0.70298430229368303</v>
      </c>
      <c r="J254">
        <v>22.909941938291251</v>
      </c>
      <c r="K254">
        <v>21</v>
      </c>
      <c r="L254">
        <v>0.18521010366212998</v>
      </c>
      <c r="M254">
        <v>2050</v>
      </c>
      <c r="N254">
        <v>30.0919120622581</v>
      </c>
      <c r="O254" t="s">
        <v>104</v>
      </c>
      <c r="P254">
        <v>21</v>
      </c>
      <c r="Q254">
        <v>0.24411844881643624</v>
      </c>
      <c r="R254">
        <v>1180</v>
      </c>
      <c r="S254">
        <v>19.869844991232</v>
      </c>
      <c r="T254">
        <f t="shared" si="3"/>
        <v>1</v>
      </c>
    </row>
    <row r="255" spans="1:20" x14ac:dyDescent="0.45">
      <c r="A255" t="s">
        <v>18</v>
      </c>
      <c r="B255" t="s">
        <v>104</v>
      </c>
      <c r="C255" t="s">
        <v>105</v>
      </c>
      <c r="D255">
        <v>1000</v>
      </c>
      <c r="E255">
        <v>2</v>
      </c>
      <c r="F255" t="s">
        <v>21</v>
      </c>
      <c r="G255">
        <v>0</v>
      </c>
      <c r="H255">
        <v>1</v>
      </c>
      <c r="I255">
        <v>0.66030516605666845</v>
      </c>
      <c r="J255">
        <v>22.909941938291251</v>
      </c>
      <c r="K255">
        <v>21</v>
      </c>
      <c r="L255">
        <v>0.24411844881643624</v>
      </c>
      <c r="M255">
        <v>1180</v>
      </c>
      <c r="N255">
        <v>19.869844991232</v>
      </c>
      <c r="O255" t="s">
        <v>104</v>
      </c>
      <c r="P255">
        <v>22</v>
      </c>
      <c r="Q255">
        <v>0.23552690450754576</v>
      </c>
      <c r="R255">
        <v>1180</v>
      </c>
      <c r="S255">
        <v>22.288170491466001</v>
      </c>
      <c r="T255">
        <f t="shared" si="3"/>
        <v>0</v>
      </c>
    </row>
    <row r="256" spans="1:20" x14ac:dyDescent="0.45">
      <c r="A256" t="s">
        <v>18</v>
      </c>
      <c r="B256" t="s">
        <v>104</v>
      </c>
      <c r="C256" t="s">
        <v>335</v>
      </c>
      <c r="D256">
        <v>1000</v>
      </c>
      <c r="E256">
        <v>1</v>
      </c>
      <c r="F256" t="s">
        <v>194</v>
      </c>
      <c r="G256">
        <v>1</v>
      </c>
      <c r="H256">
        <v>1</v>
      </c>
      <c r="I256">
        <v>0.59427464945100161</v>
      </c>
      <c r="J256">
        <v>22.909941938291251</v>
      </c>
      <c r="K256">
        <v>22</v>
      </c>
      <c r="L256">
        <v>0.23552690450754576</v>
      </c>
      <c r="M256">
        <v>1180</v>
      </c>
      <c r="N256">
        <v>22.288170491466001</v>
      </c>
      <c r="O256" t="s">
        <v>104</v>
      </c>
      <c r="P256">
        <v>23</v>
      </c>
      <c r="Q256">
        <v>0.22645760917738192</v>
      </c>
      <c r="R256">
        <v>1180</v>
      </c>
      <c r="S256">
        <v>22.5537764913792</v>
      </c>
      <c r="T256">
        <f t="shared" si="3"/>
        <v>0</v>
      </c>
    </row>
    <row r="257" spans="1:20" x14ac:dyDescent="0.45">
      <c r="A257" t="s">
        <v>18</v>
      </c>
      <c r="B257" t="s">
        <v>104</v>
      </c>
      <c r="C257" t="s">
        <v>336</v>
      </c>
      <c r="D257">
        <v>1000</v>
      </c>
      <c r="E257">
        <v>1</v>
      </c>
      <c r="F257" t="s">
        <v>194</v>
      </c>
      <c r="G257">
        <v>2</v>
      </c>
      <c r="H257">
        <v>1</v>
      </c>
      <c r="I257">
        <v>0.52824413284533478</v>
      </c>
      <c r="J257">
        <v>22.909941938291251</v>
      </c>
      <c r="K257">
        <v>23</v>
      </c>
      <c r="L257">
        <v>0.22645760917738192</v>
      </c>
      <c r="M257">
        <v>1180</v>
      </c>
      <c r="N257">
        <v>22.5537764913792</v>
      </c>
      <c r="O257" t="s">
        <v>104</v>
      </c>
      <c r="P257">
        <v>24</v>
      </c>
      <c r="Q257">
        <v>0.21531897731798874</v>
      </c>
      <c r="R257">
        <v>1180</v>
      </c>
      <c r="S257">
        <v>24.764858641735501</v>
      </c>
      <c r="T257">
        <f t="shared" si="3"/>
        <v>0</v>
      </c>
    </row>
    <row r="258" spans="1:20" x14ac:dyDescent="0.45">
      <c r="A258" t="s">
        <v>18</v>
      </c>
      <c r="B258" t="s">
        <v>104</v>
      </c>
      <c r="C258" t="s">
        <v>337</v>
      </c>
      <c r="D258">
        <v>1000</v>
      </c>
      <c r="E258">
        <v>1</v>
      </c>
      <c r="F258" t="s">
        <v>194</v>
      </c>
      <c r="G258">
        <v>3</v>
      </c>
      <c r="H258">
        <v>1</v>
      </c>
      <c r="I258">
        <v>0.46221361623966789</v>
      </c>
      <c r="J258">
        <v>22.909941938291251</v>
      </c>
      <c r="K258">
        <v>24</v>
      </c>
      <c r="L258">
        <v>0.21531897731798874</v>
      </c>
      <c r="M258">
        <v>1180</v>
      </c>
      <c r="N258">
        <v>24.764858641735501</v>
      </c>
      <c r="O258" t="s">
        <v>104</v>
      </c>
      <c r="P258">
        <v>25</v>
      </c>
      <c r="Q258">
        <v>0.20935725024599722</v>
      </c>
      <c r="R258">
        <v>1180</v>
      </c>
      <c r="S258">
        <v>26.947174040219899</v>
      </c>
      <c r="T258">
        <f t="shared" si="3"/>
        <v>0</v>
      </c>
    </row>
    <row r="259" spans="1:20" x14ac:dyDescent="0.45">
      <c r="A259" t="s">
        <v>18</v>
      </c>
      <c r="B259" t="s">
        <v>104</v>
      </c>
      <c r="C259" t="s">
        <v>338</v>
      </c>
      <c r="D259">
        <v>1000</v>
      </c>
      <c r="E259">
        <v>1</v>
      </c>
      <c r="F259" t="s">
        <v>194</v>
      </c>
      <c r="G259">
        <v>4</v>
      </c>
      <c r="H259">
        <v>1</v>
      </c>
      <c r="I259">
        <v>0.39618309963400106</v>
      </c>
      <c r="J259">
        <v>22.909941938291251</v>
      </c>
      <c r="K259">
        <v>25</v>
      </c>
      <c r="L259">
        <v>0.20935725024599722</v>
      </c>
      <c r="M259">
        <v>1180</v>
      </c>
      <c r="N259">
        <v>26.947174040219899</v>
      </c>
      <c r="O259" t="s">
        <v>104</v>
      </c>
      <c r="P259">
        <v>26</v>
      </c>
      <c r="Q259">
        <v>0.2021605909818632</v>
      </c>
      <c r="R259">
        <v>1180</v>
      </c>
      <c r="S259">
        <v>28.470198410774799</v>
      </c>
      <c r="T259">
        <f t="shared" ref="T259:T322" si="4">IF(OR(AND(B259=O259,P259=K259),B259&lt;&gt;O259),1,0)</f>
        <v>0</v>
      </c>
    </row>
    <row r="260" spans="1:20" x14ac:dyDescent="0.45">
      <c r="A260" t="s">
        <v>18</v>
      </c>
      <c r="B260" t="s">
        <v>104</v>
      </c>
      <c r="C260" t="s">
        <v>106</v>
      </c>
      <c r="D260">
        <v>1000</v>
      </c>
      <c r="E260">
        <v>1</v>
      </c>
      <c r="F260" t="s">
        <v>194</v>
      </c>
      <c r="G260">
        <v>5</v>
      </c>
      <c r="H260">
        <v>1</v>
      </c>
      <c r="I260">
        <v>0.33015258302833422</v>
      </c>
      <c r="J260">
        <v>22.909941938291251</v>
      </c>
      <c r="K260">
        <v>26</v>
      </c>
      <c r="L260">
        <v>0.2021605909818632</v>
      </c>
      <c r="M260">
        <v>1180</v>
      </c>
      <c r="N260">
        <v>28.470198410774799</v>
      </c>
      <c r="O260" t="s">
        <v>104</v>
      </c>
      <c r="P260">
        <v>26</v>
      </c>
      <c r="Q260">
        <v>0.25190147239608723</v>
      </c>
      <c r="R260">
        <v>760</v>
      </c>
      <c r="S260">
        <v>19.9905294720926</v>
      </c>
      <c r="T260">
        <f t="shared" si="4"/>
        <v>1</v>
      </c>
    </row>
    <row r="261" spans="1:20" x14ac:dyDescent="0.45">
      <c r="A261" t="s">
        <v>18</v>
      </c>
      <c r="B261" t="s">
        <v>104</v>
      </c>
      <c r="C261" t="s">
        <v>106</v>
      </c>
      <c r="D261">
        <v>1000</v>
      </c>
      <c r="E261">
        <v>2</v>
      </c>
      <c r="F261" t="s">
        <v>21</v>
      </c>
      <c r="G261">
        <v>0</v>
      </c>
      <c r="H261">
        <v>1</v>
      </c>
      <c r="I261">
        <v>0.70215631038689941</v>
      </c>
      <c r="J261">
        <v>22.909941938291251</v>
      </c>
      <c r="K261">
        <v>26</v>
      </c>
      <c r="L261">
        <v>0.25190147239608723</v>
      </c>
      <c r="M261">
        <v>760</v>
      </c>
      <c r="N261">
        <v>19.9905294720926</v>
      </c>
      <c r="O261" t="s">
        <v>104</v>
      </c>
      <c r="P261">
        <v>30</v>
      </c>
      <c r="Q261">
        <v>0.22614596109993274</v>
      </c>
      <c r="R261">
        <v>760</v>
      </c>
      <c r="S261">
        <v>26.808725841835098</v>
      </c>
      <c r="T261">
        <f t="shared" si="4"/>
        <v>0</v>
      </c>
    </row>
    <row r="262" spans="1:20" x14ac:dyDescent="0.45">
      <c r="A262" t="s">
        <v>18</v>
      </c>
      <c r="B262" t="s">
        <v>104</v>
      </c>
      <c r="C262" t="s">
        <v>339</v>
      </c>
      <c r="D262">
        <v>1000</v>
      </c>
      <c r="E262">
        <v>1</v>
      </c>
      <c r="F262" t="s">
        <v>194</v>
      </c>
      <c r="G262">
        <v>4</v>
      </c>
      <c r="H262">
        <v>1</v>
      </c>
      <c r="I262">
        <v>0.42129378623213964</v>
      </c>
      <c r="J262">
        <v>22.909941938291251</v>
      </c>
      <c r="K262">
        <v>30</v>
      </c>
      <c r="L262">
        <v>0.22614596109993274</v>
      </c>
      <c r="M262">
        <v>760</v>
      </c>
      <c r="N262">
        <v>26.808725841835098</v>
      </c>
      <c r="O262" t="s">
        <v>107</v>
      </c>
      <c r="P262">
        <v>21</v>
      </c>
      <c r="Q262">
        <v>0.23264781999713788</v>
      </c>
      <c r="R262">
        <v>1640</v>
      </c>
      <c r="S262">
        <v>25.667562046714298</v>
      </c>
      <c r="T262">
        <f t="shared" si="4"/>
        <v>1</v>
      </c>
    </row>
    <row r="263" spans="1:20" x14ac:dyDescent="0.45">
      <c r="A263" t="s">
        <v>18</v>
      </c>
      <c r="B263" t="s">
        <v>107</v>
      </c>
      <c r="C263" t="s">
        <v>108</v>
      </c>
      <c r="D263">
        <v>1000</v>
      </c>
      <c r="E263">
        <v>1</v>
      </c>
      <c r="F263" t="s">
        <v>194</v>
      </c>
      <c r="G263">
        <v>0</v>
      </c>
      <c r="H263">
        <v>1</v>
      </c>
      <c r="I263">
        <v>0.70215631038689941</v>
      </c>
      <c r="J263">
        <v>21.48606405237356</v>
      </c>
      <c r="K263">
        <v>21</v>
      </c>
      <c r="L263">
        <v>0.23264781999713788</v>
      </c>
      <c r="M263">
        <v>1640</v>
      </c>
      <c r="N263">
        <v>25.667562046714298</v>
      </c>
      <c r="O263" t="s">
        <v>107</v>
      </c>
      <c r="P263">
        <v>21</v>
      </c>
      <c r="Q263">
        <v>0.29075437738186194</v>
      </c>
      <c r="R263">
        <v>1050</v>
      </c>
      <c r="S263">
        <v>18.277524961138599</v>
      </c>
      <c r="T263">
        <f t="shared" si="4"/>
        <v>1</v>
      </c>
    </row>
    <row r="264" spans="1:20" x14ac:dyDescent="0.45">
      <c r="A264" t="s">
        <v>18</v>
      </c>
      <c r="B264" t="s">
        <v>107</v>
      </c>
      <c r="C264" t="s">
        <v>108</v>
      </c>
      <c r="D264">
        <v>1000</v>
      </c>
      <c r="E264">
        <v>2</v>
      </c>
      <c r="F264" t="s">
        <v>21</v>
      </c>
      <c r="G264">
        <v>0</v>
      </c>
      <c r="H264">
        <v>1</v>
      </c>
      <c r="I264">
        <v>0.7120865210289149</v>
      </c>
      <c r="J264">
        <v>21.48606405237356</v>
      </c>
      <c r="K264">
        <v>21</v>
      </c>
      <c r="L264">
        <v>0.29075437738186194</v>
      </c>
      <c r="M264">
        <v>1050</v>
      </c>
      <c r="N264">
        <v>18.277524961138599</v>
      </c>
      <c r="O264" t="s">
        <v>107</v>
      </c>
      <c r="P264">
        <v>22</v>
      </c>
      <c r="Q264">
        <v>0.28106256530753965</v>
      </c>
      <c r="R264">
        <v>1050</v>
      </c>
      <c r="S264">
        <v>20.3357159234601</v>
      </c>
      <c r="T264">
        <f t="shared" si="4"/>
        <v>0</v>
      </c>
    </row>
    <row r="265" spans="1:20" x14ac:dyDescent="0.45">
      <c r="A265" t="s">
        <v>18</v>
      </c>
      <c r="B265" t="s">
        <v>107</v>
      </c>
      <c r="C265" t="s">
        <v>340</v>
      </c>
      <c r="D265">
        <v>1000</v>
      </c>
      <c r="E265">
        <v>1</v>
      </c>
      <c r="F265" t="s">
        <v>194</v>
      </c>
      <c r="G265">
        <v>1</v>
      </c>
      <c r="H265">
        <v>1</v>
      </c>
      <c r="I265">
        <v>0.64087786892602339</v>
      </c>
      <c r="J265">
        <v>21.48606405237356</v>
      </c>
      <c r="K265">
        <v>22</v>
      </c>
      <c r="L265">
        <v>0.28106256530753965</v>
      </c>
      <c r="M265">
        <v>1050</v>
      </c>
      <c r="N265">
        <v>20.3357159234601</v>
      </c>
      <c r="O265" t="s">
        <v>107</v>
      </c>
      <c r="P265">
        <v>23</v>
      </c>
      <c r="Q265">
        <v>0.26858720263347968</v>
      </c>
      <c r="R265">
        <v>1050</v>
      </c>
      <c r="S265">
        <v>20.6872796442997</v>
      </c>
      <c r="T265">
        <f t="shared" si="4"/>
        <v>0</v>
      </c>
    </row>
    <row r="266" spans="1:20" x14ac:dyDescent="0.45">
      <c r="A266" t="s">
        <v>18</v>
      </c>
      <c r="B266" t="s">
        <v>107</v>
      </c>
      <c r="C266" t="s">
        <v>341</v>
      </c>
      <c r="D266">
        <v>1000</v>
      </c>
      <c r="E266">
        <v>1</v>
      </c>
      <c r="F266" t="s">
        <v>194</v>
      </c>
      <c r="G266">
        <v>2</v>
      </c>
      <c r="H266">
        <v>1</v>
      </c>
      <c r="I266">
        <v>0.56966921682313199</v>
      </c>
      <c r="J266">
        <v>21.48606405237356</v>
      </c>
      <c r="K266">
        <v>23</v>
      </c>
      <c r="L266">
        <v>0.26858720263347968</v>
      </c>
      <c r="M266">
        <v>1050</v>
      </c>
      <c r="N266">
        <v>20.6872796442997</v>
      </c>
      <c r="O266" t="s">
        <v>107</v>
      </c>
      <c r="P266">
        <v>24</v>
      </c>
      <c r="Q266">
        <v>0.25589278519737119</v>
      </c>
      <c r="R266">
        <v>1050</v>
      </c>
      <c r="S266">
        <v>22.586737502401999</v>
      </c>
      <c r="T266">
        <f t="shared" si="4"/>
        <v>0</v>
      </c>
    </row>
    <row r="267" spans="1:20" x14ac:dyDescent="0.45">
      <c r="A267" t="s">
        <v>18</v>
      </c>
      <c r="B267" t="s">
        <v>107</v>
      </c>
      <c r="C267" t="s">
        <v>342</v>
      </c>
      <c r="D267">
        <v>1000</v>
      </c>
      <c r="E267">
        <v>1</v>
      </c>
      <c r="F267" t="s">
        <v>194</v>
      </c>
      <c r="G267">
        <v>3</v>
      </c>
      <c r="H267">
        <v>1</v>
      </c>
      <c r="I267">
        <v>0.49846056472024042</v>
      </c>
      <c r="J267">
        <v>21.48606405237356</v>
      </c>
      <c r="K267">
        <v>24</v>
      </c>
      <c r="L267">
        <v>0.25589278519737119</v>
      </c>
      <c r="M267">
        <v>1050</v>
      </c>
      <c r="N267">
        <v>22.586737502401999</v>
      </c>
      <c r="O267" t="s">
        <v>107</v>
      </c>
      <c r="P267">
        <v>25</v>
      </c>
      <c r="Q267">
        <v>0.24570597426222904</v>
      </c>
      <c r="R267">
        <v>1050</v>
      </c>
      <c r="S267">
        <v>24.140985842784598</v>
      </c>
      <c r="T267">
        <f t="shared" si="4"/>
        <v>0</v>
      </c>
    </row>
    <row r="268" spans="1:20" x14ac:dyDescent="0.45">
      <c r="A268" t="s">
        <v>18</v>
      </c>
      <c r="B268" t="s">
        <v>107</v>
      </c>
      <c r="C268" t="s">
        <v>343</v>
      </c>
      <c r="D268">
        <v>1000</v>
      </c>
      <c r="E268">
        <v>1</v>
      </c>
      <c r="F268" t="s">
        <v>194</v>
      </c>
      <c r="G268">
        <v>4</v>
      </c>
      <c r="H268">
        <v>1</v>
      </c>
      <c r="I268">
        <v>0.42725191261734891</v>
      </c>
      <c r="J268">
        <v>21.48606405237356</v>
      </c>
      <c r="K268">
        <v>25</v>
      </c>
      <c r="L268">
        <v>0.24570597426222904</v>
      </c>
      <c r="M268">
        <v>1050</v>
      </c>
      <c r="N268">
        <v>24.140985842784598</v>
      </c>
      <c r="O268" t="s">
        <v>107</v>
      </c>
      <c r="P268">
        <v>26</v>
      </c>
      <c r="Q268">
        <v>0.23702511376023563</v>
      </c>
      <c r="R268">
        <v>1050</v>
      </c>
      <c r="S268">
        <v>25.4876998268875</v>
      </c>
      <c r="T268">
        <f t="shared" si="4"/>
        <v>0</v>
      </c>
    </row>
    <row r="269" spans="1:20" x14ac:dyDescent="0.45">
      <c r="A269" t="s">
        <v>18</v>
      </c>
      <c r="B269" t="s">
        <v>107</v>
      </c>
      <c r="C269" t="s">
        <v>109</v>
      </c>
      <c r="D269">
        <v>1000</v>
      </c>
      <c r="E269">
        <v>1</v>
      </c>
      <c r="F269" t="s">
        <v>194</v>
      </c>
      <c r="G269">
        <v>5</v>
      </c>
      <c r="H269">
        <v>1</v>
      </c>
      <c r="I269">
        <v>0.35604326051445745</v>
      </c>
      <c r="J269">
        <v>21.48606405237356</v>
      </c>
      <c r="K269">
        <v>26</v>
      </c>
      <c r="L269">
        <v>0.23702511376023563</v>
      </c>
      <c r="M269">
        <v>1050</v>
      </c>
      <c r="N269">
        <v>25.4876998268875</v>
      </c>
      <c r="O269" t="s">
        <v>107</v>
      </c>
      <c r="P269">
        <v>26</v>
      </c>
      <c r="Q269">
        <v>0.3012536620414642</v>
      </c>
      <c r="R269">
        <v>650</v>
      </c>
      <c r="S269">
        <v>17.6166652051798</v>
      </c>
      <c r="T269">
        <f t="shared" si="4"/>
        <v>1</v>
      </c>
    </row>
    <row r="270" spans="1:20" x14ac:dyDescent="0.45">
      <c r="A270" t="s">
        <v>18</v>
      </c>
      <c r="B270" t="s">
        <v>107</v>
      </c>
      <c r="C270" t="s">
        <v>109</v>
      </c>
      <c r="D270">
        <v>1000</v>
      </c>
      <c r="E270">
        <v>2</v>
      </c>
      <c r="F270" t="s">
        <v>21</v>
      </c>
      <c r="G270">
        <v>0</v>
      </c>
      <c r="H270">
        <v>1</v>
      </c>
      <c r="I270">
        <v>0.69118301474170751</v>
      </c>
      <c r="J270">
        <v>21.48606405237356</v>
      </c>
      <c r="K270">
        <v>26</v>
      </c>
      <c r="L270">
        <v>0.3012536620414642</v>
      </c>
      <c r="M270">
        <v>650</v>
      </c>
      <c r="N270">
        <v>17.6166652051798</v>
      </c>
      <c r="O270" t="s">
        <v>107</v>
      </c>
      <c r="P270">
        <v>30</v>
      </c>
      <c r="Q270">
        <v>0.26430745703730196</v>
      </c>
      <c r="R270">
        <v>650</v>
      </c>
      <c r="S270">
        <v>23.395073153877401</v>
      </c>
      <c r="T270">
        <f t="shared" si="4"/>
        <v>0</v>
      </c>
    </row>
    <row r="271" spans="1:20" x14ac:dyDescent="0.45">
      <c r="A271" t="s">
        <v>18</v>
      </c>
      <c r="B271" t="s">
        <v>107</v>
      </c>
      <c r="C271" t="s">
        <v>344</v>
      </c>
      <c r="D271">
        <v>1000</v>
      </c>
      <c r="E271">
        <v>1</v>
      </c>
      <c r="F271" t="s">
        <v>194</v>
      </c>
      <c r="G271">
        <v>4</v>
      </c>
      <c r="H271">
        <v>1</v>
      </c>
      <c r="I271">
        <v>0.41470980884502451</v>
      </c>
      <c r="J271">
        <v>21.48606405237356</v>
      </c>
      <c r="K271">
        <v>30</v>
      </c>
      <c r="L271">
        <v>0.26430745703730196</v>
      </c>
      <c r="M271">
        <v>650</v>
      </c>
      <c r="N271">
        <v>23.395073153877401</v>
      </c>
      <c r="O271" t="s">
        <v>111</v>
      </c>
      <c r="P271">
        <v>32</v>
      </c>
      <c r="Q271">
        <v>0.24296583494142826</v>
      </c>
      <c r="R271">
        <v>740</v>
      </c>
      <c r="S271">
        <v>27.215699483097101</v>
      </c>
      <c r="T271">
        <f t="shared" si="4"/>
        <v>1</v>
      </c>
    </row>
    <row r="272" spans="1:20" x14ac:dyDescent="0.45">
      <c r="A272" t="s">
        <v>110</v>
      </c>
      <c r="B272" t="s">
        <v>111</v>
      </c>
      <c r="C272" t="s">
        <v>112</v>
      </c>
      <c r="D272">
        <v>1000</v>
      </c>
      <c r="E272">
        <v>1</v>
      </c>
      <c r="F272" t="s">
        <v>194</v>
      </c>
      <c r="G272">
        <v>0</v>
      </c>
      <c r="H272">
        <v>1</v>
      </c>
      <c r="I272">
        <v>0.69118301474170751</v>
      </c>
      <c r="J272">
        <v>20.408305385615979</v>
      </c>
      <c r="K272">
        <v>32</v>
      </c>
      <c r="L272">
        <v>0.24296583494142826</v>
      </c>
      <c r="M272">
        <v>740</v>
      </c>
      <c r="N272">
        <v>27.215699483097101</v>
      </c>
      <c r="O272" t="s">
        <v>111</v>
      </c>
      <c r="P272">
        <v>32</v>
      </c>
      <c r="Q272">
        <v>0.26760618772435474</v>
      </c>
      <c r="R272">
        <v>610</v>
      </c>
      <c r="S272">
        <v>24.6562007315895</v>
      </c>
      <c r="T272">
        <f t="shared" si="4"/>
        <v>1</v>
      </c>
    </row>
    <row r="273" spans="1:20" x14ac:dyDescent="0.45">
      <c r="A273" t="s">
        <v>110</v>
      </c>
      <c r="B273" t="s">
        <v>111</v>
      </c>
      <c r="C273" t="s">
        <v>112</v>
      </c>
      <c r="D273">
        <v>1000</v>
      </c>
      <c r="E273">
        <v>2</v>
      </c>
      <c r="F273" t="s">
        <v>21</v>
      </c>
      <c r="G273">
        <v>0</v>
      </c>
      <c r="H273">
        <v>1</v>
      </c>
      <c r="I273">
        <v>0.90595506269837989</v>
      </c>
      <c r="J273">
        <v>20.408305385615979</v>
      </c>
      <c r="K273">
        <v>32</v>
      </c>
      <c r="L273">
        <v>0.26760618772435474</v>
      </c>
      <c r="M273">
        <v>610</v>
      </c>
      <c r="N273">
        <v>24.6562007315895</v>
      </c>
      <c r="O273" t="s">
        <v>111</v>
      </c>
      <c r="P273">
        <v>34</v>
      </c>
      <c r="Q273">
        <v>0.25789055727847221</v>
      </c>
      <c r="R273">
        <v>610</v>
      </c>
      <c r="S273">
        <v>25.338807976727601</v>
      </c>
      <c r="T273">
        <f t="shared" si="4"/>
        <v>0</v>
      </c>
    </row>
    <row r="274" spans="1:20" x14ac:dyDescent="0.45">
      <c r="A274" t="s">
        <v>110</v>
      </c>
      <c r="B274" t="s">
        <v>111</v>
      </c>
      <c r="C274" t="s">
        <v>345</v>
      </c>
      <c r="D274">
        <v>1000</v>
      </c>
      <c r="E274">
        <v>1</v>
      </c>
      <c r="F274" t="s">
        <v>194</v>
      </c>
      <c r="G274">
        <v>2</v>
      </c>
      <c r="H274">
        <v>1</v>
      </c>
      <c r="I274">
        <v>0.72476405015870393</v>
      </c>
      <c r="J274">
        <v>20.408305385615979</v>
      </c>
      <c r="K274">
        <v>34</v>
      </c>
      <c r="L274">
        <v>0.25789055727847221</v>
      </c>
      <c r="M274">
        <v>610</v>
      </c>
      <c r="N274">
        <v>25.338807976727601</v>
      </c>
      <c r="O274" t="s">
        <v>111</v>
      </c>
      <c r="P274">
        <v>35</v>
      </c>
      <c r="Q274">
        <v>0.25368932589079535</v>
      </c>
      <c r="R274">
        <v>610</v>
      </c>
      <c r="S274">
        <v>26.022363548323</v>
      </c>
      <c r="T274">
        <f t="shared" si="4"/>
        <v>0</v>
      </c>
    </row>
    <row r="275" spans="1:20" x14ac:dyDescent="0.45">
      <c r="A275" t="s">
        <v>110</v>
      </c>
      <c r="B275" t="s">
        <v>111</v>
      </c>
      <c r="C275" t="s">
        <v>346</v>
      </c>
      <c r="D275">
        <v>1000</v>
      </c>
      <c r="E275">
        <v>1</v>
      </c>
      <c r="F275" t="s">
        <v>194</v>
      </c>
      <c r="G275">
        <v>3</v>
      </c>
      <c r="H275">
        <v>1</v>
      </c>
      <c r="I275">
        <v>0.6341685438888659</v>
      </c>
      <c r="J275">
        <v>20.408305385615979</v>
      </c>
      <c r="K275">
        <v>35</v>
      </c>
      <c r="L275">
        <v>0.25368932589079535</v>
      </c>
      <c r="M275">
        <v>610</v>
      </c>
      <c r="N275">
        <v>26.022363548323</v>
      </c>
      <c r="O275" t="s">
        <v>111</v>
      </c>
      <c r="P275">
        <v>37</v>
      </c>
      <c r="Q275">
        <v>0.24411441191336117</v>
      </c>
      <c r="R275">
        <v>610</v>
      </c>
      <c r="S275">
        <v>27.102384482240499</v>
      </c>
      <c r="T275">
        <f t="shared" si="4"/>
        <v>0</v>
      </c>
    </row>
    <row r="276" spans="1:20" x14ac:dyDescent="0.45">
      <c r="A276" t="s">
        <v>110</v>
      </c>
      <c r="B276" t="s">
        <v>111</v>
      </c>
      <c r="C276" t="s">
        <v>347</v>
      </c>
      <c r="D276">
        <v>1000</v>
      </c>
      <c r="E276">
        <v>1</v>
      </c>
      <c r="F276" t="s">
        <v>194</v>
      </c>
      <c r="G276">
        <v>5</v>
      </c>
      <c r="H276">
        <v>1</v>
      </c>
      <c r="I276">
        <v>0.45297753134918994</v>
      </c>
      <c r="J276">
        <v>20.408305385615979</v>
      </c>
      <c r="K276">
        <v>37</v>
      </c>
      <c r="L276">
        <v>0.24411441191336117</v>
      </c>
      <c r="M276">
        <v>610</v>
      </c>
      <c r="N276">
        <v>27.102384482240499</v>
      </c>
      <c r="O276" t="s">
        <v>111</v>
      </c>
      <c r="P276">
        <v>38</v>
      </c>
      <c r="Q276">
        <v>0.23957879050310835</v>
      </c>
      <c r="R276">
        <v>610</v>
      </c>
      <c r="S276">
        <v>28.359084221711999</v>
      </c>
      <c r="T276">
        <f t="shared" si="4"/>
        <v>0</v>
      </c>
    </row>
    <row r="277" spans="1:20" x14ac:dyDescent="0.45">
      <c r="A277" t="s">
        <v>110</v>
      </c>
      <c r="B277" t="s">
        <v>111</v>
      </c>
      <c r="C277" t="s">
        <v>113</v>
      </c>
      <c r="D277">
        <v>1000</v>
      </c>
      <c r="E277">
        <v>1</v>
      </c>
      <c r="F277" t="s">
        <v>194</v>
      </c>
      <c r="G277">
        <v>6</v>
      </c>
      <c r="H277">
        <v>0</v>
      </c>
      <c r="I277">
        <v>0.36238202507935185</v>
      </c>
      <c r="J277">
        <v>20.408305385615979</v>
      </c>
      <c r="K277">
        <v>38</v>
      </c>
      <c r="L277">
        <v>0.23957879050310835</v>
      </c>
      <c r="M277">
        <v>610</v>
      </c>
      <c r="N277">
        <v>28.359084221711999</v>
      </c>
      <c r="O277" t="s">
        <v>111</v>
      </c>
      <c r="P277">
        <v>38</v>
      </c>
      <c r="Q277">
        <v>0.26201623241119665</v>
      </c>
      <c r="R277">
        <v>510</v>
      </c>
      <c r="S277">
        <v>24.511393105651901</v>
      </c>
      <c r="T277">
        <f t="shared" si="4"/>
        <v>1</v>
      </c>
    </row>
    <row r="278" spans="1:20" x14ac:dyDescent="0.45">
      <c r="A278" t="s">
        <v>110</v>
      </c>
      <c r="B278" t="s">
        <v>111</v>
      </c>
      <c r="C278" t="s">
        <v>113</v>
      </c>
      <c r="D278">
        <v>1000</v>
      </c>
      <c r="E278">
        <v>2</v>
      </c>
      <c r="F278" t="s">
        <v>21</v>
      </c>
      <c r="G278">
        <v>0</v>
      </c>
      <c r="H278">
        <v>1</v>
      </c>
      <c r="I278">
        <v>0.86432244828575011</v>
      </c>
      <c r="J278">
        <v>20.408305385615979</v>
      </c>
      <c r="K278">
        <v>38</v>
      </c>
      <c r="L278">
        <v>0.26201623241119665</v>
      </c>
      <c r="M278">
        <v>510</v>
      </c>
      <c r="N278">
        <v>24.511393105651901</v>
      </c>
      <c r="O278" t="s">
        <v>111</v>
      </c>
      <c r="P278">
        <v>39</v>
      </c>
      <c r="Q278">
        <v>0.25726670656047945</v>
      </c>
      <c r="R278">
        <v>510</v>
      </c>
      <c r="S278">
        <v>25.178396484956401</v>
      </c>
      <c r="T278">
        <f t="shared" si="4"/>
        <v>0</v>
      </c>
    </row>
    <row r="279" spans="1:20" x14ac:dyDescent="0.45">
      <c r="A279" t="s">
        <v>110</v>
      </c>
      <c r="B279" t="s">
        <v>111</v>
      </c>
      <c r="C279" t="s">
        <v>348</v>
      </c>
      <c r="D279">
        <v>1000</v>
      </c>
      <c r="E279">
        <v>1</v>
      </c>
      <c r="F279" t="s">
        <v>194</v>
      </c>
      <c r="G279">
        <v>1</v>
      </c>
      <c r="H279">
        <v>1</v>
      </c>
      <c r="I279">
        <v>0.77789020345717508</v>
      </c>
      <c r="J279">
        <v>20.408305385615979</v>
      </c>
      <c r="K279">
        <v>39</v>
      </c>
      <c r="L279">
        <v>0.25726670656047945</v>
      </c>
      <c r="M279">
        <v>510</v>
      </c>
      <c r="N279">
        <v>25.178396484956401</v>
      </c>
      <c r="O279" t="s">
        <v>114</v>
      </c>
      <c r="P279">
        <v>32</v>
      </c>
      <c r="Q279">
        <v>0.26015950805591903</v>
      </c>
      <c r="R279">
        <v>550</v>
      </c>
      <c r="S279">
        <v>26.940364604392698</v>
      </c>
      <c r="T279">
        <f t="shared" si="4"/>
        <v>1</v>
      </c>
    </row>
    <row r="280" spans="1:20" x14ac:dyDescent="0.45">
      <c r="A280" t="s">
        <v>110</v>
      </c>
      <c r="B280" t="s">
        <v>114</v>
      </c>
      <c r="C280" t="s">
        <v>115</v>
      </c>
      <c r="D280">
        <v>1000</v>
      </c>
      <c r="E280">
        <v>1</v>
      </c>
      <c r="F280" t="s">
        <v>194</v>
      </c>
      <c r="G280">
        <v>0</v>
      </c>
      <c r="H280">
        <v>1</v>
      </c>
      <c r="I280">
        <v>0.86432244828575011</v>
      </c>
      <c r="J280">
        <v>21.378790295779165</v>
      </c>
      <c r="K280">
        <v>32</v>
      </c>
      <c r="L280">
        <v>0.26015950805591903</v>
      </c>
      <c r="M280">
        <v>550</v>
      </c>
      <c r="N280">
        <v>26.940364604392698</v>
      </c>
      <c r="O280" t="s">
        <v>114</v>
      </c>
      <c r="P280">
        <v>32</v>
      </c>
      <c r="Q280">
        <v>0.26255734222911087</v>
      </c>
      <c r="R280">
        <v>540</v>
      </c>
      <c r="S280">
        <v>26.698460027603101</v>
      </c>
      <c r="T280">
        <f t="shared" si="4"/>
        <v>1</v>
      </c>
    </row>
    <row r="281" spans="1:20" x14ac:dyDescent="0.45">
      <c r="A281" t="s">
        <v>110</v>
      </c>
      <c r="B281" t="s">
        <v>114</v>
      </c>
      <c r="C281" t="s">
        <v>115</v>
      </c>
      <c r="D281">
        <v>1000</v>
      </c>
      <c r="E281">
        <v>2</v>
      </c>
      <c r="F281" t="s">
        <v>21</v>
      </c>
      <c r="G281">
        <v>0</v>
      </c>
      <c r="H281">
        <v>1</v>
      </c>
      <c r="I281">
        <v>0.99102073857047379</v>
      </c>
      <c r="J281">
        <v>21.378790295779165</v>
      </c>
      <c r="K281">
        <v>32</v>
      </c>
      <c r="L281">
        <v>0.26255734222911087</v>
      </c>
      <c r="M281">
        <v>540</v>
      </c>
      <c r="N281">
        <v>26.698460027603101</v>
      </c>
      <c r="O281" t="s">
        <v>114</v>
      </c>
      <c r="P281">
        <v>34</v>
      </c>
      <c r="Q281">
        <v>0.25523812977850546</v>
      </c>
      <c r="R281">
        <v>540</v>
      </c>
      <c r="S281">
        <v>27.420262303563799</v>
      </c>
      <c r="T281">
        <f t="shared" si="4"/>
        <v>0</v>
      </c>
    </row>
    <row r="282" spans="1:20" x14ac:dyDescent="0.45">
      <c r="A282" t="s">
        <v>110</v>
      </c>
      <c r="B282" t="s">
        <v>114</v>
      </c>
      <c r="C282" t="s">
        <v>349</v>
      </c>
      <c r="D282">
        <v>1000</v>
      </c>
      <c r="E282">
        <v>1</v>
      </c>
      <c r="F282" t="s">
        <v>194</v>
      </c>
      <c r="G282">
        <v>2</v>
      </c>
      <c r="H282">
        <v>1</v>
      </c>
      <c r="I282">
        <v>0.79281659085637912</v>
      </c>
      <c r="J282">
        <v>21.378790295779165</v>
      </c>
      <c r="K282">
        <v>34</v>
      </c>
      <c r="L282">
        <v>0.25523812977850546</v>
      </c>
      <c r="M282">
        <v>540</v>
      </c>
      <c r="N282">
        <v>27.420262303563799</v>
      </c>
      <c r="O282" t="s">
        <v>114</v>
      </c>
      <c r="P282">
        <v>35</v>
      </c>
      <c r="Q282">
        <v>0.25195051805278923</v>
      </c>
      <c r="R282">
        <v>540</v>
      </c>
      <c r="S282">
        <v>28.144450466429799</v>
      </c>
      <c r="T282">
        <f t="shared" si="4"/>
        <v>0</v>
      </c>
    </row>
    <row r="283" spans="1:20" x14ac:dyDescent="0.45">
      <c r="A283" t="s">
        <v>110</v>
      </c>
      <c r="B283" t="s">
        <v>114</v>
      </c>
      <c r="C283" t="s">
        <v>350</v>
      </c>
      <c r="D283">
        <v>1000</v>
      </c>
      <c r="E283">
        <v>1</v>
      </c>
      <c r="F283" t="s">
        <v>194</v>
      </c>
      <c r="G283">
        <v>3</v>
      </c>
      <c r="H283">
        <v>1</v>
      </c>
      <c r="I283">
        <v>0.69371451699933162</v>
      </c>
      <c r="J283">
        <v>21.378790295779165</v>
      </c>
      <c r="K283">
        <v>35</v>
      </c>
      <c r="L283">
        <v>0.25195051805278923</v>
      </c>
      <c r="M283">
        <v>540</v>
      </c>
      <c r="N283">
        <v>28.144450466429799</v>
      </c>
      <c r="O283" t="s">
        <v>114</v>
      </c>
      <c r="P283">
        <v>37</v>
      </c>
      <c r="Q283">
        <v>0.24450652438178136</v>
      </c>
      <c r="R283">
        <v>540</v>
      </c>
      <c r="S283">
        <v>29.505367183954501</v>
      </c>
      <c r="T283">
        <f t="shared" si="4"/>
        <v>0</v>
      </c>
    </row>
    <row r="284" spans="1:20" x14ac:dyDescent="0.45">
      <c r="A284" t="s">
        <v>110</v>
      </c>
      <c r="B284" t="s">
        <v>114</v>
      </c>
      <c r="C284" t="s">
        <v>351</v>
      </c>
      <c r="D284">
        <v>1000</v>
      </c>
      <c r="E284">
        <v>1</v>
      </c>
      <c r="F284" t="s">
        <v>194</v>
      </c>
      <c r="G284">
        <v>5</v>
      </c>
      <c r="H284">
        <v>1</v>
      </c>
      <c r="I284">
        <v>0.4955103692852369</v>
      </c>
      <c r="J284">
        <v>21.378790295779165</v>
      </c>
      <c r="K284">
        <v>37</v>
      </c>
      <c r="L284">
        <v>0.24450652438178136</v>
      </c>
      <c r="M284">
        <v>540</v>
      </c>
      <c r="N284">
        <v>29.505367183954501</v>
      </c>
      <c r="O284" t="s">
        <v>114</v>
      </c>
      <c r="P284">
        <v>38</v>
      </c>
      <c r="Q284">
        <v>0.24094708095660478</v>
      </c>
      <c r="R284">
        <v>540</v>
      </c>
      <c r="S284">
        <v>30.339198785731401</v>
      </c>
      <c r="T284">
        <f t="shared" si="4"/>
        <v>0</v>
      </c>
    </row>
    <row r="285" spans="1:20" x14ac:dyDescent="0.45">
      <c r="A285" t="s">
        <v>110</v>
      </c>
      <c r="B285" t="s">
        <v>114</v>
      </c>
      <c r="C285" t="s">
        <v>116</v>
      </c>
      <c r="D285">
        <v>1000</v>
      </c>
      <c r="E285">
        <v>1</v>
      </c>
      <c r="F285" t="s">
        <v>194</v>
      </c>
      <c r="G285">
        <v>6</v>
      </c>
      <c r="H285">
        <v>0</v>
      </c>
      <c r="I285">
        <v>0.39640829542818945</v>
      </c>
      <c r="J285">
        <v>21.378790295779165</v>
      </c>
      <c r="K285">
        <v>38</v>
      </c>
      <c r="L285">
        <v>0.24094708095660478</v>
      </c>
      <c r="M285">
        <v>540</v>
      </c>
      <c r="N285">
        <v>30.339198785731401</v>
      </c>
      <c r="O285" t="s">
        <v>114</v>
      </c>
      <c r="P285">
        <v>38</v>
      </c>
      <c r="Q285">
        <v>0.25826741766813593</v>
      </c>
      <c r="R285">
        <v>470</v>
      </c>
      <c r="S285">
        <v>27.756850793708701</v>
      </c>
      <c r="T285">
        <f t="shared" si="4"/>
        <v>1</v>
      </c>
    </row>
    <row r="286" spans="1:20" x14ac:dyDescent="0.45">
      <c r="A286" t="s">
        <v>110</v>
      </c>
      <c r="B286" t="s">
        <v>114</v>
      </c>
      <c r="C286" t="s">
        <v>116</v>
      </c>
      <c r="D286">
        <v>1000</v>
      </c>
      <c r="E286">
        <v>2</v>
      </c>
      <c r="F286" t="s">
        <v>21</v>
      </c>
      <c r="G286">
        <v>0</v>
      </c>
      <c r="H286">
        <v>1</v>
      </c>
      <c r="I286">
        <v>0.91488410718225077</v>
      </c>
      <c r="J286">
        <v>21.378790295779165</v>
      </c>
      <c r="K286">
        <v>38</v>
      </c>
      <c r="L286">
        <v>0.25826741766813593</v>
      </c>
      <c r="M286">
        <v>470</v>
      </c>
      <c r="N286">
        <v>27.756850793708701</v>
      </c>
      <c r="O286" t="s">
        <v>114</v>
      </c>
      <c r="P286">
        <v>39</v>
      </c>
      <c r="Q286">
        <v>0.25470215786907191</v>
      </c>
      <c r="R286">
        <v>470</v>
      </c>
      <c r="S286">
        <v>29.214686972291702</v>
      </c>
      <c r="T286">
        <f t="shared" si="4"/>
        <v>0</v>
      </c>
    </row>
    <row r="287" spans="1:20" x14ac:dyDescent="0.45">
      <c r="A287" t="s">
        <v>110</v>
      </c>
      <c r="B287" t="s">
        <v>114</v>
      </c>
      <c r="C287" t="s">
        <v>352</v>
      </c>
      <c r="D287">
        <v>1000</v>
      </c>
      <c r="E287">
        <v>1</v>
      </c>
      <c r="F287" t="s">
        <v>194</v>
      </c>
      <c r="G287">
        <v>1</v>
      </c>
      <c r="H287">
        <v>1</v>
      </c>
      <c r="I287">
        <v>0.82339569646402566</v>
      </c>
      <c r="J287">
        <v>21.378790295779165</v>
      </c>
      <c r="K287">
        <v>39</v>
      </c>
      <c r="L287">
        <v>0.25470215786907191</v>
      </c>
      <c r="M287">
        <v>470</v>
      </c>
      <c r="N287">
        <v>29.214686972291702</v>
      </c>
      <c r="O287" t="s">
        <v>117</v>
      </c>
      <c r="P287">
        <v>32</v>
      </c>
      <c r="Q287">
        <v>0.25918529907298904</v>
      </c>
      <c r="R287">
        <v>730</v>
      </c>
      <c r="S287">
        <v>29.2681808533682</v>
      </c>
      <c r="T287">
        <f t="shared" si="4"/>
        <v>1</v>
      </c>
    </row>
    <row r="288" spans="1:20" x14ac:dyDescent="0.45">
      <c r="A288" t="s">
        <v>110</v>
      </c>
      <c r="B288" t="s">
        <v>117</v>
      </c>
      <c r="C288" t="s">
        <v>118</v>
      </c>
      <c r="D288">
        <v>1000</v>
      </c>
      <c r="E288">
        <v>1</v>
      </c>
      <c r="F288" t="s">
        <v>194</v>
      </c>
      <c r="G288">
        <v>0</v>
      </c>
      <c r="H288">
        <v>1</v>
      </c>
      <c r="I288">
        <v>0.91488410718225077</v>
      </c>
      <c r="J288">
        <v>21.341044222022539</v>
      </c>
      <c r="K288">
        <v>32</v>
      </c>
      <c r="L288">
        <v>0.25918529907298904</v>
      </c>
      <c r="M288">
        <v>730</v>
      </c>
      <c r="N288">
        <v>29.2681808533682</v>
      </c>
      <c r="O288" t="s">
        <v>117</v>
      </c>
      <c r="P288">
        <v>32</v>
      </c>
      <c r="Q288">
        <v>0.31974463689080251</v>
      </c>
      <c r="R288">
        <v>480</v>
      </c>
      <c r="S288">
        <v>20.482978184708099</v>
      </c>
      <c r="T288">
        <f t="shared" si="4"/>
        <v>1</v>
      </c>
    </row>
    <row r="289" spans="1:20" x14ac:dyDescent="0.45">
      <c r="A289" t="s">
        <v>110</v>
      </c>
      <c r="B289" t="s">
        <v>117</v>
      </c>
      <c r="C289" t="s">
        <v>118</v>
      </c>
      <c r="D289">
        <v>1000</v>
      </c>
      <c r="E289">
        <v>2</v>
      </c>
      <c r="F289" t="s">
        <v>21</v>
      </c>
      <c r="G289">
        <v>0</v>
      </c>
      <c r="H289">
        <v>1</v>
      </c>
      <c r="I289">
        <v>0.6998377619479178</v>
      </c>
      <c r="J289">
        <v>21.341044222022539</v>
      </c>
      <c r="K289">
        <v>32</v>
      </c>
      <c r="L289">
        <v>0.31974463689080251</v>
      </c>
      <c r="M289">
        <v>480</v>
      </c>
      <c r="N289">
        <v>20.482978184708099</v>
      </c>
      <c r="O289" t="s">
        <v>117</v>
      </c>
      <c r="P289">
        <v>34</v>
      </c>
      <c r="Q289">
        <v>0.25835601798761271</v>
      </c>
      <c r="R289">
        <v>640</v>
      </c>
      <c r="S289">
        <v>29.0380549539307</v>
      </c>
      <c r="T289">
        <f t="shared" si="4"/>
        <v>0</v>
      </c>
    </row>
    <row r="290" spans="1:20" x14ac:dyDescent="0.45">
      <c r="A290" t="s">
        <v>110</v>
      </c>
      <c r="B290" t="s">
        <v>117</v>
      </c>
      <c r="C290" t="s">
        <v>353</v>
      </c>
      <c r="D290">
        <v>1000</v>
      </c>
      <c r="E290">
        <v>1</v>
      </c>
      <c r="F290" t="s">
        <v>194</v>
      </c>
      <c r="G290">
        <v>2</v>
      </c>
      <c r="H290">
        <v>1</v>
      </c>
      <c r="I290">
        <v>0.55987020955833422</v>
      </c>
      <c r="J290">
        <v>21.341044222022539</v>
      </c>
      <c r="K290">
        <v>34</v>
      </c>
      <c r="L290">
        <v>0.25835601798761271</v>
      </c>
      <c r="M290">
        <v>640</v>
      </c>
      <c r="N290">
        <v>29.0380549539307</v>
      </c>
      <c r="O290" t="s">
        <v>117</v>
      </c>
      <c r="P290">
        <v>35</v>
      </c>
      <c r="Q290">
        <v>0.24931233643844117</v>
      </c>
      <c r="R290">
        <v>640</v>
      </c>
      <c r="S290">
        <v>29.778002038157499</v>
      </c>
      <c r="T290">
        <f t="shared" si="4"/>
        <v>0</v>
      </c>
    </row>
    <row r="291" spans="1:20" x14ac:dyDescent="0.45">
      <c r="A291" t="s">
        <v>110</v>
      </c>
      <c r="B291" t="s">
        <v>117</v>
      </c>
      <c r="C291" t="s">
        <v>354</v>
      </c>
      <c r="D291">
        <v>1000</v>
      </c>
      <c r="E291">
        <v>1</v>
      </c>
      <c r="F291" t="s">
        <v>194</v>
      </c>
      <c r="G291">
        <v>3</v>
      </c>
      <c r="H291">
        <v>1</v>
      </c>
      <c r="I291">
        <v>0.48988643336354243</v>
      </c>
      <c r="J291">
        <v>21.341044222022539</v>
      </c>
      <c r="K291">
        <v>35</v>
      </c>
      <c r="L291">
        <v>0.24931233643844117</v>
      </c>
      <c r="M291">
        <v>640</v>
      </c>
      <c r="N291">
        <v>29.778002038157499</v>
      </c>
      <c r="O291" t="s">
        <v>117</v>
      </c>
      <c r="P291">
        <v>37</v>
      </c>
      <c r="Q291">
        <v>0.23300012284696314</v>
      </c>
      <c r="R291">
        <v>640</v>
      </c>
      <c r="S291">
        <v>30.9446209413485</v>
      </c>
      <c r="T291">
        <f t="shared" si="4"/>
        <v>0</v>
      </c>
    </row>
    <row r="292" spans="1:20" x14ac:dyDescent="0.45">
      <c r="A292" t="s">
        <v>110</v>
      </c>
      <c r="B292" t="s">
        <v>117</v>
      </c>
      <c r="C292" t="s">
        <v>355</v>
      </c>
      <c r="D292">
        <v>1000</v>
      </c>
      <c r="E292">
        <v>1</v>
      </c>
      <c r="F292" t="s">
        <v>194</v>
      </c>
      <c r="G292">
        <v>5</v>
      </c>
      <c r="H292">
        <v>1</v>
      </c>
      <c r="I292">
        <v>0.3499188809739589</v>
      </c>
      <c r="J292">
        <v>21.341044222022539</v>
      </c>
      <c r="K292">
        <v>37</v>
      </c>
      <c r="L292">
        <v>0.23300012284696314</v>
      </c>
      <c r="M292">
        <v>640</v>
      </c>
      <c r="N292">
        <v>30.9446209413485</v>
      </c>
      <c r="O292" t="s">
        <v>117</v>
      </c>
      <c r="P292">
        <v>38</v>
      </c>
      <c r="Q292">
        <v>0.22561912431490358</v>
      </c>
      <c r="R292">
        <v>640</v>
      </c>
      <c r="S292">
        <v>32.186335543216003</v>
      </c>
      <c r="T292">
        <f t="shared" si="4"/>
        <v>0</v>
      </c>
    </row>
    <row r="293" spans="1:20" x14ac:dyDescent="0.45">
      <c r="A293" t="s">
        <v>110</v>
      </c>
      <c r="B293" t="s">
        <v>117</v>
      </c>
      <c r="C293" t="s">
        <v>119</v>
      </c>
      <c r="D293">
        <v>1000</v>
      </c>
      <c r="E293">
        <v>1</v>
      </c>
      <c r="F293" t="s">
        <v>194</v>
      </c>
      <c r="G293">
        <v>6</v>
      </c>
      <c r="H293">
        <v>0</v>
      </c>
      <c r="I293">
        <v>0.27993510477916705</v>
      </c>
      <c r="J293">
        <v>21.341044222022539</v>
      </c>
      <c r="K293">
        <v>38</v>
      </c>
      <c r="L293">
        <v>0.22561912431490358</v>
      </c>
      <c r="M293">
        <v>640</v>
      </c>
      <c r="N293">
        <v>32.186335543216003</v>
      </c>
      <c r="O293" t="s">
        <v>117</v>
      </c>
      <c r="P293">
        <v>38</v>
      </c>
      <c r="Q293">
        <v>0.26327945319964663</v>
      </c>
      <c r="R293">
        <v>470</v>
      </c>
      <c r="S293">
        <v>26.133827533077199</v>
      </c>
      <c r="T293">
        <f t="shared" si="4"/>
        <v>1</v>
      </c>
    </row>
    <row r="294" spans="1:20" x14ac:dyDescent="0.45">
      <c r="A294" t="s">
        <v>110</v>
      </c>
      <c r="B294" t="s">
        <v>117</v>
      </c>
      <c r="C294" t="s">
        <v>119</v>
      </c>
      <c r="D294">
        <v>1000</v>
      </c>
      <c r="E294">
        <v>2</v>
      </c>
      <c r="F294" t="s">
        <v>21</v>
      </c>
      <c r="G294">
        <v>0</v>
      </c>
      <c r="H294">
        <v>1</v>
      </c>
      <c r="I294">
        <v>0.8119541131977509</v>
      </c>
      <c r="J294">
        <v>21.341044222022539</v>
      </c>
      <c r="K294">
        <v>38</v>
      </c>
      <c r="L294">
        <v>0.26327945319964663</v>
      </c>
      <c r="M294">
        <v>470</v>
      </c>
      <c r="N294">
        <v>26.133827533077199</v>
      </c>
      <c r="O294" t="s">
        <v>117</v>
      </c>
      <c r="P294">
        <v>39</v>
      </c>
      <c r="Q294">
        <v>0.25519536030394041</v>
      </c>
      <c r="R294">
        <v>470</v>
      </c>
      <c r="S294">
        <v>27.2533674311168</v>
      </c>
      <c r="T294">
        <f t="shared" si="4"/>
        <v>0</v>
      </c>
    </row>
    <row r="295" spans="1:20" x14ac:dyDescent="0.45">
      <c r="A295" t="s">
        <v>110</v>
      </c>
      <c r="B295" t="s">
        <v>117</v>
      </c>
      <c r="C295" t="s">
        <v>356</v>
      </c>
      <c r="D295">
        <v>1000</v>
      </c>
      <c r="E295">
        <v>1</v>
      </c>
      <c r="F295" t="s">
        <v>194</v>
      </c>
      <c r="G295">
        <v>1</v>
      </c>
      <c r="H295">
        <v>1</v>
      </c>
      <c r="I295">
        <v>0.73075870187797587</v>
      </c>
      <c r="J295">
        <v>21.341044222022539</v>
      </c>
      <c r="K295">
        <v>39</v>
      </c>
      <c r="L295">
        <v>0.25519536030394041</v>
      </c>
      <c r="M295">
        <v>470</v>
      </c>
      <c r="N295">
        <v>27.2533674311168</v>
      </c>
      <c r="O295" t="s">
        <v>120</v>
      </c>
      <c r="P295">
        <v>32</v>
      </c>
      <c r="Q295">
        <v>0.24002374049653433</v>
      </c>
      <c r="R295">
        <v>730</v>
      </c>
      <c r="S295">
        <v>28.3330874404129</v>
      </c>
      <c r="T295">
        <f t="shared" si="4"/>
        <v>1</v>
      </c>
    </row>
    <row r="296" spans="1:20" x14ac:dyDescent="0.45">
      <c r="A296" t="s">
        <v>110</v>
      </c>
      <c r="B296" t="s">
        <v>120</v>
      </c>
      <c r="C296" t="s">
        <v>357</v>
      </c>
      <c r="D296">
        <v>1000</v>
      </c>
      <c r="E296">
        <v>1</v>
      </c>
      <c r="F296" t="s">
        <v>194</v>
      </c>
      <c r="G296">
        <v>0</v>
      </c>
      <c r="H296">
        <v>1</v>
      </c>
      <c r="I296">
        <v>0.8119541131977509</v>
      </c>
      <c r="J296">
        <v>20.952432944824796</v>
      </c>
      <c r="K296">
        <v>32</v>
      </c>
      <c r="L296">
        <v>0.24002374049653433</v>
      </c>
      <c r="M296">
        <v>730</v>
      </c>
      <c r="N296">
        <v>28.3330874404129</v>
      </c>
      <c r="O296" t="s">
        <v>120</v>
      </c>
      <c r="P296">
        <v>34</v>
      </c>
      <c r="Q296">
        <v>0.26747058717992256</v>
      </c>
      <c r="R296">
        <v>530</v>
      </c>
      <c r="S296">
        <v>23.448963447437499</v>
      </c>
      <c r="T296">
        <f t="shared" si="4"/>
        <v>0</v>
      </c>
    </row>
    <row r="297" spans="1:20" x14ac:dyDescent="0.45">
      <c r="A297" t="s">
        <v>110</v>
      </c>
      <c r="B297" t="s">
        <v>120</v>
      </c>
      <c r="C297" t="s">
        <v>358</v>
      </c>
      <c r="D297">
        <v>1000</v>
      </c>
      <c r="E297">
        <v>1</v>
      </c>
      <c r="F297" t="s">
        <v>194</v>
      </c>
      <c r="G297">
        <v>2</v>
      </c>
      <c r="H297">
        <v>1</v>
      </c>
      <c r="I297">
        <v>0.64956329055820072</v>
      </c>
      <c r="J297">
        <v>20.952432944824796</v>
      </c>
      <c r="K297">
        <v>34</v>
      </c>
      <c r="L297">
        <v>0.26747058717992256</v>
      </c>
      <c r="M297">
        <v>530</v>
      </c>
      <c r="N297">
        <v>23.448963447437499</v>
      </c>
      <c r="O297" t="s">
        <v>120</v>
      </c>
      <c r="P297">
        <v>35</v>
      </c>
      <c r="Q297">
        <v>0.26281787855301303</v>
      </c>
      <c r="R297">
        <v>530</v>
      </c>
      <c r="S297">
        <v>24.177076446386899</v>
      </c>
      <c r="T297">
        <f t="shared" si="4"/>
        <v>0</v>
      </c>
    </row>
    <row r="298" spans="1:20" x14ac:dyDescent="0.45">
      <c r="A298" t="s">
        <v>110</v>
      </c>
      <c r="B298" t="s">
        <v>120</v>
      </c>
      <c r="C298" t="s">
        <v>359</v>
      </c>
      <c r="D298">
        <v>1000</v>
      </c>
      <c r="E298">
        <v>1</v>
      </c>
      <c r="F298" t="s">
        <v>194</v>
      </c>
      <c r="G298">
        <v>3</v>
      </c>
      <c r="H298">
        <v>1</v>
      </c>
      <c r="I298">
        <v>0.56836787923842558</v>
      </c>
      <c r="J298">
        <v>20.952432944824796</v>
      </c>
      <c r="K298">
        <v>35</v>
      </c>
      <c r="L298">
        <v>0.26281787855301303</v>
      </c>
      <c r="M298">
        <v>530</v>
      </c>
      <c r="N298">
        <v>24.177076446386899</v>
      </c>
      <c r="O298" t="s">
        <v>120</v>
      </c>
      <c r="P298">
        <v>37</v>
      </c>
      <c r="Q298">
        <v>0.25607533980847469</v>
      </c>
      <c r="R298">
        <v>520</v>
      </c>
      <c r="S298">
        <v>24.988766005650799</v>
      </c>
      <c r="T298">
        <f t="shared" si="4"/>
        <v>0</v>
      </c>
    </row>
    <row r="299" spans="1:20" x14ac:dyDescent="0.45">
      <c r="A299" t="s">
        <v>110</v>
      </c>
      <c r="B299" t="s">
        <v>120</v>
      </c>
      <c r="C299" t="s">
        <v>360</v>
      </c>
      <c r="D299">
        <v>1000</v>
      </c>
      <c r="E299">
        <v>1</v>
      </c>
      <c r="F299" t="s">
        <v>194</v>
      </c>
      <c r="G299">
        <v>5</v>
      </c>
      <c r="H299">
        <v>1</v>
      </c>
      <c r="I299">
        <v>0.40597705659887545</v>
      </c>
      <c r="J299">
        <v>20.952432944824796</v>
      </c>
      <c r="K299">
        <v>37</v>
      </c>
      <c r="L299">
        <v>0.25607533980847469</v>
      </c>
      <c r="M299">
        <v>520</v>
      </c>
      <c r="N299">
        <v>24.988766005650799</v>
      </c>
      <c r="O299" t="s">
        <v>120</v>
      </c>
      <c r="P299">
        <v>38</v>
      </c>
      <c r="Q299">
        <v>0.2517388104092429</v>
      </c>
      <c r="R299">
        <v>520</v>
      </c>
      <c r="S299">
        <v>26.114154973513202</v>
      </c>
      <c r="T299">
        <f t="shared" si="4"/>
        <v>0</v>
      </c>
    </row>
    <row r="300" spans="1:20" x14ac:dyDescent="0.45">
      <c r="A300" t="s">
        <v>110</v>
      </c>
      <c r="B300" t="s">
        <v>120</v>
      </c>
      <c r="C300" t="s">
        <v>121</v>
      </c>
      <c r="D300">
        <v>1000</v>
      </c>
      <c r="E300">
        <v>1</v>
      </c>
      <c r="F300" t="s">
        <v>194</v>
      </c>
      <c r="G300">
        <v>6</v>
      </c>
      <c r="H300">
        <v>0</v>
      </c>
      <c r="I300">
        <v>0.32478164527910031</v>
      </c>
      <c r="J300">
        <v>20.952432944824796</v>
      </c>
      <c r="K300">
        <v>38</v>
      </c>
      <c r="L300">
        <v>0.2517388104092429</v>
      </c>
      <c r="M300">
        <v>520</v>
      </c>
      <c r="N300">
        <v>26.114154973513202</v>
      </c>
      <c r="O300" t="s">
        <v>120</v>
      </c>
      <c r="P300">
        <v>38</v>
      </c>
      <c r="Q300">
        <v>0.27061108996925037</v>
      </c>
      <c r="R300">
        <v>450</v>
      </c>
      <c r="S300">
        <v>23.590662859124802</v>
      </c>
      <c r="T300">
        <f t="shared" si="4"/>
        <v>1</v>
      </c>
    </row>
    <row r="301" spans="1:20" x14ac:dyDescent="0.45">
      <c r="A301" t="s">
        <v>110</v>
      </c>
      <c r="B301" t="s">
        <v>120</v>
      </c>
      <c r="C301" t="s">
        <v>121</v>
      </c>
      <c r="D301">
        <v>1000</v>
      </c>
      <c r="E301">
        <v>2</v>
      </c>
      <c r="F301" t="s">
        <v>21</v>
      </c>
      <c r="G301">
        <v>0</v>
      </c>
      <c r="H301">
        <v>1</v>
      </c>
      <c r="I301">
        <v>0.90336688600692228</v>
      </c>
      <c r="J301">
        <v>20.952432944824796</v>
      </c>
      <c r="K301">
        <v>38</v>
      </c>
      <c r="L301">
        <v>0.27061108996925037</v>
      </c>
      <c r="M301">
        <v>450</v>
      </c>
      <c r="N301">
        <v>23.590662859124802</v>
      </c>
      <c r="O301" t="s">
        <v>120</v>
      </c>
      <c r="P301">
        <v>39</v>
      </c>
      <c r="Q301">
        <v>0.26911164563967493</v>
      </c>
      <c r="R301">
        <v>440</v>
      </c>
      <c r="S301">
        <v>24.465443438203799</v>
      </c>
      <c r="T301">
        <f t="shared" si="4"/>
        <v>0</v>
      </c>
    </row>
    <row r="302" spans="1:20" x14ac:dyDescent="0.45">
      <c r="A302" t="s">
        <v>110</v>
      </c>
      <c r="B302" t="s">
        <v>120</v>
      </c>
      <c r="C302" t="s">
        <v>361</v>
      </c>
      <c r="D302">
        <v>1000</v>
      </c>
      <c r="E302">
        <v>1</v>
      </c>
      <c r="F302" t="s">
        <v>194</v>
      </c>
      <c r="G302">
        <v>1</v>
      </c>
      <c r="H302">
        <v>1</v>
      </c>
      <c r="I302">
        <v>0.81303019740623006</v>
      </c>
      <c r="J302">
        <v>20.952432944824796</v>
      </c>
      <c r="K302">
        <v>39</v>
      </c>
      <c r="L302">
        <v>0.26911164563967493</v>
      </c>
      <c r="M302">
        <v>440</v>
      </c>
      <c r="N302">
        <v>24.465443438203799</v>
      </c>
      <c r="O302" t="s">
        <v>122</v>
      </c>
      <c r="P302">
        <v>32</v>
      </c>
      <c r="Q302">
        <v>0.23382024886836933</v>
      </c>
      <c r="R302">
        <v>620</v>
      </c>
      <c r="S302">
        <v>27.2622874174807</v>
      </c>
      <c r="T302">
        <f t="shared" si="4"/>
        <v>1</v>
      </c>
    </row>
    <row r="303" spans="1:20" x14ac:dyDescent="0.45">
      <c r="A303" t="s">
        <v>110</v>
      </c>
      <c r="B303" t="s">
        <v>122</v>
      </c>
      <c r="C303" t="s">
        <v>123</v>
      </c>
      <c r="D303">
        <v>1000</v>
      </c>
      <c r="E303">
        <v>1</v>
      </c>
      <c r="F303" t="s">
        <v>194</v>
      </c>
      <c r="G303">
        <v>0</v>
      </c>
      <c r="H303">
        <v>1</v>
      </c>
      <c r="I303">
        <v>0.90336688600692228</v>
      </c>
      <c r="J303">
        <v>21.842013631983093</v>
      </c>
      <c r="K303">
        <v>32</v>
      </c>
      <c r="L303">
        <v>0.23382024886836933</v>
      </c>
      <c r="M303">
        <v>620</v>
      </c>
      <c r="N303">
        <v>27.2622874174807</v>
      </c>
      <c r="O303" t="s">
        <v>122</v>
      </c>
      <c r="P303">
        <v>32</v>
      </c>
      <c r="Q303">
        <v>0.28076549614148544</v>
      </c>
      <c r="R303">
        <v>430</v>
      </c>
      <c r="S303">
        <v>21.693959727151899</v>
      </c>
      <c r="T303">
        <f t="shared" si="4"/>
        <v>1</v>
      </c>
    </row>
    <row r="304" spans="1:20" x14ac:dyDescent="0.45">
      <c r="A304" t="s">
        <v>110</v>
      </c>
      <c r="B304" t="s">
        <v>122</v>
      </c>
      <c r="C304" t="s">
        <v>123</v>
      </c>
      <c r="D304">
        <v>1000</v>
      </c>
      <c r="E304">
        <v>2</v>
      </c>
      <c r="F304" t="s">
        <v>21</v>
      </c>
      <c r="G304">
        <v>0</v>
      </c>
      <c r="H304">
        <v>1</v>
      </c>
      <c r="I304">
        <v>0.79574979879500629</v>
      </c>
      <c r="J304">
        <v>21.842013631983093</v>
      </c>
      <c r="K304">
        <v>32</v>
      </c>
      <c r="L304">
        <v>0.28076549614148544</v>
      </c>
      <c r="M304">
        <v>430</v>
      </c>
      <c r="N304">
        <v>21.693959727151899</v>
      </c>
      <c r="O304" t="s">
        <v>122</v>
      </c>
      <c r="P304">
        <v>34</v>
      </c>
      <c r="Q304">
        <v>0.27493889878179201</v>
      </c>
      <c r="R304">
        <v>430</v>
      </c>
      <c r="S304">
        <v>22.535882808711001</v>
      </c>
      <c r="T304">
        <f t="shared" si="4"/>
        <v>0</v>
      </c>
    </row>
    <row r="305" spans="1:20" x14ac:dyDescent="0.45">
      <c r="A305" t="s">
        <v>110</v>
      </c>
      <c r="B305" t="s">
        <v>122</v>
      </c>
      <c r="C305" t="s">
        <v>362</v>
      </c>
      <c r="D305">
        <v>1000</v>
      </c>
      <c r="E305">
        <v>1</v>
      </c>
      <c r="F305" t="s">
        <v>194</v>
      </c>
      <c r="G305">
        <v>2</v>
      </c>
      <c r="H305">
        <v>1</v>
      </c>
      <c r="I305">
        <v>0.63659983903600503</v>
      </c>
      <c r="J305">
        <v>21.842013631983093</v>
      </c>
      <c r="K305">
        <v>34</v>
      </c>
      <c r="L305">
        <v>0.27493889878179201</v>
      </c>
      <c r="M305">
        <v>430</v>
      </c>
      <c r="N305">
        <v>22.535882808711001</v>
      </c>
      <c r="O305" t="s">
        <v>122</v>
      </c>
      <c r="P305">
        <v>35</v>
      </c>
      <c r="Q305">
        <v>0.27183924937560189</v>
      </c>
      <c r="R305">
        <v>430</v>
      </c>
      <c r="S305">
        <v>23.2018452739682</v>
      </c>
      <c r="T305">
        <f t="shared" si="4"/>
        <v>0</v>
      </c>
    </row>
    <row r="306" spans="1:20" x14ac:dyDescent="0.45">
      <c r="A306" t="s">
        <v>110</v>
      </c>
      <c r="B306" t="s">
        <v>122</v>
      </c>
      <c r="C306" t="s">
        <v>363</v>
      </c>
      <c r="D306">
        <v>1000</v>
      </c>
      <c r="E306">
        <v>1</v>
      </c>
      <c r="F306" t="s">
        <v>194</v>
      </c>
      <c r="G306">
        <v>3</v>
      </c>
      <c r="H306">
        <v>1</v>
      </c>
      <c r="I306">
        <v>0.55702485915650435</v>
      </c>
      <c r="J306">
        <v>21.842013631983093</v>
      </c>
      <c r="K306">
        <v>35</v>
      </c>
      <c r="L306">
        <v>0.27183924937560189</v>
      </c>
      <c r="M306">
        <v>430</v>
      </c>
      <c r="N306">
        <v>23.2018452739682</v>
      </c>
      <c r="O306" t="s">
        <v>122</v>
      </c>
      <c r="P306">
        <v>37</v>
      </c>
      <c r="Q306">
        <v>0.26584499344759605</v>
      </c>
      <c r="R306">
        <v>430</v>
      </c>
      <c r="S306">
        <v>24.138796455747102</v>
      </c>
      <c r="T306">
        <f t="shared" si="4"/>
        <v>0</v>
      </c>
    </row>
    <row r="307" spans="1:20" x14ac:dyDescent="0.45">
      <c r="A307" t="s">
        <v>110</v>
      </c>
      <c r="B307" t="s">
        <v>122</v>
      </c>
      <c r="C307" t="s">
        <v>364</v>
      </c>
      <c r="D307">
        <v>1000</v>
      </c>
      <c r="E307">
        <v>1</v>
      </c>
      <c r="F307" t="s">
        <v>194</v>
      </c>
      <c r="G307">
        <v>5</v>
      </c>
      <c r="H307">
        <v>1</v>
      </c>
      <c r="I307">
        <v>0.39787489939750315</v>
      </c>
      <c r="J307">
        <v>21.842013631983093</v>
      </c>
      <c r="K307">
        <v>37</v>
      </c>
      <c r="L307">
        <v>0.26584499344759605</v>
      </c>
      <c r="M307">
        <v>430</v>
      </c>
      <c r="N307">
        <v>24.138796455747102</v>
      </c>
      <c r="O307" t="s">
        <v>122</v>
      </c>
      <c r="P307">
        <v>38</v>
      </c>
      <c r="Q307">
        <v>0.26294591500958869</v>
      </c>
      <c r="R307">
        <v>430</v>
      </c>
      <c r="S307">
        <v>25.529477058128698</v>
      </c>
      <c r="T307">
        <f t="shared" si="4"/>
        <v>0</v>
      </c>
    </row>
    <row r="308" spans="1:20" x14ac:dyDescent="0.45">
      <c r="A308" t="s">
        <v>110</v>
      </c>
      <c r="B308" t="s">
        <v>122</v>
      </c>
      <c r="C308" t="s">
        <v>124</v>
      </c>
      <c r="D308">
        <v>1000</v>
      </c>
      <c r="E308">
        <v>1</v>
      </c>
      <c r="F308" t="s">
        <v>194</v>
      </c>
      <c r="G308">
        <v>6</v>
      </c>
      <c r="H308">
        <v>0</v>
      </c>
      <c r="I308">
        <v>0.31829991951800246</v>
      </c>
      <c r="J308">
        <v>21.842013631983093</v>
      </c>
      <c r="K308">
        <v>38</v>
      </c>
      <c r="L308">
        <v>0.26294591500958869</v>
      </c>
      <c r="M308">
        <v>430</v>
      </c>
      <c r="N308">
        <v>25.529477058128698</v>
      </c>
      <c r="O308" t="s">
        <v>122</v>
      </c>
      <c r="P308">
        <v>38</v>
      </c>
      <c r="Q308">
        <v>0.29145172751343934</v>
      </c>
      <c r="R308">
        <v>350</v>
      </c>
      <c r="S308">
        <v>21.676246858514201</v>
      </c>
      <c r="T308">
        <f t="shared" si="4"/>
        <v>1</v>
      </c>
    </row>
    <row r="309" spans="1:20" x14ac:dyDescent="0.45">
      <c r="A309" t="s">
        <v>110</v>
      </c>
      <c r="B309" t="s">
        <v>122</v>
      </c>
      <c r="C309" t="s">
        <v>124</v>
      </c>
      <c r="D309">
        <v>1000</v>
      </c>
      <c r="E309">
        <v>2</v>
      </c>
      <c r="F309" t="s">
        <v>21</v>
      </c>
      <c r="G309">
        <v>0</v>
      </c>
      <c r="H309">
        <v>1</v>
      </c>
      <c r="I309">
        <v>0.8490674058524198</v>
      </c>
      <c r="J309">
        <v>21.842013631983093</v>
      </c>
      <c r="K309">
        <v>38</v>
      </c>
      <c r="L309">
        <v>0.29145172751343934</v>
      </c>
      <c r="M309">
        <v>350</v>
      </c>
      <c r="N309">
        <v>21.676246858514201</v>
      </c>
      <c r="O309" t="s">
        <v>122</v>
      </c>
      <c r="P309">
        <v>39</v>
      </c>
      <c r="Q309">
        <v>0.28830770788764154</v>
      </c>
      <c r="R309">
        <v>350</v>
      </c>
      <c r="S309">
        <v>22.564956496049302</v>
      </c>
      <c r="T309">
        <f t="shared" si="4"/>
        <v>0</v>
      </c>
    </row>
    <row r="310" spans="1:20" x14ac:dyDescent="0.45">
      <c r="A310" t="s">
        <v>110</v>
      </c>
      <c r="B310" t="s">
        <v>122</v>
      </c>
      <c r="C310" t="s">
        <v>365</v>
      </c>
      <c r="D310">
        <v>1000</v>
      </c>
      <c r="E310">
        <v>1</v>
      </c>
      <c r="F310" t="s">
        <v>194</v>
      </c>
      <c r="G310">
        <v>1</v>
      </c>
      <c r="H310">
        <v>1</v>
      </c>
      <c r="I310">
        <v>0.76416066526717785</v>
      </c>
      <c r="J310">
        <v>21.842013631983093</v>
      </c>
      <c r="K310">
        <v>39</v>
      </c>
      <c r="L310">
        <v>0.28830770788764154</v>
      </c>
      <c r="M310">
        <v>350</v>
      </c>
      <c r="N310">
        <v>22.564956496049302</v>
      </c>
      <c r="O310" t="s">
        <v>125</v>
      </c>
      <c r="P310">
        <v>32</v>
      </c>
      <c r="Q310">
        <v>0.26214729925014713</v>
      </c>
      <c r="R310">
        <v>620</v>
      </c>
      <c r="S310">
        <v>28.719486261950401</v>
      </c>
      <c r="T310">
        <f t="shared" si="4"/>
        <v>1</v>
      </c>
    </row>
    <row r="311" spans="1:20" x14ac:dyDescent="0.45">
      <c r="A311" t="s">
        <v>110</v>
      </c>
      <c r="B311" t="s">
        <v>125</v>
      </c>
      <c r="C311" t="s">
        <v>126</v>
      </c>
      <c r="D311">
        <v>1000</v>
      </c>
      <c r="E311">
        <v>1</v>
      </c>
      <c r="F311" t="s">
        <v>194</v>
      </c>
      <c r="G311">
        <v>0</v>
      </c>
      <c r="H311">
        <v>1</v>
      </c>
      <c r="I311">
        <v>0.8490674058524198</v>
      </c>
      <c r="J311">
        <v>20.739919340882981</v>
      </c>
      <c r="K311">
        <v>32</v>
      </c>
      <c r="L311">
        <v>0.26214729925014713</v>
      </c>
      <c r="M311">
        <v>620</v>
      </c>
      <c r="N311">
        <v>28.719486261950401</v>
      </c>
      <c r="O311" t="s">
        <v>125</v>
      </c>
      <c r="P311">
        <v>32</v>
      </c>
      <c r="Q311">
        <v>0.26872942737993966</v>
      </c>
      <c r="R311">
        <v>590</v>
      </c>
      <c r="S311">
        <v>28.420506772493901</v>
      </c>
      <c r="T311">
        <f t="shared" si="4"/>
        <v>1</v>
      </c>
    </row>
    <row r="312" spans="1:20" x14ac:dyDescent="0.45">
      <c r="A312" t="s">
        <v>110</v>
      </c>
      <c r="B312" t="s">
        <v>125</v>
      </c>
      <c r="C312" t="s">
        <v>126</v>
      </c>
      <c r="D312">
        <v>1000</v>
      </c>
      <c r="E312">
        <v>2</v>
      </c>
      <c r="F312" t="s">
        <v>21</v>
      </c>
      <c r="G312">
        <v>0</v>
      </c>
      <c r="H312">
        <v>1</v>
      </c>
      <c r="I312">
        <v>0.98958966442750729</v>
      </c>
      <c r="J312">
        <v>20.739919340882981</v>
      </c>
      <c r="K312">
        <v>32</v>
      </c>
      <c r="L312">
        <v>0.26872942737993966</v>
      </c>
      <c r="M312">
        <v>590</v>
      </c>
      <c r="N312">
        <v>28.420506772493901</v>
      </c>
      <c r="O312" t="s">
        <v>125</v>
      </c>
      <c r="P312">
        <v>34</v>
      </c>
      <c r="Q312">
        <v>0.25892671378555943</v>
      </c>
      <c r="R312">
        <v>590</v>
      </c>
      <c r="S312">
        <v>29.759551519609399</v>
      </c>
      <c r="T312">
        <f t="shared" si="4"/>
        <v>0</v>
      </c>
    </row>
    <row r="313" spans="1:20" x14ac:dyDescent="0.45">
      <c r="A313" t="s">
        <v>110</v>
      </c>
      <c r="B313" t="s">
        <v>125</v>
      </c>
      <c r="C313" t="s">
        <v>366</v>
      </c>
      <c r="D313">
        <v>1000</v>
      </c>
      <c r="E313">
        <v>1</v>
      </c>
      <c r="F313" t="s">
        <v>194</v>
      </c>
      <c r="G313">
        <v>2</v>
      </c>
      <c r="H313">
        <v>1</v>
      </c>
      <c r="I313">
        <v>0.79167173154200587</v>
      </c>
      <c r="J313">
        <v>20.739919340882981</v>
      </c>
      <c r="K313">
        <v>34</v>
      </c>
      <c r="L313">
        <v>0.25892671378555943</v>
      </c>
      <c r="M313">
        <v>590</v>
      </c>
      <c r="N313">
        <v>29.759551519609399</v>
      </c>
      <c r="O313" t="s">
        <v>125</v>
      </c>
      <c r="P313">
        <v>35</v>
      </c>
      <c r="Q313">
        <v>0.25658677036503474</v>
      </c>
      <c r="R313">
        <v>590</v>
      </c>
      <c r="S313">
        <v>30.558077357010401</v>
      </c>
      <c r="T313">
        <f t="shared" si="4"/>
        <v>0</v>
      </c>
    </row>
    <row r="314" spans="1:20" x14ac:dyDescent="0.45">
      <c r="A314" t="s">
        <v>110</v>
      </c>
      <c r="B314" t="s">
        <v>125</v>
      </c>
      <c r="C314" t="s">
        <v>367</v>
      </c>
      <c r="D314">
        <v>1000</v>
      </c>
      <c r="E314">
        <v>1</v>
      </c>
      <c r="F314" t="s">
        <v>194</v>
      </c>
      <c r="G314">
        <v>3</v>
      </c>
      <c r="H314">
        <v>1</v>
      </c>
      <c r="I314">
        <v>0.69271276509925506</v>
      </c>
      <c r="J314">
        <v>20.739919340882981</v>
      </c>
      <c r="K314">
        <v>35</v>
      </c>
      <c r="L314">
        <v>0.25658677036503474</v>
      </c>
      <c r="M314">
        <v>590</v>
      </c>
      <c r="N314">
        <v>30.558077357010401</v>
      </c>
      <c r="O314" t="s">
        <v>125</v>
      </c>
      <c r="P314">
        <v>37</v>
      </c>
      <c r="Q314">
        <v>0.2450410596008894</v>
      </c>
      <c r="R314">
        <v>590</v>
      </c>
      <c r="S314">
        <v>31.9816430524921</v>
      </c>
      <c r="T314">
        <f t="shared" si="4"/>
        <v>0</v>
      </c>
    </row>
    <row r="315" spans="1:20" x14ac:dyDescent="0.45">
      <c r="A315" t="s">
        <v>110</v>
      </c>
      <c r="B315" t="s">
        <v>125</v>
      </c>
      <c r="C315" t="s">
        <v>368</v>
      </c>
      <c r="D315">
        <v>1000</v>
      </c>
      <c r="E315">
        <v>1</v>
      </c>
      <c r="F315" t="s">
        <v>194</v>
      </c>
      <c r="G315">
        <v>5</v>
      </c>
      <c r="H315">
        <v>1</v>
      </c>
      <c r="I315">
        <v>0.49479483221375364</v>
      </c>
      <c r="J315">
        <v>20.739919340882981</v>
      </c>
      <c r="K315">
        <v>37</v>
      </c>
      <c r="L315">
        <v>0.2450410596008894</v>
      </c>
      <c r="M315">
        <v>590</v>
      </c>
      <c r="N315">
        <v>31.9816430524921</v>
      </c>
      <c r="O315" t="s">
        <v>125</v>
      </c>
      <c r="P315">
        <v>38</v>
      </c>
      <c r="Q315">
        <v>0.2416923172949155</v>
      </c>
      <c r="R315">
        <v>580</v>
      </c>
      <c r="S315">
        <v>33.005574361826497</v>
      </c>
      <c r="T315">
        <f t="shared" si="4"/>
        <v>0</v>
      </c>
    </row>
    <row r="316" spans="1:20" x14ac:dyDescent="0.45">
      <c r="A316" t="s">
        <v>110</v>
      </c>
      <c r="B316" t="s">
        <v>125</v>
      </c>
      <c r="C316" t="s">
        <v>127</v>
      </c>
      <c r="D316">
        <v>1000</v>
      </c>
      <c r="E316">
        <v>1</v>
      </c>
      <c r="F316" t="s">
        <v>194</v>
      </c>
      <c r="G316">
        <v>6</v>
      </c>
      <c r="H316">
        <v>0</v>
      </c>
      <c r="I316">
        <v>0.39583586577100283</v>
      </c>
      <c r="J316">
        <v>20.739919340882981</v>
      </c>
      <c r="K316">
        <v>38</v>
      </c>
      <c r="L316">
        <v>0.2416923172949155</v>
      </c>
      <c r="M316">
        <v>580</v>
      </c>
      <c r="N316">
        <v>33.005574361826497</v>
      </c>
      <c r="O316" t="s">
        <v>125</v>
      </c>
      <c r="P316">
        <v>38</v>
      </c>
      <c r="Q316">
        <v>0.28070013056576421</v>
      </c>
      <c r="R316">
        <v>430</v>
      </c>
      <c r="S316">
        <v>27.4257425878669</v>
      </c>
      <c r="T316">
        <f t="shared" si="4"/>
        <v>1</v>
      </c>
    </row>
    <row r="317" spans="1:20" x14ac:dyDescent="0.45">
      <c r="A317" t="s">
        <v>110</v>
      </c>
      <c r="B317" t="s">
        <v>125</v>
      </c>
      <c r="C317" t="s">
        <v>127</v>
      </c>
      <c r="D317">
        <v>1000</v>
      </c>
      <c r="E317">
        <v>2</v>
      </c>
      <c r="F317" t="s">
        <v>21</v>
      </c>
      <c r="G317">
        <v>0</v>
      </c>
      <c r="H317">
        <v>1</v>
      </c>
      <c r="I317">
        <v>0.83094274582862271</v>
      </c>
      <c r="J317">
        <v>20.739919340882981</v>
      </c>
      <c r="K317">
        <v>38</v>
      </c>
      <c r="L317">
        <v>0.28070013056576421</v>
      </c>
      <c r="M317">
        <v>430</v>
      </c>
      <c r="N317">
        <v>27.4257425878669</v>
      </c>
      <c r="O317" t="s">
        <v>125</v>
      </c>
      <c r="P317">
        <v>39</v>
      </c>
      <c r="Q317">
        <v>0.27527788889276428</v>
      </c>
      <c r="R317">
        <v>430</v>
      </c>
      <c r="S317">
        <v>28.225115170723601</v>
      </c>
      <c r="T317">
        <f t="shared" si="4"/>
        <v>0</v>
      </c>
    </row>
    <row r="318" spans="1:20" x14ac:dyDescent="0.45">
      <c r="A318" t="s">
        <v>110</v>
      </c>
      <c r="B318" t="s">
        <v>125</v>
      </c>
      <c r="C318" t="s">
        <v>369</v>
      </c>
      <c r="D318">
        <v>1000</v>
      </c>
      <c r="E318">
        <v>1</v>
      </c>
      <c r="F318" t="s">
        <v>194</v>
      </c>
      <c r="G318">
        <v>1</v>
      </c>
      <c r="H318">
        <v>1</v>
      </c>
      <c r="I318">
        <v>0.74784847124576048</v>
      </c>
      <c r="J318">
        <v>20.739919340882981</v>
      </c>
      <c r="K318">
        <v>39</v>
      </c>
      <c r="L318">
        <v>0.27527788889276428</v>
      </c>
      <c r="M318">
        <v>430</v>
      </c>
      <c r="N318">
        <v>28.225115170723601</v>
      </c>
      <c r="O318" t="s">
        <v>128</v>
      </c>
      <c r="P318">
        <v>32</v>
      </c>
      <c r="Q318">
        <v>0.2255795301999384</v>
      </c>
      <c r="R318">
        <v>790</v>
      </c>
      <c r="S318">
        <v>35.400889289295499</v>
      </c>
      <c r="T318">
        <f t="shared" si="4"/>
        <v>1</v>
      </c>
    </row>
    <row r="319" spans="1:20" x14ac:dyDescent="0.45">
      <c r="A319" t="s">
        <v>110</v>
      </c>
      <c r="B319" t="s">
        <v>128</v>
      </c>
      <c r="C319" t="s">
        <v>129</v>
      </c>
      <c r="D319">
        <v>1000</v>
      </c>
      <c r="E319">
        <v>1</v>
      </c>
      <c r="F319" t="s">
        <v>194</v>
      </c>
      <c r="G319">
        <v>0</v>
      </c>
      <c r="H319">
        <v>1</v>
      </c>
      <c r="I319">
        <v>0.83094274582862271</v>
      </c>
      <c r="J319">
        <v>22.993132054185221</v>
      </c>
      <c r="K319">
        <v>32</v>
      </c>
      <c r="L319">
        <v>0.2255795301999384</v>
      </c>
      <c r="M319">
        <v>790</v>
      </c>
      <c r="N319">
        <v>35.400889289295499</v>
      </c>
      <c r="O319" t="s">
        <v>128</v>
      </c>
      <c r="P319">
        <v>32</v>
      </c>
      <c r="Q319">
        <v>0.26326870471495301</v>
      </c>
      <c r="R319">
        <v>580</v>
      </c>
      <c r="S319">
        <v>28.917458994322701</v>
      </c>
      <c r="T319">
        <f t="shared" si="4"/>
        <v>1</v>
      </c>
    </row>
    <row r="320" spans="1:20" x14ac:dyDescent="0.45">
      <c r="A320" t="s">
        <v>110</v>
      </c>
      <c r="B320" t="s">
        <v>128</v>
      </c>
      <c r="C320" t="s">
        <v>129</v>
      </c>
      <c r="D320">
        <v>1000</v>
      </c>
      <c r="E320">
        <v>2</v>
      </c>
      <c r="F320" t="s">
        <v>21</v>
      </c>
      <c r="G320">
        <v>0</v>
      </c>
      <c r="H320">
        <v>1</v>
      </c>
      <c r="I320">
        <v>0.81685685232395411</v>
      </c>
      <c r="J320">
        <v>22.993132054185221</v>
      </c>
      <c r="K320">
        <v>32</v>
      </c>
      <c r="L320">
        <v>0.26326870471495301</v>
      </c>
      <c r="M320">
        <v>580</v>
      </c>
      <c r="N320">
        <v>28.917458994322701</v>
      </c>
      <c r="O320" t="s">
        <v>128</v>
      </c>
      <c r="P320">
        <v>34</v>
      </c>
      <c r="Q320">
        <v>0.25726604420268356</v>
      </c>
      <c r="R320">
        <v>580</v>
      </c>
      <c r="S320">
        <v>29.909006513830501</v>
      </c>
      <c r="T320">
        <f t="shared" si="4"/>
        <v>0</v>
      </c>
    </row>
    <row r="321" spans="1:20" x14ac:dyDescent="0.45">
      <c r="A321" t="s">
        <v>110</v>
      </c>
      <c r="B321" t="s">
        <v>128</v>
      </c>
      <c r="C321" t="s">
        <v>370</v>
      </c>
      <c r="D321">
        <v>1000</v>
      </c>
      <c r="E321">
        <v>1</v>
      </c>
      <c r="F321" t="s">
        <v>194</v>
      </c>
      <c r="G321">
        <v>2</v>
      </c>
      <c r="H321">
        <v>1</v>
      </c>
      <c r="I321">
        <v>0.65348548185916333</v>
      </c>
      <c r="J321">
        <v>22.993132054185221</v>
      </c>
      <c r="K321">
        <v>34</v>
      </c>
      <c r="L321">
        <v>0.25726604420268356</v>
      </c>
      <c r="M321">
        <v>580</v>
      </c>
      <c r="N321">
        <v>29.909006513830501</v>
      </c>
      <c r="O321" t="s">
        <v>128</v>
      </c>
      <c r="P321">
        <v>35</v>
      </c>
      <c r="Q321">
        <v>0.25086237199150691</v>
      </c>
      <c r="R321">
        <v>580</v>
      </c>
      <c r="S321">
        <v>30.9152330964898</v>
      </c>
      <c r="T321">
        <f t="shared" si="4"/>
        <v>0</v>
      </c>
    </row>
    <row r="322" spans="1:20" x14ac:dyDescent="0.45">
      <c r="A322" t="s">
        <v>110</v>
      </c>
      <c r="B322" t="s">
        <v>128</v>
      </c>
      <c r="C322" t="s">
        <v>371</v>
      </c>
      <c r="D322">
        <v>1000</v>
      </c>
      <c r="E322">
        <v>1</v>
      </c>
      <c r="F322" t="s">
        <v>194</v>
      </c>
      <c r="G322">
        <v>3</v>
      </c>
      <c r="H322">
        <v>1</v>
      </c>
      <c r="I322">
        <v>0.57179979662676783</v>
      </c>
      <c r="J322">
        <v>22.993132054185221</v>
      </c>
      <c r="K322">
        <v>35</v>
      </c>
      <c r="L322">
        <v>0.25086237199150691</v>
      </c>
      <c r="M322">
        <v>580</v>
      </c>
      <c r="N322">
        <v>30.9152330964898</v>
      </c>
      <c r="O322" t="s">
        <v>128</v>
      </c>
      <c r="P322">
        <v>37</v>
      </c>
      <c r="Q322">
        <v>0.22534863011959469</v>
      </c>
      <c r="R322">
        <v>580</v>
      </c>
      <c r="S322">
        <v>31.923698290266898</v>
      </c>
      <c r="T322">
        <f t="shared" si="4"/>
        <v>0</v>
      </c>
    </row>
    <row r="323" spans="1:20" x14ac:dyDescent="0.45">
      <c r="A323" t="s">
        <v>110</v>
      </c>
      <c r="B323" t="s">
        <v>128</v>
      </c>
      <c r="C323" t="s">
        <v>372</v>
      </c>
      <c r="D323">
        <v>1000</v>
      </c>
      <c r="E323">
        <v>1</v>
      </c>
      <c r="F323" t="s">
        <v>194</v>
      </c>
      <c r="G323">
        <v>5</v>
      </c>
      <c r="H323">
        <v>1</v>
      </c>
      <c r="I323">
        <v>0.40842842616197705</v>
      </c>
      <c r="J323">
        <v>22.993132054185221</v>
      </c>
      <c r="K323">
        <v>37</v>
      </c>
      <c r="L323">
        <v>0.22534863011959469</v>
      </c>
      <c r="M323">
        <v>580</v>
      </c>
      <c r="N323">
        <v>31.923698290266898</v>
      </c>
      <c r="O323" t="s">
        <v>128</v>
      </c>
      <c r="P323">
        <v>38</v>
      </c>
      <c r="Q323">
        <v>0.21375570511836062</v>
      </c>
      <c r="R323">
        <v>590</v>
      </c>
      <c r="S323">
        <v>34.194455204329998</v>
      </c>
      <c r="T323">
        <f t="shared" ref="T323:T386" si="5">IF(OR(AND(B323=O323,P323=K323),B323&lt;&gt;O323),1,0)</f>
        <v>0</v>
      </c>
    </row>
    <row r="324" spans="1:20" x14ac:dyDescent="0.45">
      <c r="A324" t="s">
        <v>110</v>
      </c>
      <c r="B324" t="s">
        <v>128</v>
      </c>
      <c r="C324" t="s">
        <v>130</v>
      </c>
      <c r="D324">
        <v>1000</v>
      </c>
      <c r="E324">
        <v>1</v>
      </c>
      <c r="F324" t="s">
        <v>194</v>
      </c>
      <c r="G324">
        <v>6</v>
      </c>
      <c r="H324">
        <v>0</v>
      </c>
      <c r="I324">
        <v>0.32674274092958155</v>
      </c>
      <c r="J324">
        <v>22.993132054185221</v>
      </c>
      <c r="K324">
        <v>38</v>
      </c>
      <c r="L324">
        <v>0.21375570511836062</v>
      </c>
      <c r="M324">
        <v>590</v>
      </c>
      <c r="N324">
        <v>34.194455204329998</v>
      </c>
      <c r="O324" t="s">
        <v>128</v>
      </c>
      <c r="P324">
        <v>38</v>
      </c>
      <c r="Q324">
        <v>0.25641993885641368</v>
      </c>
      <c r="R324">
        <v>410</v>
      </c>
      <c r="S324">
        <v>25.4767320134127</v>
      </c>
      <c r="T324">
        <f t="shared" si="5"/>
        <v>1</v>
      </c>
    </row>
    <row r="325" spans="1:20" x14ac:dyDescent="0.45">
      <c r="A325" t="s">
        <v>110</v>
      </c>
      <c r="B325" t="s">
        <v>128</v>
      </c>
      <c r="C325" t="s">
        <v>130</v>
      </c>
      <c r="D325">
        <v>1000</v>
      </c>
      <c r="E325">
        <v>2</v>
      </c>
      <c r="F325" t="s">
        <v>21</v>
      </c>
      <c r="G325">
        <v>0</v>
      </c>
      <c r="H325">
        <v>1</v>
      </c>
      <c r="I325">
        <v>0.74505447918897139</v>
      </c>
      <c r="J325">
        <v>22.993132054185221</v>
      </c>
      <c r="K325">
        <v>38</v>
      </c>
      <c r="L325">
        <v>0.25641993885641368</v>
      </c>
      <c r="M325">
        <v>410</v>
      </c>
      <c r="N325">
        <v>25.4767320134127</v>
      </c>
      <c r="O325" t="s">
        <v>131</v>
      </c>
      <c r="P325">
        <v>32</v>
      </c>
      <c r="Q325">
        <v>0.24049567976237257</v>
      </c>
      <c r="R325">
        <v>810</v>
      </c>
      <c r="S325">
        <v>31.723168361422701</v>
      </c>
      <c r="T325">
        <f t="shared" si="5"/>
        <v>1</v>
      </c>
    </row>
    <row r="326" spans="1:20" x14ac:dyDescent="0.45">
      <c r="A326" t="s">
        <v>110</v>
      </c>
      <c r="B326" t="s">
        <v>131</v>
      </c>
      <c r="C326" t="s">
        <v>132</v>
      </c>
      <c r="D326">
        <v>1000</v>
      </c>
      <c r="E326">
        <v>1</v>
      </c>
      <c r="F326" t="s">
        <v>194</v>
      </c>
      <c r="G326">
        <v>0</v>
      </c>
      <c r="H326">
        <v>1</v>
      </c>
      <c r="I326">
        <v>0.74505447918897139</v>
      </c>
      <c r="J326">
        <v>19.717240488787152</v>
      </c>
      <c r="K326">
        <v>32</v>
      </c>
      <c r="L326">
        <v>0.24049567976237257</v>
      </c>
      <c r="M326">
        <v>810</v>
      </c>
      <c r="N326">
        <v>31.723168361422701</v>
      </c>
      <c r="O326" t="s">
        <v>131</v>
      </c>
      <c r="P326">
        <v>32</v>
      </c>
      <c r="Q326">
        <v>0.28420766844994177</v>
      </c>
      <c r="R326">
        <v>580</v>
      </c>
      <c r="S326">
        <v>26.513577193429601</v>
      </c>
      <c r="T326">
        <f t="shared" si="5"/>
        <v>1</v>
      </c>
    </row>
    <row r="327" spans="1:20" x14ac:dyDescent="0.45">
      <c r="A327" t="s">
        <v>110</v>
      </c>
      <c r="B327" t="s">
        <v>131</v>
      </c>
      <c r="C327" t="s">
        <v>132</v>
      </c>
      <c r="D327">
        <v>1000</v>
      </c>
      <c r="E327">
        <v>2</v>
      </c>
      <c r="F327" t="s">
        <v>21</v>
      </c>
      <c r="G327">
        <v>0</v>
      </c>
      <c r="H327">
        <v>1</v>
      </c>
      <c r="I327">
        <v>0.83577960723720524</v>
      </c>
      <c r="J327">
        <v>19.717240488787152</v>
      </c>
      <c r="K327">
        <v>32</v>
      </c>
      <c r="L327">
        <v>0.28420766844994177</v>
      </c>
      <c r="M327">
        <v>580</v>
      </c>
      <c r="N327">
        <v>26.513577193429601</v>
      </c>
      <c r="O327" t="s">
        <v>131</v>
      </c>
      <c r="P327">
        <v>34</v>
      </c>
      <c r="Q327">
        <v>0.27317591714360639</v>
      </c>
      <c r="R327">
        <v>580</v>
      </c>
      <c r="S327">
        <v>27.4637893704035</v>
      </c>
      <c r="T327">
        <f t="shared" si="5"/>
        <v>0</v>
      </c>
    </row>
    <row r="328" spans="1:20" x14ac:dyDescent="0.45">
      <c r="A328" t="s">
        <v>110</v>
      </c>
      <c r="B328" t="s">
        <v>131</v>
      </c>
      <c r="C328" t="s">
        <v>373</v>
      </c>
      <c r="D328">
        <v>1000</v>
      </c>
      <c r="E328">
        <v>1</v>
      </c>
      <c r="F328" t="s">
        <v>194</v>
      </c>
      <c r="G328">
        <v>2</v>
      </c>
      <c r="H328">
        <v>1</v>
      </c>
      <c r="I328">
        <v>0.66862368578976428</v>
      </c>
      <c r="J328">
        <v>19.717240488787152</v>
      </c>
      <c r="K328">
        <v>34</v>
      </c>
      <c r="L328">
        <v>0.27317591714360639</v>
      </c>
      <c r="M328">
        <v>580</v>
      </c>
      <c r="N328">
        <v>27.4637893704035</v>
      </c>
      <c r="O328" t="s">
        <v>131</v>
      </c>
      <c r="P328">
        <v>35</v>
      </c>
      <c r="Q328">
        <v>0.26745725872293491</v>
      </c>
      <c r="R328">
        <v>580</v>
      </c>
      <c r="S328">
        <v>28.0886288712538</v>
      </c>
      <c r="T328">
        <f t="shared" si="5"/>
        <v>0</v>
      </c>
    </row>
    <row r="329" spans="1:20" x14ac:dyDescent="0.45">
      <c r="A329" t="s">
        <v>110</v>
      </c>
      <c r="B329" t="s">
        <v>131</v>
      </c>
      <c r="C329" t="s">
        <v>374</v>
      </c>
      <c r="D329">
        <v>1000</v>
      </c>
      <c r="E329">
        <v>1</v>
      </c>
      <c r="F329" t="s">
        <v>194</v>
      </c>
      <c r="G329">
        <v>3</v>
      </c>
      <c r="H329">
        <v>1</v>
      </c>
      <c r="I329">
        <v>0.58504572506604358</v>
      </c>
      <c r="J329">
        <v>19.717240488787152</v>
      </c>
      <c r="K329">
        <v>35</v>
      </c>
      <c r="L329">
        <v>0.26745725872293491</v>
      </c>
      <c r="M329">
        <v>580</v>
      </c>
      <c r="N329">
        <v>28.0886288712538</v>
      </c>
      <c r="O329" t="s">
        <v>131</v>
      </c>
      <c r="P329">
        <v>37</v>
      </c>
      <c r="Q329">
        <v>0.26825858781349204</v>
      </c>
      <c r="R329">
        <v>540</v>
      </c>
      <c r="S329">
        <v>28.145693662344101</v>
      </c>
      <c r="T329">
        <f t="shared" si="5"/>
        <v>0</v>
      </c>
    </row>
    <row r="330" spans="1:20" x14ac:dyDescent="0.45">
      <c r="A330" t="s">
        <v>110</v>
      </c>
      <c r="B330" t="s">
        <v>131</v>
      </c>
      <c r="C330" t="s">
        <v>375</v>
      </c>
      <c r="D330">
        <v>1000</v>
      </c>
      <c r="E330">
        <v>1</v>
      </c>
      <c r="F330" t="s">
        <v>194</v>
      </c>
      <c r="G330">
        <v>5</v>
      </c>
      <c r="H330">
        <v>1</v>
      </c>
      <c r="I330">
        <v>0.41788980361860262</v>
      </c>
      <c r="J330">
        <v>19.717240488787152</v>
      </c>
      <c r="K330">
        <v>37</v>
      </c>
      <c r="L330">
        <v>0.26825858781349204</v>
      </c>
      <c r="M330">
        <v>540</v>
      </c>
      <c r="N330">
        <v>28.145693662344101</v>
      </c>
      <c r="O330" t="s">
        <v>131</v>
      </c>
      <c r="P330">
        <v>38</v>
      </c>
      <c r="Q330">
        <v>0.25474073872852443</v>
      </c>
      <c r="R330">
        <v>580</v>
      </c>
      <c r="S330">
        <v>30.657049351152299</v>
      </c>
      <c r="T330">
        <f t="shared" si="5"/>
        <v>0</v>
      </c>
    </row>
    <row r="331" spans="1:20" x14ac:dyDescent="0.45">
      <c r="A331" t="s">
        <v>110</v>
      </c>
      <c r="B331" t="s">
        <v>131</v>
      </c>
      <c r="C331" t="s">
        <v>133</v>
      </c>
      <c r="D331">
        <v>1000</v>
      </c>
      <c r="E331">
        <v>1</v>
      </c>
      <c r="F331" t="s">
        <v>194</v>
      </c>
      <c r="G331">
        <v>6</v>
      </c>
      <c r="H331">
        <v>0</v>
      </c>
      <c r="I331">
        <v>0.33431184289488203</v>
      </c>
      <c r="J331">
        <v>19.717240488787152</v>
      </c>
      <c r="K331">
        <v>38</v>
      </c>
      <c r="L331">
        <v>0.25474073872852443</v>
      </c>
      <c r="M331">
        <v>580</v>
      </c>
      <c r="N331">
        <v>30.657049351152299</v>
      </c>
      <c r="O331" t="s">
        <v>131</v>
      </c>
      <c r="P331">
        <v>38</v>
      </c>
      <c r="Q331">
        <v>0.27714966671094299</v>
      </c>
      <c r="R331">
        <v>490</v>
      </c>
      <c r="S331">
        <v>27.832946038490899</v>
      </c>
      <c r="T331">
        <f t="shared" si="5"/>
        <v>1</v>
      </c>
    </row>
    <row r="332" spans="1:20" x14ac:dyDescent="0.45">
      <c r="A332" t="s">
        <v>110</v>
      </c>
      <c r="B332" t="s">
        <v>131</v>
      </c>
      <c r="C332" t="s">
        <v>133</v>
      </c>
      <c r="D332">
        <v>1000</v>
      </c>
      <c r="E332">
        <v>2</v>
      </c>
      <c r="F332" t="s">
        <v>21</v>
      </c>
      <c r="G332">
        <v>0</v>
      </c>
      <c r="H332">
        <v>1</v>
      </c>
      <c r="I332">
        <v>0.90788078525387339</v>
      </c>
      <c r="J332">
        <v>19.717240488787152</v>
      </c>
      <c r="K332">
        <v>38</v>
      </c>
      <c r="L332">
        <v>0.27714966671094299</v>
      </c>
      <c r="M332">
        <v>490</v>
      </c>
      <c r="N332">
        <v>27.832946038490899</v>
      </c>
      <c r="O332" t="s">
        <v>131</v>
      </c>
      <c r="P332">
        <v>39</v>
      </c>
      <c r="Q332">
        <v>0.27255140359132768</v>
      </c>
      <c r="R332">
        <v>490</v>
      </c>
      <c r="S332">
        <v>28.287123834547199</v>
      </c>
      <c r="T332">
        <f t="shared" si="5"/>
        <v>0</v>
      </c>
    </row>
    <row r="333" spans="1:20" x14ac:dyDescent="0.45">
      <c r="A333" t="s">
        <v>110</v>
      </c>
      <c r="B333" t="s">
        <v>131</v>
      </c>
      <c r="C333" t="s">
        <v>376</v>
      </c>
      <c r="D333">
        <v>1000</v>
      </c>
      <c r="E333">
        <v>1</v>
      </c>
      <c r="F333" t="s">
        <v>194</v>
      </c>
      <c r="G333">
        <v>1</v>
      </c>
      <c r="H333">
        <v>1</v>
      </c>
      <c r="I333">
        <v>0.81709270672848611</v>
      </c>
      <c r="J333">
        <v>19.717240488787152</v>
      </c>
      <c r="K333">
        <v>39</v>
      </c>
      <c r="L333">
        <v>0.27255140359132768</v>
      </c>
      <c r="M333">
        <v>490</v>
      </c>
      <c r="N333">
        <v>28.287123834547199</v>
      </c>
      <c r="O333" t="s">
        <v>134</v>
      </c>
      <c r="P333">
        <v>32</v>
      </c>
      <c r="Q333">
        <v>0.21158192087741004</v>
      </c>
      <c r="R333">
        <v>800</v>
      </c>
      <c r="S333">
        <v>34.821601804345697</v>
      </c>
      <c r="T333">
        <f t="shared" si="5"/>
        <v>1</v>
      </c>
    </row>
    <row r="334" spans="1:20" x14ac:dyDescent="0.45">
      <c r="A334" t="s">
        <v>110</v>
      </c>
      <c r="B334" t="s">
        <v>134</v>
      </c>
      <c r="C334" t="s">
        <v>135</v>
      </c>
      <c r="D334">
        <v>1000</v>
      </c>
      <c r="E334">
        <v>1</v>
      </c>
      <c r="F334" t="s">
        <v>194</v>
      </c>
      <c r="G334">
        <v>0</v>
      </c>
      <c r="H334">
        <v>1</v>
      </c>
      <c r="I334">
        <v>0.90788078525387339</v>
      </c>
      <c r="J334">
        <v>21.944228114432278</v>
      </c>
      <c r="K334">
        <v>32</v>
      </c>
      <c r="L334">
        <v>0.21158192087741004</v>
      </c>
      <c r="M334">
        <v>800</v>
      </c>
      <c r="N334">
        <v>34.821601804345697</v>
      </c>
      <c r="O334" t="s">
        <v>134</v>
      </c>
      <c r="P334">
        <v>32</v>
      </c>
      <c r="Q334">
        <v>0.23119910458478315</v>
      </c>
      <c r="R334">
        <v>670</v>
      </c>
      <c r="S334">
        <v>31.647841202212899</v>
      </c>
      <c r="T334">
        <f t="shared" si="5"/>
        <v>1</v>
      </c>
    </row>
    <row r="335" spans="1:20" x14ac:dyDescent="0.45">
      <c r="A335" t="s">
        <v>110</v>
      </c>
      <c r="B335" t="s">
        <v>134</v>
      </c>
      <c r="C335" t="s">
        <v>135</v>
      </c>
      <c r="D335">
        <v>1000</v>
      </c>
      <c r="E335">
        <v>2</v>
      </c>
      <c r="F335" t="s">
        <v>21</v>
      </c>
      <c r="G335">
        <v>0</v>
      </c>
      <c r="H335">
        <v>1</v>
      </c>
      <c r="I335">
        <v>0.90885655921386377</v>
      </c>
      <c r="J335">
        <v>21.944228114432278</v>
      </c>
      <c r="K335">
        <v>32</v>
      </c>
      <c r="L335">
        <v>0.23119910458478315</v>
      </c>
      <c r="M335">
        <v>670</v>
      </c>
      <c r="N335">
        <v>31.647841202212899</v>
      </c>
      <c r="O335" t="s">
        <v>134</v>
      </c>
      <c r="P335">
        <v>34</v>
      </c>
      <c r="Q335">
        <v>0.22383180736965536</v>
      </c>
      <c r="R335">
        <v>670</v>
      </c>
      <c r="S335">
        <v>32.404116337892098</v>
      </c>
      <c r="T335">
        <f t="shared" si="5"/>
        <v>0</v>
      </c>
    </row>
    <row r="336" spans="1:20" x14ac:dyDescent="0.45">
      <c r="A336" t="s">
        <v>110</v>
      </c>
      <c r="B336" t="s">
        <v>134</v>
      </c>
      <c r="C336" t="s">
        <v>377</v>
      </c>
      <c r="D336">
        <v>1000</v>
      </c>
      <c r="E336">
        <v>1</v>
      </c>
      <c r="F336" t="s">
        <v>194</v>
      </c>
      <c r="G336">
        <v>2</v>
      </c>
      <c r="H336">
        <v>1</v>
      </c>
      <c r="I336">
        <v>0.72708524737109104</v>
      </c>
      <c r="J336">
        <v>21.944228114432278</v>
      </c>
      <c r="K336">
        <v>34</v>
      </c>
      <c r="L336">
        <v>0.22383180736965536</v>
      </c>
      <c r="M336">
        <v>670</v>
      </c>
      <c r="N336">
        <v>32.404116337892098</v>
      </c>
      <c r="O336" t="s">
        <v>134</v>
      </c>
      <c r="P336">
        <v>35</v>
      </c>
      <c r="Q336">
        <v>0.22032147351164388</v>
      </c>
      <c r="R336">
        <v>670</v>
      </c>
      <c r="S336">
        <v>33.163146509118299</v>
      </c>
      <c r="T336">
        <f t="shared" si="5"/>
        <v>0</v>
      </c>
    </row>
    <row r="337" spans="1:20" x14ac:dyDescent="0.45">
      <c r="A337" t="s">
        <v>110</v>
      </c>
      <c r="B337" t="s">
        <v>134</v>
      </c>
      <c r="C337" t="s">
        <v>378</v>
      </c>
      <c r="D337">
        <v>1000</v>
      </c>
      <c r="E337">
        <v>1</v>
      </c>
      <c r="F337" t="s">
        <v>194</v>
      </c>
      <c r="G337">
        <v>3</v>
      </c>
      <c r="H337">
        <v>1</v>
      </c>
      <c r="I337">
        <v>0.63619959144970462</v>
      </c>
      <c r="J337">
        <v>21.944228114432278</v>
      </c>
      <c r="K337">
        <v>35</v>
      </c>
      <c r="L337">
        <v>0.22032147351164388</v>
      </c>
      <c r="M337">
        <v>670</v>
      </c>
      <c r="N337">
        <v>33.163146509118299</v>
      </c>
      <c r="O337" t="s">
        <v>134</v>
      </c>
      <c r="P337">
        <v>37</v>
      </c>
      <c r="Q337">
        <v>0.21523332438731679</v>
      </c>
      <c r="R337">
        <v>660</v>
      </c>
      <c r="S337">
        <v>33.6543209518778</v>
      </c>
      <c r="T337">
        <f t="shared" si="5"/>
        <v>0</v>
      </c>
    </row>
    <row r="338" spans="1:20" x14ac:dyDescent="0.45">
      <c r="A338" t="s">
        <v>110</v>
      </c>
      <c r="B338" t="s">
        <v>134</v>
      </c>
      <c r="C338" t="s">
        <v>379</v>
      </c>
      <c r="D338">
        <v>1000</v>
      </c>
      <c r="E338">
        <v>1</v>
      </c>
      <c r="F338" t="s">
        <v>194</v>
      </c>
      <c r="G338">
        <v>5</v>
      </c>
      <c r="H338">
        <v>1</v>
      </c>
      <c r="I338">
        <v>0.45442827960693188</v>
      </c>
      <c r="J338">
        <v>21.944228114432278</v>
      </c>
      <c r="K338">
        <v>37</v>
      </c>
      <c r="L338">
        <v>0.21523332438731679</v>
      </c>
      <c r="M338">
        <v>660</v>
      </c>
      <c r="N338">
        <v>33.6543209518778</v>
      </c>
      <c r="O338" t="s">
        <v>134</v>
      </c>
      <c r="P338">
        <v>38</v>
      </c>
      <c r="Q338">
        <v>0.21042140513451249</v>
      </c>
      <c r="R338">
        <v>670</v>
      </c>
      <c r="S338">
        <v>35.5499132331176</v>
      </c>
      <c r="T338">
        <f t="shared" si="5"/>
        <v>0</v>
      </c>
    </row>
    <row r="339" spans="1:20" x14ac:dyDescent="0.45">
      <c r="A339" t="s">
        <v>110</v>
      </c>
      <c r="B339" t="s">
        <v>134</v>
      </c>
      <c r="C339" t="s">
        <v>136</v>
      </c>
      <c r="D339">
        <v>1000</v>
      </c>
      <c r="E339">
        <v>1</v>
      </c>
      <c r="F339" t="s">
        <v>194</v>
      </c>
      <c r="G339">
        <v>6</v>
      </c>
      <c r="H339">
        <v>0</v>
      </c>
      <c r="I339">
        <v>0.36354262368554541</v>
      </c>
      <c r="J339">
        <v>21.944228114432278</v>
      </c>
      <c r="K339">
        <v>38</v>
      </c>
      <c r="L339">
        <v>0.21042140513451249</v>
      </c>
      <c r="M339">
        <v>670</v>
      </c>
      <c r="N339">
        <v>35.5499132331176</v>
      </c>
      <c r="O339" t="s">
        <v>134</v>
      </c>
      <c r="P339">
        <v>38</v>
      </c>
      <c r="Q339">
        <v>0.2301618312071203</v>
      </c>
      <c r="R339">
        <v>560</v>
      </c>
      <c r="S339">
        <v>31.2392220188785</v>
      </c>
      <c r="T339">
        <f t="shared" si="5"/>
        <v>1</v>
      </c>
    </row>
    <row r="340" spans="1:20" x14ac:dyDescent="0.45">
      <c r="A340" t="s">
        <v>110</v>
      </c>
      <c r="B340" t="s">
        <v>134</v>
      </c>
      <c r="C340" t="s">
        <v>136</v>
      </c>
      <c r="D340">
        <v>1000</v>
      </c>
      <c r="E340">
        <v>2</v>
      </c>
      <c r="F340" t="s">
        <v>21</v>
      </c>
      <c r="G340">
        <v>0</v>
      </c>
      <c r="H340">
        <v>1</v>
      </c>
      <c r="I340">
        <v>0.87874256721888866</v>
      </c>
      <c r="J340">
        <v>21.944228114432278</v>
      </c>
      <c r="K340">
        <v>38</v>
      </c>
      <c r="L340">
        <v>0.2301618312071203</v>
      </c>
      <c r="M340">
        <v>560</v>
      </c>
      <c r="N340">
        <v>31.2392220188785</v>
      </c>
      <c r="O340" t="s">
        <v>134</v>
      </c>
      <c r="P340">
        <v>39</v>
      </c>
      <c r="Q340">
        <v>0.22881750870620043</v>
      </c>
      <c r="R340">
        <v>550</v>
      </c>
      <c r="S340">
        <v>31.605827735458501</v>
      </c>
      <c r="T340">
        <f t="shared" si="5"/>
        <v>0</v>
      </c>
    </row>
    <row r="341" spans="1:20" x14ac:dyDescent="0.45">
      <c r="A341" t="s">
        <v>110</v>
      </c>
      <c r="B341" t="s">
        <v>134</v>
      </c>
      <c r="C341" t="s">
        <v>380</v>
      </c>
      <c r="D341">
        <v>1000</v>
      </c>
      <c r="E341">
        <v>1</v>
      </c>
      <c r="F341" t="s">
        <v>194</v>
      </c>
      <c r="G341">
        <v>1</v>
      </c>
      <c r="H341">
        <v>1</v>
      </c>
      <c r="I341">
        <v>0.79086831049699979</v>
      </c>
      <c r="J341">
        <v>21.944228114432278</v>
      </c>
      <c r="K341">
        <v>39</v>
      </c>
      <c r="L341">
        <v>0.22881750870620043</v>
      </c>
      <c r="M341">
        <v>550</v>
      </c>
      <c r="N341">
        <v>31.605827735458501</v>
      </c>
      <c r="O341" t="s">
        <v>137</v>
      </c>
      <c r="P341">
        <v>26</v>
      </c>
      <c r="Q341">
        <v>0.22463071537387913</v>
      </c>
      <c r="R341">
        <v>840</v>
      </c>
      <c r="S341">
        <v>29.2058024076115</v>
      </c>
      <c r="T341">
        <f t="shared" si="5"/>
        <v>1</v>
      </c>
    </row>
    <row r="342" spans="1:20" x14ac:dyDescent="0.45">
      <c r="A342" t="s">
        <v>110</v>
      </c>
      <c r="B342" t="s">
        <v>137</v>
      </c>
      <c r="C342" t="s">
        <v>138</v>
      </c>
      <c r="D342">
        <v>1000</v>
      </c>
      <c r="E342">
        <v>1</v>
      </c>
      <c r="F342" t="s">
        <v>194</v>
      </c>
      <c r="G342">
        <v>0</v>
      </c>
      <c r="H342">
        <v>1</v>
      </c>
      <c r="I342">
        <v>0.87874256721888866</v>
      </c>
      <c r="J342">
        <v>23.920267921015466</v>
      </c>
      <c r="K342">
        <v>26</v>
      </c>
      <c r="L342">
        <v>0.22463071537387913</v>
      </c>
      <c r="M342">
        <v>840</v>
      </c>
      <c r="N342">
        <v>29.2058024076115</v>
      </c>
      <c r="O342" t="s">
        <v>137</v>
      </c>
      <c r="P342">
        <v>26</v>
      </c>
      <c r="Q342">
        <v>0.26802961183193791</v>
      </c>
      <c r="R342">
        <v>590</v>
      </c>
      <c r="S342">
        <v>22.841432464810001</v>
      </c>
      <c r="T342">
        <f t="shared" si="5"/>
        <v>1</v>
      </c>
    </row>
    <row r="343" spans="1:20" x14ac:dyDescent="0.45">
      <c r="A343" t="s">
        <v>110</v>
      </c>
      <c r="B343" t="s">
        <v>137</v>
      </c>
      <c r="C343" t="s">
        <v>138</v>
      </c>
      <c r="D343">
        <v>1000</v>
      </c>
      <c r="E343">
        <v>2</v>
      </c>
      <c r="F343" t="s">
        <v>21</v>
      </c>
      <c r="G343">
        <v>0</v>
      </c>
      <c r="H343">
        <v>1</v>
      </c>
      <c r="I343">
        <v>0.78208542761547817</v>
      </c>
      <c r="J343">
        <v>23.920267921015466</v>
      </c>
      <c r="K343">
        <v>26</v>
      </c>
      <c r="L343">
        <v>0.26802961183193791</v>
      </c>
      <c r="M343">
        <v>590</v>
      </c>
      <c r="N343">
        <v>22.841432464810001</v>
      </c>
      <c r="O343" t="s">
        <v>137</v>
      </c>
      <c r="P343">
        <v>28</v>
      </c>
      <c r="Q343">
        <v>0.25634712566526885</v>
      </c>
      <c r="R343">
        <v>590</v>
      </c>
      <c r="S343">
        <v>24.066111283153099</v>
      </c>
      <c r="T343">
        <f t="shared" si="5"/>
        <v>0</v>
      </c>
    </row>
    <row r="344" spans="1:20" x14ac:dyDescent="0.45">
      <c r="A344" t="s">
        <v>110</v>
      </c>
      <c r="B344" t="s">
        <v>137</v>
      </c>
      <c r="C344" t="s">
        <v>381</v>
      </c>
      <c r="D344">
        <v>1000</v>
      </c>
      <c r="E344">
        <v>1</v>
      </c>
      <c r="F344" t="s">
        <v>194</v>
      </c>
      <c r="G344">
        <v>2</v>
      </c>
      <c r="H344">
        <v>1</v>
      </c>
      <c r="I344">
        <v>0.62566834209238253</v>
      </c>
      <c r="J344">
        <v>23.920267921015466</v>
      </c>
      <c r="K344">
        <v>28</v>
      </c>
      <c r="L344">
        <v>0.25634712566526885</v>
      </c>
      <c r="M344">
        <v>590</v>
      </c>
      <c r="N344">
        <v>24.066111283153099</v>
      </c>
      <c r="O344" t="s">
        <v>137</v>
      </c>
      <c r="P344">
        <v>29</v>
      </c>
      <c r="Q344">
        <v>0.24973823997998937</v>
      </c>
      <c r="R344">
        <v>590</v>
      </c>
      <c r="S344">
        <v>24.942040638872498</v>
      </c>
      <c r="T344">
        <f t="shared" si="5"/>
        <v>0</v>
      </c>
    </row>
    <row r="345" spans="1:20" x14ac:dyDescent="0.45">
      <c r="A345" t="s">
        <v>110</v>
      </c>
      <c r="B345" t="s">
        <v>137</v>
      </c>
      <c r="C345" t="s">
        <v>382</v>
      </c>
      <c r="D345">
        <v>1000</v>
      </c>
      <c r="E345">
        <v>1</v>
      </c>
      <c r="F345" t="s">
        <v>194</v>
      </c>
      <c r="G345">
        <v>3</v>
      </c>
      <c r="H345">
        <v>1</v>
      </c>
      <c r="I345">
        <v>0.54745979933083466</v>
      </c>
      <c r="J345">
        <v>23.920267921015466</v>
      </c>
      <c r="K345">
        <v>29</v>
      </c>
      <c r="L345">
        <v>0.24973823997998937</v>
      </c>
      <c r="M345">
        <v>590</v>
      </c>
      <c r="N345">
        <v>24.942040638872498</v>
      </c>
      <c r="O345" t="s">
        <v>137</v>
      </c>
      <c r="P345">
        <v>31</v>
      </c>
      <c r="Q345">
        <v>0.23749263303174792</v>
      </c>
      <c r="R345">
        <v>590</v>
      </c>
      <c r="S345">
        <v>26.601867755771298</v>
      </c>
      <c r="T345">
        <f t="shared" si="5"/>
        <v>0</v>
      </c>
    </row>
    <row r="346" spans="1:20" x14ac:dyDescent="0.45">
      <c r="A346" t="s">
        <v>110</v>
      </c>
      <c r="B346" t="s">
        <v>137</v>
      </c>
      <c r="C346" t="s">
        <v>383</v>
      </c>
      <c r="D346">
        <v>1000</v>
      </c>
      <c r="E346">
        <v>1</v>
      </c>
      <c r="F346" t="s">
        <v>194</v>
      </c>
      <c r="G346">
        <v>5</v>
      </c>
      <c r="H346">
        <v>1</v>
      </c>
      <c r="I346">
        <v>0.39104271380773908</v>
      </c>
      <c r="J346">
        <v>23.920267921015466</v>
      </c>
      <c r="K346">
        <v>31</v>
      </c>
      <c r="L346">
        <v>0.23749263303174792</v>
      </c>
      <c r="M346">
        <v>590</v>
      </c>
      <c r="N346">
        <v>26.601867755771298</v>
      </c>
      <c r="O346" t="s">
        <v>137</v>
      </c>
      <c r="P346">
        <v>32</v>
      </c>
      <c r="Q346">
        <v>0.23180939658414418</v>
      </c>
      <c r="R346">
        <v>590</v>
      </c>
      <c r="S346">
        <v>28.195034267667399</v>
      </c>
      <c r="T346">
        <f t="shared" si="5"/>
        <v>0</v>
      </c>
    </row>
    <row r="347" spans="1:20" x14ac:dyDescent="0.45">
      <c r="A347" t="s">
        <v>110</v>
      </c>
      <c r="B347" t="s">
        <v>137</v>
      </c>
      <c r="C347" t="s">
        <v>139</v>
      </c>
      <c r="D347">
        <v>1000</v>
      </c>
      <c r="E347">
        <v>1</v>
      </c>
      <c r="F347" t="s">
        <v>194</v>
      </c>
      <c r="G347">
        <v>6</v>
      </c>
      <c r="H347">
        <v>0</v>
      </c>
      <c r="I347">
        <v>0.31283417104619121</v>
      </c>
      <c r="J347">
        <v>23.920267921015466</v>
      </c>
      <c r="K347">
        <v>32</v>
      </c>
      <c r="L347">
        <v>0.23180939658414418</v>
      </c>
      <c r="M347">
        <v>590</v>
      </c>
      <c r="N347">
        <v>28.195034267667399</v>
      </c>
      <c r="O347" t="s">
        <v>137</v>
      </c>
      <c r="P347">
        <v>32</v>
      </c>
      <c r="Q347">
        <v>0.26252950907997724</v>
      </c>
      <c r="R347">
        <v>460</v>
      </c>
      <c r="S347">
        <v>22.588390938288502</v>
      </c>
      <c r="T347">
        <f t="shared" si="5"/>
        <v>1</v>
      </c>
    </row>
    <row r="348" spans="1:20" x14ac:dyDescent="0.45">
      <c r="A348" t="s">
        <v>110</v>
      </c>
      <c r="B348" t="s">
        <v>137</v>
      </c>
      <c r="C348" t="s">
        <v>139</v>
      </c>
      <c r="D348">
        <v>1000</v>
      </c>
      <c r="E348">
        <v>2</v>
      </c>
      <c r="F348" t="s">
        <v>21</v>
      </c>
      <c r="G348">
        <v>0</v>
      </c>
      <c r="H348">
        <v>1</v>
      </c>
      <c r="I348">
        <v>0.80114784482428147</v>
      </c>
      <c r="J348">
        <v>23.920267921015466</v>
      </c>
      <c r="K348">
        <v>32</v>
      </c>
      <c r="L348">
        <v>0.26252950907997724</v>
      </c>
      <c r="M348">
        <v>460</v>
      </c>
      <c r="N348">
        <v>22.588390938288502</v>
      </c>
      <c r="O348" t="s">
        <v>137</v>
      </c>
      <c r="P348">
        <v>33</v>
      </c>
      <c r="Q348">
        <v>0.26215633688368689</v>
      </c>
      <c r="R348">
        <v>440</v>
      </c>
      <c r="S348">
        <v>22.5153704712299</v>
      </c>
      <c r="T348">
        <f t="shared" si="5"/>
        <v>0</v>
      </c>
    </row>
    <row r="349" spans="1:20" x14ac:dyDescent="0.45">
      <c r="A349" t="s">
        <v>110</v>
      </c>
      <c r="B349" t="s">
        <v>137</v>
      </c>
      <c r="C349" t="s">
        <v>384</v>
      </c>
      <c r="D349">
        <v>1000</v>
      </c>
      <c r="E349">
        <v>1</v>
      </c>
      <c r="F349" t="s">
        <v>194</v>
      </c>
      <c r="G349">
        <v>1</v>
      </c>
      <c r="H349">
        <v>1</v>
      </c>
      <c r="I349">
        <v>0.72103306034185333</v>
      </c>
      <c r="J349">
        <v>23.920267921015466</v>
      </c>
      <c r="K349">
        <v>33</v>
      </c>
      <c r="L349">
        <v>0.26215633688368689</v>
      </c>
      <c r="M349">
        <v>440</v>
      </c>
      <c r="N349">
        <v>22.5153704712299</v>
      </c>
      <c r="O349" t="s">
        <v>140</v>
      </c>
      <c r="P349">
        <v>26</v>
      </c>
      <c r="Q349">
        <v>0.2537614713335879</v>
      </c>
      <c r="R349">
        <v>780</v>
      </c>
      <c r="S349">
        <v>26.073147505456099</v>
      </c>
      <c r="T349">
        <f t="shared" si="5"/>
        <v>1</v>
      </c>
    </row>
    <row r="350" spans="1:20" x14ac:dyDescent="0.45">
      <c r="A350" t="s">
        <v>110</v>
      </c>
      <c r="B350" t="s">
        <v>140</v>
      </c>
      <c r="C350" t="s">
        <v>385</v>
      </c>
      <c r="D350">
        <v>1000</v>
      </c>
      <c r="E350">
        <v>1</v>
      </c>
      <c r="F350" t="s">
        <v>194</v>
      </c>
      <c r="G350">
        <v>0</v>
      </c>
      <c r="H350">
        <v>1</v>
      </c>
      <c r="I350">
        <v>0.80114784482428147</v>
      </c>
      <c r="J350">
        <v>22.896653992880843</v>
      </c>
      <c r="K350">
        <v>26</v>
      </c>
      <c r="L350">
        <v>0.2537614713335879</v>
      </c>
      <c r="M350">
        <v>780</v>
      </c>
      <c r="N350">
        <v>26.073147505456099</v>
      </c>
      <c r="O350" t="s">
        <v>140</v>
      </c>
      <c r="P350">
        <v>28</v>
      </c>
      <c r="Q350">
        <v>0.23807010500524101</v>
      </c>
      <c r="R350">
        <v>780</v>
      </c>
      <c r="S350">
        <v>27.047995845929702</v>
      </c>
      <c r="T350">
        <f t="shared" si="5"/>
        <v>0</v>
      </c>
    </row>
    <row r="351" spans="1:20" x14ac:dyDescent="0.45">
      <c r="A351" t="s">
        <v>110</v>
      </c>
      <c r="B351" t="s">
        <v>140</v>
      </c>
      <c r="C351" t="s">
        <v>386</v>
      </c>
      <c r="D351">
        <v>1000</v>
      </c>
      <c r="E351">
        <v>1</v>
      </c>
      <c r="F351" t="s">
        <v>194</v>
      </c>
      <c r="G351">
        <v>2</v>
      </c>
      <c r="H351">
        <v>1</v>
      </c>
      <c r="I351">
        <v>0.64091827585942518</v>
      </c>
      <c r="J351">
        <v>22.896653992880843</v>
      </c>
      <c r="K351">
        <v>28</v>
      </c>
      <c r="L351">
        <v>0.23807010500524101</v>
      </c>
      <c r="M351">
        <v>780</v>
      </c>
      <c r="N351">
        <v>27.047995845929702</v>
      </c>
      <c r="O351" t="s">
        <v>140</v>
      </c>
      <c r="P351">
        <v>29</v>
      </c>
      <c r="Q351">
        <v>0.23295864650989992</v>
      </c>
      <c r="R351">
        <v>780</v>
      </c>
      <c r="S351">
        <v>28.137101273921001</v>
      </c>
      <c r="T351">
        <f t="shared" si="5"/>
        <v>0</v>
      </c>
    </row>
    <row r="352" spans="1:20" x14ac:dyDescent="0.45">
      <c r="A352" t="s">
        <v>110</v>
      </c>
      <c r="B352" t="s">
        <v>140</v>
      </c>
      <c r="C352" t="s">
        <v>387</v>
      </c>
      <c r="D352">
        <v>1000</v>
      </c>
      <c r="E352">
        <v>1</v>
      </c>
      <c r="F352" t="s">
        <v>194</v>
      </c>
      <c r="G352">
        <v>3</v>
      </c>
      <c r="H352">
        <v>1</v>
      </c>
      <c r="I352">
        <v>0.56080349137699703</v>
      </c>
      <c r="J352">
        <v>22.896653992880843</v>
      </c>
      <c r="K352">
        <v>29</v>
      </c>
      <c r="L352">
        <v>0.23295864650989992</v>
      </c>
      <c r="M352">
        <v>780</v>
      </c>
      <c r="N352">
        <v>28.137101273921001</v>
      </c>
      <c r="O352" t="s">
        <v>140</v>
      </c>
      <c r="P352">
        <v>31</v>
      </c>
      <c r="Q352">
        <v>0.2197120694838636</v>
      </c>
      <c r="R352">
        <v>780</v>
      </c>
      <c r="S352">
        <v>30.080068179652098</v>
      </c>
      <c r="T352">
        <f t="shared" si="5"/>
        <v>0</v>
      </c>
    </row>
    <row r="353" spans="1:20" x14ac:dyDescent="0.45">
      <c r="A353" t="s">
        <v>110</v>
      </c>
      <c r="B353" t="s">
        <v>140</v>
      </c>
      <c r="C353" t="s">
        <v>388</v>
      </c>
      <c r="D353">
        <v>1000</v>
      </c>
      <c r="E353">
        <v>1</v>
      </c>
      <c r="F353" t="s">
        <v>194</v>
      </c>
      <c r="G353">
        <v>5</v>
      </c>
      <c r="H353">
        <v>1</v>
      </c>
      <c r="I353">
        <v>0.40057392241214074</v>
      </c>
      <c r="J353">
        <v>22.896653992880843</v>
      </c>
      <c r="K353">
        <v>31</v>
      </c>
      <c r="L353">
        <v>0.2197120694838636</v>
      </c>
      <c r="M353">
        <v>780</v>
      </c>
      <c r="N353">
        <v>30.080068179652098</v>
      </c>
      <c r="O353" t="s">
        <v>140</v>
      </c>
      <c r="P353">
        <v>32</v>
      </c>
      <c r="Q353">
        <v>0.21363809085893509</v>
      </c>
      <c r="R353">
        <v>780</v>
      </c>
      <c r="S353">
        <v>31.4386873150067</v>
      </c>
      <c r="T353">
        <f t="shared" si="5"/>
        <v>0</v>
      </c>
    </row>
    <row r="354" spans="1:20" x14ac:dyDescent="0.45">
      <c r="A354" t="s">
        <v>110</v>
      </c>
      <c r="B354" t="s">
        <v>140</v>
      </c>
      <c r="C354" t="s">
        <v>141</v>
      </c>
      <c r="D354">
        <v>1000</v>
      </c>
      <c r="E354">
        <v>1</v>
      </c>
      <c r="F354" t="s">
        <v>194</v>
      </c>
      <c r="G354">
        <v>6</v>
      </c>
      <c r="H354">
        <v>0</v>
      </c>
      <c r="I354">
        <v>0.32045913792971253</v>
      </c>
      <c r="J354">
        <v>22.896653992880843</v>
      </c>
      <c r="K354">
        <v>32</v>
      </c>
      <c r="L354">
        <v>0.21363809085893509</v>
      </c>
      <c r="M354">
        <v>780</v>
      </c>
      <c r="N354">
        <v>31.4386873150067</v>
      </c>
      <c r="O354" t="s">
        <v>140</v>
      </c>
      <c r="P354">
        <v>32</v>
      </c>
      <c r="Q354">
        <v>0.23962390698545366</v>
      </c>
      <c r="R354">
        <v>620</v>
      </c>
      <c r="S354">
        <v>26.8115788562855</v>
      </c>
      <c r="T354">
        <f t="shared" si="5"/>
        <v>1</v>
      </c>
    </row>
    <row r="355" spans="1:20" x14ac:dyDescent="0.45">
      <c r="A355" t="s">
        <v>110</v>
      </c>
      <c r="B355" t="s">
        <v>140</v>
      </c>
      <c r="C355" t="s">
        <v>141</v>
      </c>
      <c r="D355">
        <v>1000</v>
      </c>
      <c r="E355">
        <v>2</v>
      </c>
      <c r="F355" t="s">
        <v>21</v>
      </c>
      <c r="G355">
        <v>0</v>
      </c>
      <c r="H355">
        <v>1</v>
      </c>
      <c r="I355">
        <v>0.85282119407980084</v>
      </c>
      <c r="J355">
        <v>22.896653992880843</v>
      </c>
      <c r="K355">
        <v>32</v>
      </c>
      <c r="L355">
        <v>0.23962390698545366</v>
      </c>
      <c r="M355">
        <v>620</v>
      </c>
      <c r="N355">
        <v>26.8115788562855</v>
      </c>
      <c r="O355" t="s">
        <v>140</v>
      </c>
      <c r="P355">
        <v>33</v>
      </c>
      <c r="Q355">
        <v>0.2324130012872794</v>
      </c>
      <c r="R355">
        <v>620</v>
      </c>
      <c r="S355">
        <v>27.843012991735201</v>
      </c>
      <c r="T355">
        <f t="shared" si="5"/>
        <v>0</v>
      </c>
    </row>
    <row r="356" spans="1:20" x14ac:dyDescent="0.45">
      <c r="A356" t="s">
        <v>110</v>
      </c>
      <c r="B356" t="s">
        <v>140</v>
      </c>
      <c r="C356" t="s">
        <v>389</v>
      </c>
      <c r="D356">
        <v>1000</v>
      </c>
      <c r="E356">
        <v>1</v>
      </c>
      <c r="F356" t="s">
        <v>194</v>
      </c>
      <c r="G356">
        <v>1</v>
      </c>
      <c r="H356">
        <v>1</v>
      </c>
      <c r="I356">
        <v>0.76753907467182081</v>
      </c>
      <c r="J356">
        <v>22.896653992880843</v>
      </c>
      <c r="K356">
        <v>33</v>
      </c>
      <c r="L356">
        <v>0.2324130012872794</v>
      </c>
      <c r="M356">
        <v>620</v>
      </c>
      <c r="N356">
        <v>27.843012991735201</v>
      </c>
      <c r="O356" t="s">
        <v>142</v>
      </c>
      <c r="P356">
        <v>26</v>
      </c>
      <c r="Q356">
        <v>0.24862105963222797</v>
      </c>
      <c r="R356">
        <v>760</v>
      </c>
      <c r="S356">
        <v>25.597090102814501</v>
      </c>
      <c r="T356">
        <f t="shared" si="5"/>
        <v>1</v>
      </c>
    </row>
    <row r="357" spans="1:20" x14ac:dyDescent="0.45">
      <c r="A357" t="s">
        <v>110</v>
      </c>
      <c r="B357" t="s">
        <v>142</v>
      </c>
      <c r="C357" t="s">
        <v>390</v>
      </c>
      <c r="D357">
        <v>1000</v>
      </c>
      <c r="E357">
        <v>1</v>
      </c>
      <c r="F357" t="s">
        <v>194</v>
      </c>
      <c r="G357">
        <v>0</v>
      </c>
      <c r="H357">
        <v>1</v>
      </c>
      <c r="I357">
        <v>0.85282119407980084</v>
      </c>
      <c r="J357">
        <v>21.596205596615061</v>
      </c>
      <c r="K357">
        <v>26</v>
      </c>
      <c r="L357">
        <v>0.24862105963222797</v>
      </c>
      <c r="M357">
        <v>760</v>
      </c>
      <c r="N357">
        <v>25.597090102814501</v>
      </c>
      <c r="O357" t="s">
        <v>142</v>
      </c>
      <c r="P357">
        <v>28</v>
      </c>
      <c r="Q357">
        <v>0.24509332458123023</v>
      </c>
      <c r="R357">
        <v>760</v>
      </c>
      <c r="S357">
        <v>26.4245780379044</v>
      </c>
      <c r="T357">
        <f t="shared" si="5"/>
        <v>0</v>
      </c>
    </row>
    <row r="358" spans="1:20" x14ac:dyDescent="0.45">
      <c r="A358" t="s">
        <v>110</v>
      </c>
      <c r="B358" t="s">
        <v>142</v>
      </c>
      <c r="C358" t="s">
        <v>391</v>
      </c>
      <c r="D358">
        <v>1000</v>
      </c>
      <c r="E358">
        <v>1</v>
      </c>
      <c r="F358" t="s">
        <v>194</v>
      </c>
      <c r="G358">
        <v>2</v>
      </c>
      <c r="H358">
        <v>1</v>
      </c>
      <c r="I358">
        <v>0.68225695526384067</v>
      </c>
      <c r="J358">
        <v>21.596205596615061</v>
      </c>
      <c r="K358">
        <v>28</v>
      </c>
      <c r="L358">
        <v>0.24509332458123023</v>
      </c>
      <c r="M358">
        <v>760</v>
      </c>
      <c r="N358">
        <v>26.4245780379044</v>
      </c>
      <c r="O358" t="s">
        <v>142</v>
      </c>
      <c r="P358">
        <v>29</v>
      </c>
      <c r="Q358">
        <v>0.2406223082218992</v>
      </c>
      <c r="R358">
        <v>760</v>
      </c>
      <c r="S358">
        <v>27.505175829521601</v>
      </c>
      <c r="T358">
        <f t="shared" si="5"/>
        <v>0</v>
      </c>
    </row>
    <row r="359" spans="1:20" x14ac:dyDescent="0.45">
      <c r="A359" t="s">
        <v>110</v>
      </c>
      <c r="B359" t="s">
        <v>142</v>
      </c>
      <c r="C359" t="s">
        <v>392</v>
      </c>
      <c r="D359">
        <v>1000</v>
      </c>
      <c r="E359">
        <v>1</v>
      </c>
      <c r="F359" t="s">
        <v>194</v>
      </c>
      <c r="G359">
        <v>3</v>
      </c>
      <c r="H359">
        <v>1</v>
      </c>
      <c r="I359">
        <v>0.59697483585586053</v>
      </c>
      <c r="J359">
        <v>21.596205596615061</v>
      </c>
      <c r="K359">
        <v>29</v>
      </c>
      <c r="L359">
        <v>0.2406223082218992</v>
      </c>
      <c r="M359">
        <v>760</v>
      </c>
      <c r="N359">
        <v>27.505175829521601</v>
      </c>
      <c r="O359" t="s">
        <v>142</v>
      </c>
      <c r="P359">
        <v>31</v>
      </c>
      <c r="Q359">
        <v>0.23237548276795295</v>
      </c>
      <c r="R359">
        <v>760</v>
      </c>
      <c r="S359">
        <v>29.179693649444999</v>
      </c>
      <c r="T359">
        <f t="shared" si="5"/>
        <v>0</v>
      </c>
    </row>
    <row r="360" spans="1:20" x14ac:dyDescent="0.45">
      <c r="A360" t="s">
        <v>110</v>
      </c>
      <c r="B360" t="s">
        <v>142</v>
      </c>
      <c r="C360" t="s">
        <v>393</v>
      </c>
      <c r="D360">
        <v>1000</v>
      </c>
      <c r="E360">
        <v>1</v>
      </c>
      <c r="F360" t="s">
        <v>194</v>
      </c>
      <c r="G360">
        <v>5</v>
      </c>
      <c r="H360">
        <v>1</v>
      </c>
      <c r="I360">
        <v>0.42641059703990042</v>
      </c>
      <c r="J360">
        <v>21.596205596615061</v>
      </c>
      <c r="K360">
        <v>31</v>
      </c>
      <c r="L360">
        <v>0.23237548276795295</v>
      </c>
      <c r="M360">
        <v>760</v>
      </c>
      <c r="N360">
        <v>29.179693649444999</v>
      </c>
      <c r="O360" t="s">
        <v>142</v>
      </c>
      <c r="P360">
        <v>32</v>
      </c>
      <c r="Q360">
        <v>0.22842451309681708</v>
      </c>
      <c r="R360">
        <v>760</v>
      </c>
      <c r="S360">
        <v>30.251218576749899</v>
      </c>
      <c r="T360">
        <f t="shared" si="5"/>
        <v>0</v>
      </c>
    </row>
    <row r="361" spans="1:20" x14ac:dyDescent="0.45">
      <c r="A361" t="s">
        <v>110</v>
      </c>
      <c r="B361" t="s">
        <v>142</v>
      </c>
      <c r="C361" t="s">
        <v>143</v>
      </c>
      <c r="D361">
        <v>1000</v>
      </c>
      <c r="E361">
        <v>1</v>
      </c>
      <c r="F361" t="s">
        <v>194</v>
      </c>
      <c r="G361">
        <v>6</v>
      </c>
      <c r="H361">
        <v>0</v>
      </c>
      <c r="I361">
        <v>0.34112847763192028</v>
      </c>
      <c r="J361">
        <v>21.596205596615061</v>
      </c>
      <c r="K361">
        <v>32</v>
      </c>
      <c r="L361">
        <v>0.22842451309681708</v>
      </c>
      <c r="M361">
        <v>760</v>
      </c>
      <c r="N361">
        <v>30.251218576749899</v>
      </c>
      <c r="O361" t="s">
        <v>142</v>
      </c>
      <c r="P361">
        <v>32</v>
      </c>
      <c r="Q361">
        <v>0.25290281258233227</v>
      </c>
      <c r="R361">
        <v>620</v>
      </c>
      <c r="S361">
        <v>26.754125354852999</v>
      </c>
      <c r="T361">
        <f t="shared" si="5"/>
        <v>1</v>
      </c>
    </row>
    <row r="362" spans="1:20" x14ac:dyDescent="0.45">
      <c r="A362" t="s">
        <v>110</v>
      </c>
      <c r="B362" t="s">
        <v>142</v>
      </c>
      <c r="C362" t="s">
        <v>143</v>
      </c>
      <c r="D362">
        <v>1000</v>
      </c>
      <c r="E362">
        <v>2</v>
      </c>
      <c r="F362" t="s">
        <v>21</v>
      </c>
      <c r="G362">
        <v>0</v>
      </c>
      <c r="H362">
        <v>1</v>
      </c>
      <c r="I362">
        <v>0.88439826934493637</v>
      </c>
      <c r="J362">
        <v>21.596205596615061</v>
      </c>
      <c r="K362">
        <v>32</v>
      </c>
      <c r="L362">
        <v>0.25290281258233227</v>
      </c>
      <c r="M362">
        <v>620</v>
      </c>
      <c r="N362">
        <v>26.754125354852999</v>
      </c>
      <c r="O362" t="s">
        <v>142</v>
      </c>
      <c r="P362">
        <v>33</v>
      </c>
      <c r="Q362">
        <v>0.26418923710037967</v>
      </c>
      <c r="R362">
        <v>550</v>
      </c>
      <c r="S362">
        <v>25.3479246953036</v>
      </c>
      <c r="T362">
        <f t="shared" si="5"/>
        <v>0</v>
      </c>
    </row>
    <row r="363" spans="1:20" x14ac:dyDescent="0.45">
      <c r="A363" t="s">
        <v>110</v>
      </c>
      <c r="B363" t="s">
        <v>142</v>
      </c>
      <c r="C363" t="s">
        <v>394</v>
      </c>
      <c r="D363">
        <v>1000</v>
      </c>
      <c r="E363">
        <v>1</v>
      </c>
      <c r="F363" t="s">
        <v>194</v>
      </c>
      <c r="G363">
        <v>1</v>
      </c>
      <c r="H363">
        <v>1</v>
      </c>
      <c r="I363">
        <v>0.79595844241044278</v>
      </c>
      <c r="J363">
        <v>21.596205596615061</v>
      </c>
      <c r="K363">
        <v>33</v>
      </c>
      <c r="L363">
        <v>0.26418923710037967</v>
      </c>
      <c r="M363">
        <v>550</v>
      </c>
      <c r="N363">
        <v>25.3479246953036</v>
      </c>
      <c r="O363" t="s">
        <v>144</v>
      </c>
      <c r="P363">
        <v>26</v>
      </c>
      <c r="Q363">
        <v>0.24437729098461519</v>
      </c>
      <c r="R363">
        <v>820</v>
      </c>
      <c r="S363">
        <v>24.894145042372902</v>
      </c>
      <c r="T363">
        <f t="shared" si="5"/>
        <v>1</v>
      </c>
    </row>
    <row r="364" spans="1:20" x14ac:dyDescent="0.45">
      <c r="A364" t="s">
        <v>110</v>
      </c>
      <c r="B364" t="s">
        <v>144</v>
      </c>
      <c r="C364" t="s">
        <v>395</v>
      </c>
      <c r="D364">
        <v>1000</v>
      </c>
      <c r="E364">
        <v>1</v>
      </c>
      <c r="F364" t="s">
        <v>194</v>
      </c>
      <c r="G364">
        <v>0</v>
      </c>
      <c r="H364">
        <v>1</v>
      </c>
      <c r="I364">
        <v>0.88439826934493637</v>
      </c>
      <c r="J364">
        <v>22.834201589812178</v>
      </c>
      <c r="K364">
        <v>26</v>
      </c>
      <c r="L364">
        <v>0.24437729098461519</v>
      </c>
      <c r="M364">
        <v>820</v>
      </c>
      <c r="N364">
        <v>24.894145042372902</v>
      </c>
      <c r="O364" t="s">
        <v>144</v>
      </c>
      <c r="P364">
        <v>28</v>
      </c>
      <c r="Q364">
        <v>0.23595618100323584</v>
      </c>
      <c r="R364">
        <v>820</v>
      </c>
      <c r="S364">
        <v>26.048737332754701</v>
      </c>
      <c r="T364">
        <f t="shared" si="5"/>
        <v>0</v>
      </c>
    </row>
    <row r="365" spans="1:20" x14ac:dyDescent="0.45">
      <c r="A365" t="s">
        <v>110</v>
      </c>
      <c r="B365" t="s">
        <v>144</v>
      </c>
      <c r="C365" t="s">
        <v>396</v>
      </c>
      <c r="D365">
        <v>1000</v>
      </c>
      <c r="E365">
        <v>1</v>
      </c>
      <c r="F365" t="s">
        <v>194</v>
      </c>
      <c r="G365">
        <v>2</v>
      </c>
      <c r="H365">
        <v>1</v>
      </c>
      <c r="I365">
        <v>0.70751861547594919</v>
      </c>
      <c r="J365">
        <v>22.834201589812178</v>
      </c>
      <c r="K365">
        <v>28</v>
      </c>
      <c r="L365">
        <v>0.23595618100323584</v>
      </c>
      <c r="M365">
        <v>820</v>
      </c>
      <c r="N365">
        <v>26.048737332754701</v>
      </c>
      <c r="O365" t="s">
        <v>144</v>
      </c>
      <c r="P365">
        <v>29</v>
      </c>
      <c r="Q365">
        <v>0.2283944726985255</v>
      </c>
      <c r="R365">
        <v>820</v>
      </c>
      <c r="S365">
        <v>27.150813907364999</v>
      </c>
      <c r="T365">
        <f t="shared" si="5"/>
        <v>0</v>
      </c>
    </row>
    <row r="366" spans="1:20" x14ac:dyDescent="0.45">
      <c r="A366" t="s">
        <v>110</v>
      </c>
      <c r="B366" t="s">
        <v>144</v>
      </c>
      <c r="C366" t="s">
        <v>397</v>
      </c>
      <c r="D366">
        <v>1000</v>
      </c>
      <c r="E366">
        <v>1</v>
      </c>
      <c r="F366" t="s">
        <v>194</v>
      </c>
      <c r="G366">
        <v>3</v>
      </c>
      <c r="H366">
        <v>1</v>
      </c>
      <c r="I366">
        <v>0.61907878854145537</v>
      </c>
      <c r="J366">
        <v>22.834201589812178</v>
      </c>
      <c r="K366">
        <v>29</v>
      </c>
      <c r="L366">
        <v>0.2283944726985255</v>
      </c>
      <c r="M366">
        <v>820</v>
      </c>
      <c r="N366">
        <v>27.150813907364999</v>
      </c>
      <c r="O366" t="s">
        <v>144</v>
      </c>
      <c r="P366">
        <v>31</v>
      </c>
      <c r="Q366">
        <v>0.21463745424675204</v>
      </c>
      <c r="R366">
        <v>820</v>
      </c>
      <c r="S366">
        <v>28.341079039073598</v>
      </c>
      <c r="T366">
        <f t="shared" si="5"/>
        <v>0</v>
      </c>
    </row>
    <row r="367" spans="1:20" x14ac:dyDescent="0.45">
      <c r="A367" t="s">
        <v>110</v>
      </c>
      <c r="B367" t="s">
        <v>144</v>
      </c>
      <c r="C367" t="s">
        <v>398</v>
      </c>
      <c r="D367">
        <v>1000</v>
      </c>
      <c r="E367">
        <v>1</v>
      </c>
      <c r="F367" t="s">
        <v>194</v>
      </c>
      <c r="G367">
        <v>5</v>
      </c>
      <c r="H367">
        <v>1</v>
      </c>
      <c r="I367">
        <v>0.44219913467246819</v>
      </c>
      <c r="J367">
        <v>22.834201589812178</v>
      </c>
      <c r="K367">
        <v>31</v>
      </c>
      <c r="L367">
        <v>0.21463745424675204</v>
      </c>
      <c r="M367">
        <v>820</v>
      </c>
      <c r="N367">
        <v>28.341079039073598</v>
      </c>
      <c r="O367" t="s">
        <v>144</v>
      </c>
      <c r="P367">
        <v>32</v>
      </c>
      <c r="Q367">
        <v>0.20836226197144694</v>
      </c>
      <c r="R367">
        <v>820</v>
      </c>
      <c r="S367">
        <v>30.304079440640599</v>
      </c>
      <c r="T367">
        <f t="shared" si="5"/>
        <v>0</v>
      </c>
    </row>
    <row r="368" spans="1:20" x14ac:dyDescent="0.45">
      <c r="A368" t="s">
        <v>110</v>
      </c>
      <c r="B368" t="s">
        <v>144</v>
      </c>
      <c r="C368" t="s">
        <v>145</v>
      </c>
      <c r="D368">
        <v>1000</v>
      </c>
      <c r="E368">
        <v>1</v>
      </c>
      <c r="F368" t="s">
        <v>194</v>
      </c>
      <c r="G368">
        <v>6</v>
      </c>
      <c r="H368">
        <v>0</v>
      </c>
      <c r="I368">
        <v>0.35375930773797448</v>
      </c>
      <c r="J368">
        <v>22.834201589812178</v>
      </c>
      <c r="K368">
        <v>32</v>
      </c>
      <c r="L368">
        <v>0.20836226197144694</v>
      </c>
      <c r="M368">
        <v>820</v>
      </c>
      <c r="N368">
        <v>30.304079440640599</v>
      </c>
      <c r="O368" t="s">
        <v>144</v>
      </c>
      <c r="P368">
        <v>32</v>
      </c>
      <c r="Q368">
        <v>0.23050937241075298</v>
      </c>
      <c r="R368">
        <v>670</v>
      </c>
      <c r="S368">
        <v>26.303096266739299</v>
      </c>
      <c r="T368">
        <f t="shared" si="5"/>
        <v>1</v>
      </c>
    </row>
    <row r="369" spans="1:20" x14ac:dyDescent="0.45">
      <c r="A369" t="s">
        <v>110</v>
      </c>
      <c r="B369" t="s">
        <v>144</v>
      </c>
      <c r="C369" t="s">
        <v>145</v>
      </c>
      <c r="D369">
        <v>1000</v>
      </c>
      <c r="E369">
        <v>2</v>
      </c>
      <c r="F369" t="s">
        <v>21</v>
      </c>
      <c r="G369">
        <v>0</v>
      </c>
      <c r="H369">
        <v>1</v>
      </c>
      <c r="I369">
        <v>0.86797212626971909</v>
      </c>
      <c r="J369">
        <v>22.834201589812178</v>
      </c>
      <c r="K369">
        <v>32</v>
      </c>
      <c r="L369">
        <v>0.23050937241075298</v>
      </c>
      <c r="M369">
        <v>670</v>
      </c>
      <c r="N369">
        <v>26.303096266739299</v>
      </c>
      <c r="O369" t="s">
        <v>144</v>
      </c>
      <c r="P369">
        <v>33</v>
      </c>
      <c r="Q369">
        <v>0.22428662098294797</v>
      </c>
      <c r="R369">
        <v>670</v>
      </c>
      <c r="S369">
        <v>27.504392326633401</v>
      </c>
      <c r="T369">
        <f t="shared" si="5"/>
        <v>0</v>
      </c>
    </row>
    <row r="370" spans="1:20" x14ac:dyDescent="0.45">
      <c r="A370" t="s">
        <v>110</v>
      </c>
      <c r="B370" t="s">
        <v>144</v>
      </c>
      <c r="C370" t="s">
        <v>399</v>
      </c>
      <c r="D370">
        <v>1000</v>
      </c>
      <c r="E370">
        <v>1</v>
      </c>
      <c r="F370" t="s">
        <v>194</v>
      </c>
      <c r="G370">
        <v>1</v>
      </c>
      <c r="H370">
        <v>1</v>
      </c>
      <c r="I370">
        <v>0.78117491364274716</v>
      </c>
      <c r="J370">
        <v>22.834201589812178</v>
      </c>
      <c r="K370">
        <v>33</v>
      </c>
      <c r="L370">
        <v>0.22428662098294797</v>
      </c>
      <c r="M370">
        <v>670</v>
      </c>
      <c r="N370">
        <v>27.504392326633401</v>
      </c>
      <c r="O370" t="s">
        <v>146</v>
      </c>
      <c r="P370">
        <v>26</v>
      </c>
      <c r="Q370">
        <v>0.25054577535572853</v>
      </c>
      <c r="R370">
        <v>850</v>
      </c>
      <c r="S370">
        <v>25.903424876646</v>
      </c>
      <c r="T370">
        <f t="shared" si="5"/>
        <v>1</v>
      </c>
    </row>
    <row r="371" spans="1:20" x14ac:dyDescent="0.45">
      <c r="A371" t="s">
        <v>110</v>
      </c>
      <c r="B371" t="s">
        <v>146</v>
      </c>
      <c r="C371" t="s">
        <v>400</v>
      </c>
      <c r="D371">
        <v>1000</v>
      </c>
      <c r="E371">
        <v>1</v>
      </c>
      <c r="F371" t="s">
        <v>194</v>
      </c>
      <c r="G371">
        <v>0</v>
      </c>
      <c r="H371">
        <v>1</v>
      </c>
      <c r="I371">
        <v>0.86797212626971909</v>
      </c>
      <c r="J371">
        <v>22.071090645315124</v>
      </c>
      <c r="K371">
        <v>26</v>
      </c>
      <c r="L371">
        <v>0.25054577535572853</v>
      </c>
      <c r="M371">
        <v>850</v>
      </c>
      <c r="N371">
        <v>25.903424876646</v>
      </c>
      <c r="O371" t="s">
        <v>146</v>
      </c>
      <c r="P371">
        <v>28</v>
      </c>
      <c r="Q371">
        <v>0.24019409812153511</v>
      </c>
      <c r="R371">
        <v>850</v>
      </c>
      <c r="S371">
        <v>27.034557192764801</v>
      </c>
      <c r="T371">
        <f t="shared" si="5"/>
        <v>0</v>
      </c>
    </row>
    <row r="372" spans="1:20" x14ac:dyDescent="0.45">
      <c r="A372" t="s">
        <v>110</v>
      </c>
      <c r="B372" t="s">
        <v>146</v>
      </c>
      <c r="C372" t="s">
        <v>401</v>
      </c>
      <c r="D372">
        <v>1000</v>
      </c>
      <c r="E372">
        <v>1</v>
      </c>
      <c r="F372" t="s">
        <v>194</v>
      </c>
      <c r="G372">
        <v>2</v>
      </c>
      <c r="H372">
        <v>1</v>
      </c>
      <c r="I372">
        <v>0.69437770101577534</v>
      </c>
      <c r="J372">
        <v>22.071090645315124</v>
      </c>
      <c r="K372">
        <v>28</v>
      </c>
      <c r="L372">
        <v>0.24019409812153511</v>
      </c>
      <c r="M372">
        <v>850</v>
      </c>
      <c r="N372">
        <v>27.034557192764801</v>
      </c>
      <c r="O372" t="s">
        <v>146</v>
      </c>
      <c r="P372">
        <v>29</v>
      </c>
      <c r="Q372">
        <v>0.23388828583513899</v>
      </c>
      <c r="R372">
        <v>850</v>
      </c>
      <c r="S372">
        <v>28.041013686127599</v>
      </c>
      <c r="T372">
        <f t="shared" si="5"/>
        <v>0</v>
      </c>
    </row>
    <row r="373" spans="1:20" x14ac:dyDescent="0.45">
      <c r="A373" t="s">
        <v>110</v>
      </c>
      <c r="B373" t="s">
        <v>146</v>
      </c>
      <c r="C373" t="s">
        <v>402</v>
      </c>
      <c r="D373">
        <v>1000</v>
      </c>
      <c r="E373">
        <v>1</v>
      </c>
      <c r="F373" t="s">
        <v>194</v>
      </c>
      <c r="G373">
        <v>3</v>
      </c>
      <c r="H373">
        <v>1</v>
      </c>
      <c r="I373">
        <v>0.6075804883888033</v>
      </c>
      <c r="J373">
        <v>22.071090645315124</v>
      </c>
      <c r="K373">
        <v>29</v>
      </c>
      <c r="L373">
        <v>0.23388828583513899</v>
      </c>
      <c r="M373">
        <v>850</v>
      </c>
      <c r="N373">
        <v>28.041013686127599</v>
      </c>
      <c r="O373" t="s">
        <v>146</v>
      </c>
      <c r="P373">
        <v>31</v>
      </c>
      <c r="Q373">
        <v>0.21554074137912402</v>
      </c>
      <c r="R373">
        <v>850</v>
      </c>
      <c r="S373">
        <v>29.6013423230992</v>
      </c>
      <c r="T373">
        <f t="shared" si="5"/>
        <v>0</v>
      </c>
    </row>
    <row r="374" spans="1:20" x14ac:dyDescent="0.45">
      <c r="A374" t="s">
        <v>110</v>
      </c>
      <c r="B374" t="s">
        <v>146</v>
      </c>
      <c r="C374" t="s">
        <v>403</v>
      </c>
      <c r="D374">
        <v>1000</v>
      </c>
      <c r="E374">
        <v>1</v>
      </c>
      <c r="F374" t="s">
        <v>194</v>
      </c>
      <c r="G374">
        <v>5</v>
      </c>
      <c r="H374">
        <v>1</v>
      </c>
      <c r="I374">
        <v>0.43398606313485955</v>
      </c>
      <c r="J374">
        <v>22.071090645315124</v>
      </c>
      <c r="K374">
        <v>31</v>
      </c>
      <c r="L374">
        <v>0.21554074137912402</v>
      </c>
      <c r="M374">
        <v>850</v>
      </c>
      <c r="N374">
        <v>29.6013423230992</v>
      </c>
      <c r="O374" t="s">
        <v>146</v>
      </c>
      <c r="P374">
        <v>32</v>
      </c>
      <c r="Q374">
        <v>0.21304172319780551</v>
      </c>
      <c r="R374">
        <v>850</v>
      </c>
      <c r="S374">
        <v>31.208206549816801</v>
      </c>
      <c r="T374">
        <f t="shared" si="5"/>
        <v>0</v>
      </c>
    </row>
    <row r="375" spans="1:20" x14ac:dyDescent="0.45">
      <c r="A375" t="s">
        <v>110</v>
      </c>
      <c r="B375" t="s">
        <v>146</v>
      </c>
      <c r="C375" t="s">
        <v>147</v>
      </c>
      <c r="D375">
        <v>1000</v>
      </c>
      <c r="E375">
        <v>1</v>
      </c>
      <c r="F375" t="s">
        <v>194</v>
      </c>
      <c r="G375">
        <v>6</v>
      </c>
      <c r="H375">
        <v>0</v>
      </c>
      <c r="I375">
        <v>0.34718885050788756</v>
      </c>
      <c r="J375">
        <v>22.071090645315124</v>
      </c>
      <c r="K375">
        <v>32</v>
      </c>
      <c r="L375">
        <v>0.21304172319780551</v>
      </c>
      <c r="M375">
        <v>850</v>
      </c>
      <c r="N375">
        <v>31.208206549816801</v>
      </c>
      <c r="O375" t="s">
        <v>146</v>
      </c>
      <c r="P375">
        <v>32</v>
      </c>
      <c r="Q375">
        <v>0.2494469995087418</v>
      </c>
      <c r="R375">
        <v>620</v>
      </c>
      <c r="S375">
        <v>25.0745787398963</v>
      </c>
      <c r="T375">
        <f t="shared" si="5"/>
        <v>1</v>
      </c>
    </row>
    <row r="376" spans="1:20" x14ac:dyDescent="0.45">
      <c r="A376" t="s">
        <v>110</v>
      </c>
      <c r="B376" t="s">
        <v>146</v>
      </c>
      <c r="C376" t="s">
        <v>147</v>
      </c>
      <c r="D376">
        <v>1000</v>
      </c>
      <c r="E376">
        <v>2</v>
      </c>
      <c r="F376" t="s">
        <v>21</v>
      </c>
      <c r="G376">
        <v>0</v>
      </c>
      <c r="H376">
        <v>1</v>
      </c>
      <c r="I376">
        <v>0.80346106079086732</v>
      </c>
      <c r="J376">
        <v>22.071090645315124</v>
      </c>
      <c r="K376">
        <v>32</v>
      </c>
      <c r="L376">
        <v>0.2494469995087418</v>
      </c>
      <c r="M376">
        <v>620</v>
      </c>
      <c r="N376">
        <v>25.0745787398963</v>
      </c>
      <c r="O376" t="s">
        <v>146</v>
      </c>
      <c r="P376">
        <v>33</v>
      </c>
      <c r="Q376">
        <v>0.24259116335193726</v>
      </c>
      <c r="R376">
        <v>620</v>
      </c>
      <c r="S376">
        <v>26.110029840045701</v>
      </c>
      <c r="T376">
        <f t="shared" si="5"/>
        <v>0</v>
      </c>
    </row>
    <row r="377" spans="1:20" x14ac:dyDescent="0.45">
      <c r="A377" t="s">
        <v>110</v>
      </c>
      <c r="B377" t="s">
        <v>146</v>
      </c>
      <c r="C377" t="s">
        <v>404</v>
      </c>
      <c r="D377">
        <v>1000</v>
      </c>
      <c r="E377">
        <v>1</v>
      </c>
      <c r="F377" t="s">
        <v>194</v>
      </c>
      <c r="G377">
        <v>1</v>
      </c>
      <c r="H377">
        <v>1</v>
      </c>
      <c r="I377">
        <v>0.72311495471178056</v>
      </c>
      <c r="J377">
        <v>22.071090645315124</v>
      </c>
      <c r="K377">
        <v>33</v>
      </c>
      <c r="L377">
        <v>0.24259116335193726</v>
      </c>
      <c r="M377">
        <v>620</v>
      </c>
      <c r="N377">
        <v>26.110029840045701</v>
      </c>
      <c r="O377" t="s">
        <v>406</v>
      </c>
      <c r="P377">
        <v>5</v>
      </c>
      <c r="Q377">
        <v>0.87047096641871657</v>
      </c>
      <c r="R377">
        <v>770</v>
      </c>
      <c r="S377">
        <v>2.1309069630681901</v>
      </c>
      <c r="T377">
        <f t="shared" si="5"/>
        <v>1</v>
      </c>
    </row>
    <row r="378" spans="1:20" x14ac:dyDescent="0.45">
      <c r="A378" t="s">
        <v>405</v>
      </c>
      <c r="B378" t="s">
        <v>406</v>
      </c>
      <c r="C378" t="s">
        <v>407</v>
      </c>
      <c r="D378">
        <v>1000</v>
      </c>
      <c r="E378">
        <v>1</v>
      </c>
      <c r="F378" t="s">
        <v>194</v>
      </c>
      <c r="G378">
        <v>0</v>
      </c>
      <c r="H378">
        <v>1</v>
      </c>
      <c r="I378">
        <v>0.80346106079086732</v>
      </c>
      <c r="J378">
        <v>31.16030133249561</v>
      </c>
      <c r="K378">
        <v>5</v>
      </c>
      <c r="L378">
        <v>0.87047096641871657</v>
      </c>
      <c r="M378">
        <v>770</v>
      </c>
      <c r="N378">
        <v>2.1309069630681901</v>
      </c>
      <c r="O378" t="s">
        <v>406</v>
      </c>
      <c r="P378">
        <v>7</v>
      </c>
      <c r="Q378">
        <v>0.51778014813656492</v>
      </c>
      <c r="R378">
        <v>770</v>
      </c>
      <c r="S378">
        <v>5.3914049501163204</v>
      </c>
      <c r="T378">
        <f t="shared" si="5"/>
        <v>0</v>
      </c>
    </row>
    <row r="379" spans="1:20" x14ac:dyDescent="0.45">
      <c r="A379" t="s">
        <v>405</v>
      </c>
      <c r="B379" t="s">
        <v>406</v>
      </c>
      <c r="C379" t="s">
        <v>408</v>
      </c>
      <c r="D379">
        <v>1000</v>
      </c>
      <c r="E379">
        <v>1</v>
      </c>
      <c r="F379" t="s">
        <v>194</v>
      </c>
      <c r="G379">
        <v>2</v>
      </c>
      <c r="H379">
        <v>1</v>
      </c>
      <c r="I379">
        <v>0.6427688486326939</v>
      </c>
      <c r="J379">
        <v>31.16030133249561</v>
      </c>
      <c r="K379">
        <v>7</v>
      </c>
      <c r="L379">
        <v>0.51778014813656492</v>
      </c>
      <c r="M379">
        <v>770</v>
      </c>
      <c r="N379">
        <v>5.3914049501163204</v>
      </c>
      <c r="O379" t="s">
        <v>406</v>
      </c>
      <c r="P379">
        <v>8</v>
      </c>
      <c r="Q379">
        <v>0.42574898355349183</v>
      </c>
      <c r="R379">
        <v>760</v>
      </c>
      <c r="S379">
        <v>7.0675683712842101</v>
      </c>
      <c r="T379">
        <f t="shared" si="5"/>
        <v>0</v>
      </c>
    </row>
    <row r="380" spans="1:20" x14ac:dyDescent="0.45">
      <c r="A380" t="s">
        <v>405</v>
      </c>
      <c r="B380" t="s">
        <v>406</v>
      </c>
      <c r="C380" t="s">
        <v>409</v>
      </c>
      <c r="D380">
        <v>1000</v>
      </c>
      <c r="E380">
        <v>1</v>
      </c>
      <c r="F380" t="s">
        <v>194</v>
      </c>
      <c r="G380">
        <v>3</v>
      </c>
      <c r="H380">
        <v>1</v>
      </c>
      <c r="I380">
        <v>0.56242274255360714</v>
      </c>
      <c r="J380">
        <v>31.16030133249561</v>
      </c>
      <c r="K380">
        <v>8</v>
      </c>
      <c r="L380">
        <v>0.42574898355349183</v>
      </c>
      <c r="M380">
        <v>760</v>
      </c>
      <c r="N380">
        <v>7.0675683712842101</v>
      </c>
      <c r="O380" t="s">
        <v>406</v>
      </c>
      <c r="P380">
        <v>13</v>
      </c>
      <c r="Q380">
        <v>0.34110405740343647</v>
      </c>
      <c r="R380">
        <v>630</v>
      </c>
      <c r="S380">
        <v>14.036033200046599</v>
      </c>
      <c r="T380">
        <f t="shared" si="5"/>
        <v>0</v>
      </c>
    </row>
    <row r="381" spans="1:20" x14ac:dyDescent="0.45">
      <c r="A381" t="s">
        <v>405</v>
      </c>
      <c r="B381" t="s">
        <v>406</v>
      </c>
      <c r="C381" t="s">
        <v>410</v>
      </c>
      <c r="D381">
        <v>1000</v>
      </c>
      <c r="E381">
        <v>1</v>
      </c>
      <c r="F381" t="s">
        <v>194</v>
      </c>
      <c r="G381">
        <v>8</v>
      </c>
      <c r="H381">
        <v>0</v>
      </c>
      <c r="I381">
        <v>0.16069221215817342</v>
      </c>
      <c r="J381">
        <v>31.16030133249561</v>
      </c>
      <c r="K381">
        <v>13</v>
      </c>
      <c r="L381">
        <v>0.34110405740343647</v>
      </c>
      <c r="M381">
        <v>630</v>
      </c>
      <c r="N381">
        <v>14.036033200046599</v>
      </c>
      <c r="O381" t="s">
        <v>411</v>
      </c>
      <c r="P381">
        <v>5</v>
      </c>
      <c r="Q381">
        <v>0.52138989080080322</v>
      </c>
      <c r="R381">
        <v>1350</v>
      </c>
      <c r="S381">
        <v>3.3174413283591702</v>
      </c>
      <c r="T381">
        <f t="shared" si="5"/>
        <v>1</v>
      </c>
    </row>
    <row r="382" spans="1:20" x14ac:dyDescent="0.45">
      <c r="A382" t="s">
        <v>405</v>
      </c>
      <c r="B382" t="s">
        <v>411</v>
      </c>
      <c r="C382" t="s">
        <v>412</v>
      </c>
      <c r="D382">
        <v>1000</v>
      </c>
      <c r="E382">
        <v>1</v>
      </c>
      <c r="F382" t="s">
        <v>194</v>
      </c>
      <c r="G382">
        <v>0</v>
      </c>
      <c r="H382">
        <v>1</v>
      </c>
      <c r="I382">
        <v>0.80346106079086732</v>
      </c>
      <c r="J382">
        <v>32.267306094636361</v>
      </c>
      <c r="K382">
        <v>5</v>
      </c>
      <c r="L382">
        <v>0.52138989080080322</v>
      </c>
      <c r="M382">
        <v>1350</v>
      </c>
      <c r="N382">
        <v>3.3174413283591702</v>
      </c>
      <c r="O382" t="s">
        <v>411</v>
      </c>
      <c r="P382">
        <v>7</v>
      </c>
      <c r="Q382">
        <v>0.39216934399408881</v>
      </c>
      <c r="R382">
        <v>1350</v>
      </c>
      <c r="S382">
        <v>6.9341016874390604</v>
      </c>
      <c r="T382">
        <f t="shared" si="5"/>
        <v>0</v>
      </c>
    </row>
    <row r="383" spans="1:20" x14ac:dyDescent="0.45">
      <c r="A383" t="s">
        <v>405</v>
      </c>
      <c r="B383" t="s">
        <v>411</v>
      </c>
      <c r="C383" t="s">
        <v>413</v>
      </c>
      <c r="D383">
        <v>1000</v>
      </c>
      <c r="E383">
        <v>1</v>
      </c>
      <c r="F383" t="s">
        <v>194</v>
      </c>
      <c r="G383">
        <v>2</v>
      </c>
      <c r="H383">
        <v>1</v>
      </c>
      <c r="I383">
        <v>0.6427688486326939</v>
      </c>
      <c r="J383">
        <v>32.267306094636361</v>
      </c>
      <c r="K383">
        <v>7</v>
      </c>
      <c r="L383">
        <v>0.39216934399408881</v>
      </c>
      <c r="M383">
        <v>1350</v>
      </c>
      <c r="N383">
        <v>6.9341016874390604</v>
      </c>
      <c r="O383" t="s">
        <v>411</v>
      </c>
      <c r="P383">
        <v>8</v>
      </c>
      <c r="Q383">
        <v>0.35652971316254423</v>
      </c>
      <c r="R383">
        <v>1320</v>
      </c>
      <c r="S383">
        <v>8.4114867067549106</v>
      </c>
      <c r="T383">
        <f t="shared" si="5"/>
        <v>0</v>
      </c>
    </row>
    <row r="384" spans="1:20" x14ac:dyDescent="0.45">
      <c r="A384" t="s">
        <v>405</v>
      </c>
      <c r="B384" t="s">
        <v>411</v>
      </c>
      <c r="C384" t="s">
        <v>414</v>
      </c>
      <c r="D384">
        <v>1000</v>
      </c>
      <c r="E384">
        <v>1</v>
      </c>
      <c r="F384" t="s">
        <v>194</v>
      </c>
      <c r="G384">
        <v>3</v>
      </c>
      <c r="H384">
        <v>1</v>
      </c>
      <c r="I384">
        <v>0.56242274255360714</v>
      </c>
      <c r="J384">
        <v>32.267306094636361</v>
      </c>
      <c r="K384">
        <v>8</v>
      </c>
      <c r="L384">
        <v>0.35652971316254423</v>
      </c>
      <c r="M384">
        <v>1320</v>
      </c>
      <c r="N384">
        <v>8.4114867067549106</v>
      </c>
      <c r="O384" t="s">
        <v>411</v>
      </c>
      <c r="P384">
        <v>13</v>
      </c>
      <c r="Q384">
        <v>0.22281409838529742</v>
      </c>
      <c r="R384">
        <v>1310</v>
      </c>
      <c r="S384">
        <v>19.2206016194203</v>
      </c>
      <c r="T384">
        <f t="shared" si="5"/>
        <v>0</v>
      </c>
    </row>
    <row r="385" spans="1:20" x14ac:dyDescent="0.45">
      <c r="A385" t="s">
        <v>405</v>
      </c>
      <c r="B385" t="s">
        <v>411</v>
      </c>
      <c r="C385" t="s">
        <v>415</v>
      </c>
      <c r="D385">
        <v>1000</v>
      </c>
      <c r="E385">
        <v>1</v>
      </c>
      <c r="F385" t="s">
        <v>194</v>
      </c>
      <c r="G385">
        <v>8</v>
      </c>
      <c r="H385">
        <v>0</v>
      </c>
      <c r="I385">
        <v>0.16069221215817342</v>
      </c>
      <c r="J385">
        <v>32.267306094636361</v>
      </c>
      <c r="K385">
        <v>13</v>
      </c>
      <c r="L385">
        <v>0.22281409838529742</v>
      </c>
      <c r="M385">
        <v>1310</v>
      </c>
      <c r="N385">
        <v>19.2206016194203</v>
      </c>
      <c r="O385" t="s">
        <v>416</v>
      </c>
      <c r="P385">
        <v>5</v>
      </c>
      <c r="Q385">
        <v>0.92401334947061853</v>
      </c>
      <c r="R385">
        <v>690</v>
      </c>
      <c r="S385">
        <v>1.6878834959784801</v>
      </c>
      <c r="T385">
        <f t="shared" si="5"/>
        <v>1</v>
      </c>
    </row>
    <row r="386" spans="1:20" x14ac:dyDescent="0.45">
      <c r="A386" t="s">
        <v>405</v>
      </c>
      <c r="B386" t="s">
        <v>416</v>
      </c>
      <c r="C386" t="s">
        <v>417</v>
      </c>
      <c r="D386">
        <v>1000</v>
      </c>
      <c r="E386">
        <v>1</v>
      </c>
      <c r="F386" t="s">
        <v>194</v>
      </c>
      <c r="G386">
        <v>0</v>
      </c>
      <c r="H386">
        <v>1</v>
      </c>
      <c r="I386">
        <v>0.80346106079086732</v>
      </c>
      <c r="J386">
        <v>31.408703948829125</v>
      </c>
      <c r="K386">
        <v>5</v>
      </c>
      <c r="L386">
        <v>0.92401334947061853</v>
      </c>
      <c r="M386">
        <v>690</v>
      </c>
      <c r="N386">
        <v>1.6878834959784801</v>
      </c>
      <c r="O386" t="s">
        <v>416</v>
      </c>
      <c r="P386">
        <v>7</v>
      </c>
      <c r="Q386">
        <v>0.66576822609937769</v>
      </c>
      <c r="R386">
        <v>680</v>
      </c>
      <c r="S386">
        <v>4.2380909322617004</v>
      </c>
      <c r="T386">
        <f t="shared" si="5"/>
        <v>0</v>
      </c>
    </row>
    <row r="387" spans="1:20" x14ac:dyDescent="0.45">
      <c r="A387" t="s">
        <v>405</v>
      </c>
      <c r="B387" t="s">
        <v>416</v>
      </c>
      <c r="C387" t="s">
        <v>418</v>
      </c>
      <c r="D387">
        <v>1000</v>
      </c>
      <c r="E387">
        <v>1</v>
      </c>
      <c r="F387" t="s">
        <v>194</v>
      </c>
      <c r="G387">
        <v>2</v>
      </c>
      <c r="H387">
        <v>1</v>
      </c>
      <c r="I387">
        <v>0.6427688486326939</v>
      </c>
      <c r="J387">
        <v>31.408703948829125</v>
      </c>
      <c r="K387">
        <v>7</v>
      </c>
      <c r="L387">
        <v>0.66576822609937769</v>
      </c>
      <c r="M387">
        <v>680</v>
      </c>
      <c r="N387">
        <v>4.2380909322617004</v>
      </c>
      <c r="O387" t="s">
        <v>416</v>
      </c>
      <c r="P387">
        <v>8</v>
      </c>
      <c r="Q387">
        <v>0.55172970117889919</v>
      </c>
      <c r="R387">
        <v>690</v>
      </c>
      <c r="S387">
        <v>5.0059747268019699</v>
      </c>
      <c r="T387">
        <f t="shared" ref="T387:T450" si="6">IF(OR(AND(B387=O387,P387=K387),B387&lt;&gt;O387),1,0)</f>
        <v>0</v>
      </c>
    </row>
    <row r="388" spans="1:20" x14ac:dyDescent="0.45">
      <c r="A388" t="s">
        <v>405</v>
      </c>
      <c r="B388" t="s">
        <v>416</v>
      </c>
      <c r="C388" t="s">
        <v>419</v>
      </c>
      <c r="D388">
        <v>1000</v>
      </c>
      <c r="E388">
        <v>1</v>
      </c>
      <c r="F388" t="s">
        <v>194</v>
      </c>
      <c r="G388">
        <v>3</v>
      </c>
      <c r="H388">
        <v>1</v>
      </c>
      <c r="I388">
        <v>0.56242274255360714</v>
      </c>
      <c r="J388">
        <v>31.408703948829125</v>
      </c>
      <c r="K388">
        <v>8</v>
      </c>
      <c r="L388">
        <v>0.55172970117889919</v>
      </c>
      <c r="M388">
        <v>690</v>
      </c>
      <c r="N388">
        <v>5.0059747268019699</v>
      </c>
      <c r="O388" t="s">
        <v>416</v>
      </c>
      <c r="P388">
        <v>13</v>
      </c>
      <c r="Q388">
        <v>0.32388724295542048</v>
      </c>
      <c r="R388">
        <v>680</v>
      </c>
      <c r="S388">
        <v>12.707512621814701</v>
      </c>
      <c r="T388">
        <f t="shared" si="6"/>
        <v>0</v>
      </c>
    </row>
    <row r="389" spans="1:20" x14ac:dyDescent="0.45">
      <c r="A389" t="s">
        <v>405</v>
      </c>
      <c r="B389" t="s">
        <v>416</v>
      </c>
      <c r="C389" t="s">
        <v>420</v>
      </c>
      <c r="D389">
        <v>1000</v>
      </c>
      <c r="E389">
        <v>1</v>
      </c>
      <c r="F389" t="s">
        <v>194</v>
      </c>
      <c r="G389">
        <v>8</v>
      </c>
      <c r="H389">
        <v>0</v>
      </c>
      <c r="I389">
        <v>0.16069221215817342</v>
      </c>
      <c r="J389">
        <v>31.408703948829125</v>
      </c>
      <c r="K389">
        <v>13</v>
      </c>
      <c r="L389">
        <v>0.32388724295542048</v>
      </c>
      <c r="M389">
        <v>680</v>
      </c>
      <c r="N389">
        <v>12.707512621814701</v>
      </c>
      <c r="O389" t="s">
        <v>421</v>
      </c>
      <c r="P389">
        <v>5</v>
      </c>
      <c r="Q389">
        <v>0.56864093447006991</v>
      </c>
      <c r="R389">
        <v>1400</v>
      </c>
      <c r="S389">
        <v>2.6331671024957801</v>
      </c>
      <c r="T389">
        <f t="shared" si="6"/>
        <v>1</v>
      </c>
    </row>
    <row r="390" spans="1:20" x14ac:dyDescent="0.45">
      <c r="A390" t="s">
        <v>405</v>
      </c>
      <c r="B390" t="s">
        <v>421</v>
      </c>
      <c r="C390" t="s">
        <v>422</v>
      </c>
      <c r="D390">
        <v>1000</v>
      </c>
      <c r="E390">
        <v>1</v>
      </c>
      <c r="F390" t="s">
        <v>194</v>
      </c>
      <c r="G390">
        <v>0</v>
      </c>
      <c r="H390">
        <v>1</v>
      </c>
      <c r="I390">
        <v>0.80346106079086732</v>
      </c>
      <c r="J390">
        <v>29.249954650591327</v>
      </c>
      <c r="K390">
        <v>5</v>
      </c>
      <c r="L390">
        <v>0.56864093447006991</v>
      </c>
      <c r="M390">
        <v>1400</v>
      </c>
      <c r="N390">
        <v>2.6331671024957801</v>
      </c>
      <c r="O390" t="s">
        <v>421</v>
      </c>
      <c r="P390">
        <v>7</v>
      </c>
      <c r="Q390">
        <v>0.42214314606117126</v>
      </c>
      <c r="R390">
        <v>1370</v>
      </c>
      <c r="S390">
        <v>6.2213823029917403</v>
      </c>
      <c r="T390">
        <f t="shared" si="6"/>
        <v>0</v>
      </c>
    </row>
    <row r="391" spans="1:20" x14ac:dyDescent="0.45">
      <c r="A391" t="s">
        <v>405</v>
      </c>
      <c r="B391" t="s">
        <v>421</v>
      </c>
      <c r="C391" t="s">
        <v>423</v>
      </c>
      <c r="D391">
        <v>1000</v>
      </c>
      <c r="E391">
        <v>1</v>
      </c>
      <c r="F391" t="s">
        <v>194</v>
      </c>
      <c r="G391">
        <v>2</v>
      </c>
      <c r="H391">
        <v>1</v>
      </c>
      <c r="I391">
        <v>0.6427688486326939</v>
      </c>
      <c r="J391">
        <v>29.249954650591327</v>
      </c>
      <c r="K391">
        <v>7</v>
      </c>
      <c r="L391">
        <v>0.42214314606117126</v>
      </c>
      <c r="M391">
        <v>1370</v>
      </c>
      <c r="N391">
        <v>6.2213823029917403</v>
      </c>
      <c r="O391" t="s">
        <v>421</v>
      </c>
      <c r="P391">
        <v>8</v>
      </c>
      <c r="Q391">
        <v>0.37807717942444935</v>
      </c>
      <c r="R391">
        <v>1380</v>
      </c>
      <c r="S391">
        <v>8.3098777946352698</v>
      </c>
      <c r="T391">
        <f t="shared" si="6"/>
        <v>0</v>
      </c>
    </row>
    <row r="392" spans="1:20" x14ac:dyDescent="0.45">
      <c r="A392" t="s">
        <v>405</v>
      </c>
      <c r="B392" t="s">
        <v>421</v>
      </c>
      <c r="C392" t="s">
        <v>424</v>
      </c>
      <c r="D392">
        <v>1000</v>
      </c>
      <c r="E392">
        <v>1</v>
      </c>
      <c r="F392" t="s">
        <v>194</v>
      </c>
      <c r="G392">
        <v>3</v>
      </c>
      <c r="H392">
        <v>1</v>
      </c>
      <c r="I392">
        <v>0.56242274255360714</v>
      </c>
      <c r="J392">
        <v>29.249954650591327</v>
      </c>
      <c r="K392">
        <v>8</v>
      </c>
      <c r="L392">
        <v>0.37807717942444935</v>
      </c>
      <c r="M392">
        <v>1380</v>
      </c>
      <c r="N392">
        <v>8.3098777946352698</v>
      </c>
      <c r="O392" t="s">
        <v>421</v>
      </c>
      <c r="P392">
        <v>13</v>
      </c>
      <c r="Q392">
        <v>0.35810431496452033</v>
      </c>
      <c r="R392">
        <v>710</v>
      </c>
      <c r="S392">
        <v>11.155009994442301</v>
      </c>
      <c r="T392">
        <f t="shared" si="6"/>
        <v>0</v>
      </c>
    </row>
    <row r="393" spans="1:20" x14ac:dyDescent="0.45">
      <c r="A393" t="s">
        <v>405</v>
      </c>
      <c r="B393" t="s">
        <v>421</v>
      </c>
      <c r="C393" t="s">
        <v>425</v>
      </c>
      <c r="D393">
        <v>1000</v>
      </c>
      <c r="E393">
        <v>1</v>
      </c>
      <c r="F393" t="s">
        <v>194</v>
      </c>
      <c r="G393">
        <v>8</v>
      </c>
      <c r="H393">
        <v>0</v>
      </c>
      <c r="I393">
        <v>0.16069221215817342</v>
      </c>
      <c r="J393">
        <v>29.249954650591327</v>
      </c>
      <c r="K393">
        <v>13</v>
      </c>
      <c r="L393">
        <v>0.35810431496452033</v>
      </c>
      <c r="M393">
        <v>710</v>
      </c>
      <c r="N393">
        <v>11.155009994442301</v>
      </c>
      <c r="O393" t="s">
        <v>426</v>
      </c>
      <c r="P393">
        <v>5</v>
      </c>
      <c r="Q393">
        <v>0.77134457754265917</v>
      </c>
      <c r="R393">
        <v>830</v>
      </c>
      <c r="S393">
        <v>2.8632750390762598</v>
      </c>
      <c r="T393">
        <f t="shared" si="6"/>
        <v>1</v>
      </c>
    </row>
    <row r="394" spans="1:20" x14ac:dyDescent="0.45">
      <c r="A394" t="s">
        <v>405</v>
      </c>
      <c r="B394" t="s">
        <v>426</v>
      </c>
      <c r="C394" t="s">
        <v>427</v>
      </c>
      <c r="D394">
        <v>1000</v>
      </c>
      <c r="E394">
        <v>1</v>
      </c>
      <c r="F394" t="s">
        <v>194</v>
      </c>
      <c r="G394">
        <v>0</v>
      </c>
      <c r="H394">
        <v>1</v>
      </c>
      <c r="I394">
        <v>0.80346106079086732</v>
      </c>
      <c r="J394">
        <v>31.501494168260585</v>
      </c>
      <c r="K394">
        <v>5</v>
      </c>
      <c r="L394">
        <v>0.77134457754265917</v>
      </c>
      <c r="M394">
        <v>830</v>
      </c>
      <c r="N394">
        <v>2.8632750390762598</v>
      </c>
      <c r="O394" t="s">
        <v>426</v>
      </c>
      <c r="P394">
        <v>7</v>
      </c>
      <c r="Q394">
        <v>0.49586438178615955</v>
      </c>
      <c r="R394">
        <v>830</v>
      </c>
      <c r="S394">
        <v>6.4718722876396502</v>
      </c>
      <c r="T394">
        <f t="shared" si="6"/>
        <v>0</v>
      </c>
    </row>
    <row r="395" spans="1:20" x14ac:dyDescent="0.45">
      <c r="A395" t="s">
        <v>405</v>
      </c>
      <c r="B395" t="s">
        <v>426</v>
      </c>
      <c r="C395" t="s">
        <v>428</v>
      </c>
      <c r="D395">
        <v>1000</v>
      </c>
      <c r="E395">
        <v>1</v>
      </c>
      <c r="F395" t="s">
        <v>194</v>
      </c>
      <c r="G395">
        <v>2</v>
      </c>
      <c r="H395">
        <v>1</v>
      </c>
      <c r="I395">
        <v>0.6427688486326939</v>
      </c>
      <c r="J395">
        <v>31.501494168260585</v>
      </c>
      <c r="K395">
        <v>7</v>
      </c>
      <c r="L395">
        <v>0.49586438178615955</v>
      </c>
      <c r="M395">
        <v>830</v>
      </c>
      <c r="N395">
        <v>6.4718722876396502</v>
      </c>
      <c r="O395" t="s">
        <v>426</v>
      </c>
      <c r="P395">
        <v>8</v>
      </c>
      <c r="Q395">
        <v>0.40644620277782417</v>
      </c>
      <c r="R395">
        <v>830</v>
      </c>
      <c r="S395">
        <v>8.1931734937426093</v>
      </c>
      <c r="T395">
        <f t="shared" si="6"/>
        <v>0</v>
      </c>
    </row>
    <row r="396" spans="1:20" x14ac:dyDescent="0.45">
      <c r="A396" t="s">
        <v>405</v>
      </c>
      <c r="B396" t="s">
        <v>426</v>
      </c>
      <c r="C396" t="s">
        <v>429</v>
      </c>
      <c r="D396">
        <v>1000</v>
      </c>
      <c r="E396">
        <v>1</v>
      </c>
      <c r="F396" t="s">
        <v>194</v>
      </c>
      <c r="G396">
        <v>3</v>
      </c>
      <c r="H396">
        <v>1</v>
      </c>
      <c r="I396">
        <v>0.56242274255360714</v>
      </c>
      <c r="J396">
        <v>31.501494168260585</v>
      </c>
      <c r="K396">
        <v>8</v>
      </c>
      <c r="L396">
        <v>0.40644620277782417</v>
      </c>
      <c r="M396">
        <v>830</v>
      </c>
      <c r="N396">
        <v>8.1931734937426093</v>
      </c>
      <c r="O396" t="s">
        <v>426</v>
      </c>
      <c r="P396">
        <v>13</v>
      </c>
      <c r="Q396">
        <v>0.30891370676210406</v>
      </c>
      <c r="R396">
        <v>740</v>
      </c>
      <c r="S396">
        <v>15.8204755429211</v>
      </c>
      <c r="T396">
        <f t="shared" si="6"/>
        <v>0</v>
      </c>
    </row>
    <row r="397" spans="1:20" x14ac:dyDescent="0.45">
      <c r="A397" t="s">
        <v>405</v>
      </c>
      <c r="B397" t="s">
        <v>426</v>
      </c>
      <c r="C397" t="s">
        <v>430</v>
      </c>
      <c r="D397">
        <v>1000</v>
      </c>
      <c r="E397">
        <v>1</v>
      </c>
      <c r="F397" t="s">
        <v>194</v>
      </c>
      <c r="G397">
        <v>8</v>
      </c>
      <c r="H397">
        <v>0</v>
      </c>
      <c r="I397">
        <v>0.16069221215817342</v>
      </c>
      <c r="J397">
        <v>31.501494168260585</v>
      </c>
      <c r="K397">
        <v>13</v>
      </c>
      <c r="L397">
        <v>0.30891370676210406</v>
      </c>
      <c r="M397">
        <v>740</v>
      </c>
      <c r="N397">
        <v>15.8204755429211</v>
      </c>
      <c r="O397" t="s">
        <v>431</v>
      </c>
      <c r="P397">
        <v>5</v>
      </c>
      <c r="Q397">
        <v>0.56597600254243219</v>
      </c>
      <c r="R397">
        <v>1450</v>
      </c>
      <c r="S397">
        <v>4.4228028769532797</v>
      </c>
      <c r="T397">
        <f t="shared" si="6"/>
        <v>1</v>
      </c>
    </row>
    <row r="398" spans="1:20" x14ac:dyDescent="0.45">
      <c r="A398" t="s">
        <v>405</v>
      </c>
      <c r="B398" t="s">
        <v>431</v>
      </c>
      <c r="C398" t="s">
        <v>432</v>
      </c>
      <c r="D398">
        <v>1000</v>
      </c>
      <c r="E398">
        <v>1</v>
      </c>
      <c r="F398" t="s">
        <v>194</v>
      </c>
      <c r="G398">
        <v>0</v>
      </c>
      <c r="H398">
        <v>1</v>
      </c>
      <c r="I398">
        <v>0.80346106079086732</v>
      </c>
      <c r="J398">
        <v>32.570018983368072</v>
      </c>
      <c r="K398">
        <v>5</v>
      </c>
      <c r="L398">
        <v>0.56597600254243219</v>
      </c>
      <c r="M398">
        <v>1450</v>
      </c>
      <c r="N398">
        <v>4.4228028769532797</v>
      </c>
      <c r="O398" t="s">
        <v>431</v>
      </c>
      <c r="P398">
        <v>7</v>
      </c>
      <c r="Q398">
        <v>0.35108671798101632</v>
      </c>
      <c r="R398">
        <v>1450</v>
      </c>
      <c r="S398">
        <v>8.7537298943616495</v>
      </c>
      <c r="T398">
        <f t="shared" si="6"/>
        <v>0</v>
      </c>
    </row>
    <row r="399" spans="1:20" x14ac:dyDescent="0.45">
      <c r="A399" t="s">
        <v>405</v>
      </c>
      <c r="B399" t="s">
        <v>431</v>
      </c>
      <c r="C399" t="s">
        <v>433</v>
      </c>
      <c r="D399">
        <v>1000</v>
      </c>
      <c r="E399">
        <v>1</v>
      </c>
      <c r="F399" t="s">
        <v>194</v>
      </c>
      <c r="G399">
        <v>2</v>
      </c>
      <c r="H399">
        <v>1</v>
      </c>
      <c r="I399">
        <v>0.6427688486326939</v>
      </c>
      <c r="J399">
        <v>32.570018983368072</v>
      </c>
      <c r="K399">
        <v>7</v>
      </c>
      <c r="L399">
        <v>0.35108671798101632</v>
      </c>
      <c r="M399">
        <v>1450</v>
      </c>
      <c r="N399">
        <v>8.7537298943616495</v>
      </c>
      <c r="O399" t="s">
        <v>431</v>
      </c>
      <c r="P399">
        <v>8</v>
      </c>
      <c r="Q399">
        <v>0.29842371104482396</v>
      </c>
      <c r="R399">
        <v>1450</v>
      </c>
      <c r="S399">
        <v>10.834891642813799</v>
      </c>
      <c r="T399">
        <f t="shared" si="6"/>
        <v>0</v>
      </c>
    </row>
    <row r="400" spans="1:20" x14ac:dyDescent="0.45">
      <c r="A400" t="s">
        <v>405</v>
      </c>
      <c r="B400" t="s">
        <v>431</v>
      </c>
      <c r="C400" t="s">
        <v>434</v>
      </c>
      <c r="D400">
        <v>1000</v>
      </c>
      <c r="E400">
        <v>1</v>
      </c>
      <c r="F400" t="s">
        <v>194</v>
      </c>
      <c r="G400">
        <v>3</v>
      </c>
      <c r="H400">
        <v>1</v>
      </c>
      <c r="I400">
        <v>0.56242274255360714</v>
      </c>
      <c r="J400">
        <v>32.570018983368072</v>
      </c>
      <c r="K400">
        <v>8</v>
      </c>
      <c r="L400">
        <v>0.29842371104482396</v>
      </c>
      <c r="M400">
        <v>1450</v>
      </c>
      <c r="N400">
        <v>10.834891642813799</v>
      </c>
      <c r="O400" t="s">
        <v>431</v>
      </c>
      <c r="P400">
        <v>13</v>
      </c>
      <c r="Q400">
        <v>0.22538168025677177</v>
      </c>
      <c r="R400">
        <v>1240</v>
      </c>
      <c r="S400">
        <v>19.2340456697783</v>
      </c>
      <c r="T400">
        <f t="shared" si="6"/>
        <v>0</v>
      </c>
    </row>
    <row r="401" spans="1:20" x14ac:dyDescent="0.45">
      <c r="A401" t="s">
        <v>405</v>
      </c>
      <c r="B401" t="s">
        <v>431</v>
      </c>
      <c r="C401" t="s">
        <v>435</v>
      </c>
      <c r="D401">
        <v>1000</v>
      </c>
      <c r="E401">
        <v>1</v>
      </c>
      <c r="F401" t="s">
        <v>194</v>
      </c>
      <c r="G401">
        <v>8</v>
      </c>
      <c r="H401">
        <v>0</v>
      </c>
      <c r="I401">
        <v>0.16069221215817342</v>
      </c>
      <c r="J401">
        <v>32.570018983368072</v>
      </c>
      <c r="K401">
        <v>13</v>
      </c>
      <c r="L401">
        <v>0.22538168025677177</v>
      </c>
      <c r="M401">
        <v>1240</v>
      </c>
      <c r="N401">
        <v>19.2340456697783</v>
      </c>
      <c r="O401" t="s">
        <v>436</v>
      </c>
      <c r="P401">
        <v>5</v>
      </c>
      <c r="Q401">
        <v>0.79772204134381652</v>
      </c>
      <c r="R401">
        <v>790</v>
      </c>
      <c r="S401">
        <v>2.0241261786659801</v>
      </c>
      <c r="T401">
        <f t="shared" si="6"/>
        <v>1</v>
      </c>
    </row>
    <row r="402" spans="1:20" x14ac:dyDescent="0.45">
      <c r="A402" t="s">
        <v>405</v>
      </c>
      <c r="B402" t="s">
        <v>436</v>
      </c>
      <c r="C402" t="s">
        <v>437</v>
      </c>
      <c r="D402">
        <v>1000</v>
      </c>
      <c r="E402">
        <v>1</v>
      </c>
      <c r="F402" t="s">
        <v>194</v>
      </c>
      <c r="G402">
        <v>0</v>
      </c>
      <c r="H402">
        <v>1</v>
      </c>
      <c r="I402">
        <v>0.80346106079086732</v>
      </c>
      <c r="J402">
        <v>30.469782534202992</v>
      </c>
      <c r="K402">
        <v>5</v>
      </c>
      <c r="L402">
        <v>0.79772204134381652</v>
      </c>
      <c r="M402">
        <v>790</v>
      </c>
      <c r="N402">
        <v>2.0241261786659801</v>
      </c>
      <c r="O402" t="s">
        <v>436</v>
      </c>
      <c r="P402">
        <v>7</v>
      </c>
      <c r="Q402">
        <v>0.58325251390559019</v>
      </c>
      <c r="R402">
        <v>790</v>
      </c>
      <c r="S402">
        <v>5.1203228241788104</v>
      </c>
      <c r="T402">
        <f t="shared" si="6"/>
        <v>0</v>
      </c>
    </row>
    <row r="403" spans="1:20" x14ac:dyDescent="0.45">
      <c r="A403" t="s">
        <v>405</v>
      </c>
      <c r="B403" t="s">
        <v>436</v>
      </c>
      <c r="C403" t="s">
        <v>438</v>
      </c>
      <c r="D403">
        <v>1000</v>
      </c>
      <c r="E403">
        <v>1</v>
      </c>
      <c r="F403" t="s">
        <v>194</v>
      </c>
      <c r="G403">
        <v>2</v>
      </c>
      <c r="H403">
        <v>1</v>
      </c>
      <c r="I403">
        <v>0.6427688486326939</v>
      </c>
      <c r="J403">
        <v>30.469782534202992</v>
      </c>
      <c r="K403">
        <v>7</v>
      </c>
      <c r="L403">
        <v>0.58325251390559019</v>
      </c>
      <c r="M403">
        <v>790</v>
      </c>
      <c r="N403">
        <v>5.1203228241788104</v>
      </c>
      <c r="O403" t="s">
        <v>436</v>
      </c>
      <c r="P403">
        <v>8</v>
      </c>
      <c r="Q403">
        <v>0.48471939418456084</v>
      </c>
      <c r="R403">
        <v>790</v>
      </c>
      <c r="S403">
        <v>6.0660698422455903</v>
      </c>
      <c r="T403">
        <f t="shared" si="6"/>
        <v>0</v>
      </c>
    </row>
    <row r="404" spans="1:20" x14ac:dyDescent="0.45">
      <c r="A404" t="s">
        <v>405</v>
      </c>
      <c r="B404" t="s">
        <v>436</v>
      </c>
      <c r="C404" t="s">
        <v>439</v>
      </c>
      <c r="D404">
        <v>1000</v>
      </c>
      <c r="E404">
        <v>1</v>
      </c>
      <c r="F404" t="s">
        <v>194</v>
      </c>
      <c r="G404">
        <v>3</v>
      </c>
      <c r="H404">
        <v>1</v>
      </c>
      <c r="I404">
        <v>0.56242274255360714</v>
      </c>
      <c r="J404">
        <v>30.469782534202992</v>
      </c>
      <c r="K404">
        <v>8</v>
      </c>
      <c r="L404">
        <v>0.48471939418456084</v>
      </c>
      <c r="M404">
        <v>790</v>
      </c>
      <c r="N404">
        <v>6.0660698422455903</v>
      </c>
      <c r="O404" t="s">
        <v>436</v>
      </c>
      <c r="P404">
        <v>13</v>
      </c>
      <c r="Q404">
        <v>0.3185564343050985</v>
      </c>
      <c r="R404">
        <v>780</v>
      </c>
      <c r="S404">
        <v>14.9782302217778</v>
      </c>
      <c r="T404">
        <f t="shared" si="6"/>
        <v>0</v>
      </c>
    </row>
    <row r="405" spans="1:20" x14ac:dyDescent="0.45">
      <c r="A405" t="s">
        <v>405</v>
      </c>
      <c r="B405" t="s">
        <v>436</v>
      </c>
      <c r="C405" t="s">
        <v>440</v>
      </c>
      <c r="D405">
        <v>1000</v>
      </c>
      <c r="E405">
        <v>1</v>
      </c>
      <c r="F405" t="s">
        <v>194</v>
      </c>
      <c r="G405">
        <v>8</v>
      </c>
      <c r="H405">
        <v>0</v>
      </c>
      <c r="I405">
        <v>0.16069221215817342</v>
      </c>
      <c r="J405">
        <v>30.469782534202992</v>
      </c>
      <c r="K405">
        <v>13</v>
      </c>
      <c r="L405">
        <v>0.3185564343050985</v>
      </c>
      <c r="M405">
        <v>780</v>
      </c>
      <c r="N405">
        <v>14.9782302217778</v>
      </c>
      <c r="O405" t="s">
        <v>441</v>
      </c>
      <c r="P405">
        <v>5</v>
      </c>
      <c r="Q405">
        <v>0.76590470452278447</v>
      </c>
      <c r="R405">
        <v>710</v>
      </c>
      <c r="S405">
        <v>2.2229457939191901</v>
      </c>
      <c r="T405">
        <f t="shared" si="6"/>
        <v>1</v>
      </c>
    </row>
    <row r="406" spans="1:20" x14ac:dyDescent="0.45">
      <c r="A406" t="s">
        <v>405</v>
      </c>
      <c r="B406" t="s">
        <v>441</v>
      </c>
      <c r="C406" t="s">
        <v>442</v>
      </c>
      <c r="D406">
        <v>1000</v>
      </c>
      <c r="E406">
        <v>1</v>
      </c>
      <c r="F406" t="s">
        <v>194</v>
      </c>
      <c r="G406">
        <v>0</v>
      </c>
      <c r="H406">
        <v>1</v>
      </c>
      <c r="I406">
        <v>0.80346106079086732</v>
      </c>
      <c r="J406">
        <v>33.614093510803457</v>
      </c>
      <c r="K406">
        <v>5</v>
      </c>
      <c r="L406">
        <v>0.76590470452278447</v>
      </c>
      <c r="M406">
        <v>710</v>
      </c>
      <c r="N406">
        <v>2.2229457939191901</v>
      </c>
      <c r="O406" t="s">
        <v>441</v>
      </c>
      <c r="P406">
        <v>7</v>
      </c>
      <c r="Q406">
        <v>0.49471789907909181</v>
      </c>
      <c r="R406">
        <v>700</v>
      </c>
      <c r="S406">
        <v>5.1712363330750204</v>
      </c>
      <c r="T406">
        <f t="shared" si="6"/>
        <v>0</v>
      </c>
    </row>
    <row r="407" spans="1:20" x14ac:dyDescent="0.45">
      <c r="A407" t="s">
        <v>405</v>
      </c>
      <c r="B407" t="s">
        <v>441</v>
      </c>
      <c r="C407" t="s">
        <v>443</v>
      </c>
      <c r="D407">
        <v>1000</v>
      </c>
      <c r="E407">
        <v>1</v>
      </c>
      <c r="F407" t="s">
        <v>194</v>
      </c>
      <c r="G407">
        <v>2</v>
      </c>
      <c r="H407">
        <v>1</v>
      </c>
      <c r="I407">
        <v>0.6427688486326939</v>
      </c>
      <c r="J407">
        <v>33.614093510803457</v>
      </c>
      <c r="K407">
        <v>7</v>
      </c>
      <c r="L407">
        <v>0.49471789907909181</v>
      </c>
      <c r="M407">
        <v>700</v>
      </c>
      <c r="N407">
        <v>5.1712363330750204</v>
      </c>
      <c r="O407" t="s">
        <v>441</v>
      </c>
      <c r="P407">
        <v>8</v>
      </c>
      <c r="Q407">
        <v>0.4218353475447022</v>
      </c>
      <c r="R407">
        <v>700</v>
      </c>
      <c r="S407">
        <v>6.8396005879518098</v>
      </c>
      <c r="T407">
        <f t="shared" si="6"/>
        <v>0</v>
      </c>
    </row>
    <row r="408" spans="1:20" x14ac:dyDescent="0.45">
      <c r="A408" t="s">
        <v>405</v>
      </c>
      <c r="B408" t="s">
        <v>441</v>
      </c>
      <c r="C408" t="s">
        <v>444</v>
      </c>
      <c r="D408">
        <v>1000</v>
      </c>
      <c r="E408">
        <v>1</v>
      </c>
      <c r="F408" t="s">
        <v>194</v>
      </c>
      <c r="G408">
        <v>3</v>
      </c>
      <c r="H408">
        <v>1</v>
      </c>
      <c r="I408">
        <v>0.56242274255360714</v>
      </c>
      <c r="J408">
        <v>33.614093510803457</v>
      </c>
      <c r="K408">
        <v>8</v>
      </c>
      <c r="L408">
        <v>0.4218353475447022</v>
      </c>
      <c r="M408">
        <v>700</v>
      </c>
      <c r="N408">
        <v>6.8396005879518098</v>
      </c>
      <c r="O408" t="s">
        <v>441</v>
      </c>
      <c r="P408">
        <v>13</v>
      </c>
      <c r="Q408">
        <v>0.31492775059525974</v>
      </c>
      <c r="R408">
        <v>570</v>
      </c>
      <c r="S408">
        <v>12.679287198999701</v>
      </c>
      <c r="T408">
        <f t="shared" si="6"/>
        <v>0</v>
      </c>
    </row>
    <row r="409" spans="1:20" x14ac:dyDescent="0.45">
      <c r="A409" t="s">
        <v>405</v>
      </c>
      <c r="B409" t="s">
        <v>441</v>
      </c>
      <c r="C409" t="s">
        <v>445</v>
      </c>
      <c r="D409">
        <v>1000</v>
      </c>
      <c r="E409">
        <v>1</v>
      </c>
      <c r="F409" t="s">
        <v>194</v>
      </c>
      <c r="G409">
        <v>8</v>
      </c>
      <c r="H409">
        <v>0</v>
      </c>
      <c r="I409">
        <v>0.16069221215817342</v>
      </c>
      <c r="J409">
        <v>33.614093510803457</v>
      </c>
      <c r="K409">
        <v>13</v>
      </c>
      <c r="L409">
        <v>0.31492775059525974</v>
      </c>
      <c r="M409">
        <v>570</v>
      </c>
      <c r="N409">
        <v>12.679287198999701</v>
      </c>
      <c r="O409" t="s">
        <v>446</v>
      </c>
      <c r="P409">
        <v>5</v>
      </c>
      <c r="Q409">
        <v>0.79072066745177305</v>
      </c>
      <c r="R409">
        <v>700</v>
      </c>
      <c r="S409">
        <v>1.94967040828314</v>
      </c>
      <c r="T409">
        <f t="shared" si="6"/>
        <v>1</v>
      </c>
    </row>
    <row r="410" spans="1:20" x14ac:dyDescent="0.45">
      <c r="A410" t="s">
        <v>405</v>
      </c>
      <c r="B410" t="s">
        <v>446</v>
      </c>
      <c r="C410" t="s">
        <v>447</v>
      </c>
      <c r="D410">
        <v>1000</v>
      </c>
      <c r="E410">
        <v>1</v>
      </c>
      <c r="F410" t="s">
        <v>194</v>
      </c>
      <c r="G410">
        <v>0</v>
      </c>
      <c r="H410">
        <v>1</v>
      </c>
      <c r="I410">
        <v>0.80346106079086732</v>
      </c>
      <c r="J410">
        <v>29.639028790436797</v>
      </c>
      <c r="K410">
        <v>5</v>
      </c>
      <c r="L410">
        <v>0.79072066745177305</v>
      </c>
      <c r="M410">
        <v>700</v>
      </c>
      <c r="N410">
        <v>1.94967040828314</v>
      </c>
      <c r="O410" t="s">
        <v>446</v>
      </c>
      <c r="P410">
        <v>7</v>
      </c>
      <c r="Q410">
        <v>0.64499056407642252</v>
      </c>
      <c r="R410">
        <v>700</v>
      </c>
      <c r="S410">
        <v>4.6463958957729004</v>
      </c>
      <c r="T410">
        <f t="shared" si="6"/>
        <v>0</v>
      </c>
    </row>
    <row r="411" spans="1:20" x14ac:dyDescent="0.45">
      <c r="A411" t="s">
        <v>405</v>
      </c>
      <c r="B411" t="s">
        <v>446</v>
      </c>
      <c r="C411" t="s">
        <v>448</v>
      </c>
      <c r="D411">
        <v>1000</v>
      </c>
      <c r="E411">
        <v>1</v>
      </c>
      <c r="F411" t="s">
        <v>194</v>
      </c>
      <c r="G411">
        <v>2</v>
      </c>
      <c r="H411">
        <v>1</v>
      </c>
      <c r="I411">
        <v>0.6427688486326939</v>
      </c>
      <c r="J411">
        <v>29.639028790436797</v>
      </c>
      <c r="K411">
        <v>7</v>
      </c>
      <c r="L411">
        <v>0.64499056407642252</v>
      </c>
      <c r="M411">
        <v>700</v>
      </c>
      <c r="N411">
        <v>4.6463958957729004</v>
      </c>
      <c r="O411" t="s">
        <v>446</v>
      </c>
      <c r="P411">
        <v>8</v>
      </c>
      <c r="Q411">
        <v>0.56244712606859515</v>
      </c>
      <c r="R411">
        <v>700</v>
      </c>
      <c r="S411">
        <v>5.7242802804039297</v>
      </c>
      <c r="T411">
        <f t="shared" si="6"/>
        <v>0</v>
      </c>
    </row>
    <row r="412" spans="1:20" x14ac:dyDescent="0.45">
      <c r="A412" t="s">
        <v>405</v>
      </c>
      <c r="B412" t="s">
        <v>446</v>
      </c>
      <c r="C412" t="s">
        <v>449</v>
      </c>
      <c r="D412">
        <v>1000</v>
      </c>
      <c r="E412">
        <v>1</v>
      </c>
      <c r="F412" t="s">
        <v>194</v>
      </c>
      <c r="G412">
        <v>3</v>
      </c>
      <c r="H412">
        <v>1</v>
      </c>
      <c r="I412">
        <v>0.56242274255360714</v>
      </c>
      <c r="J412">
        <v>29.639028790436797</v>
      </c>
      <c r="K412">
        <v>8</v>
      </c>
      <c r="L412">
        <v>0.56244712606859515</v>
      </c>
      <c r="M412">
        <v>700</v>
      </c>
      <c r="N412">
        <v>5.7242802804039297</v>
      </c>
      <c r="O412" t="s">
        <v>446</v>
      </c>
      <c r="P412">
        <v>13</v>
      </c>
      <c r="Q412">
        <v>0.35257879066637882</v>
      </c>
      <c r="R412">
        <v>700</v>
      </c>
      <c r="S412">
        <v>14.526249434156799</v>
      </c>
      <c r="T412">
        <f t="shared" si="6"/>
        <v>0</v>
      </c>
    </row>
    <row r="413" spans="1:20" x14ac:dyDescent="0.45">
      <c r="A413" t="s">
        <v>405</v>
      </c>
      <c r="B413" t="s">
        <v>446</v>
      </c>
      <c r="C413" t="s">
        <v>450</v>
      </c>
      <c r="D413">
        <v>1000</v>
      </c>
      <c r="E413">
        <v>1</v>
      </c>
      <c r="F413" t="s">
        <v>194</v>
      </c>
      <c r="G413">
        <v>8</v>
      </c>
      <c r="H413">
        <v>0</v>
      </c>
      <c r="I413">
        <v>0.16069221215817342</v>
      </c>
      <c r="J413">
        <v>29.639028790436797</v>
      </c>
      <c r="K413">
        <v>13</v>
      </c>
      <c r="L413">
        <v>0.35257879066637882</v>
      </c>
      <c r="M413">
        <v>700</v>
      </c>
      <c r="N413">
        <v>14.526249434156799</v>
      </c>
      <c r="O413" t="s">
        <v>149</v>
      </c>
      <c r="P413">
        <v>19</v>
      </c>
      <c r="Q413">
        <v>0.13411350144059028</v>
      </c>
      <c r="R413">
        <v>3760</v>
      </c>
      <c r="S413">
        <v>31.396185569048601</v>
      </c>
      <c r="T413">
        <f t="shared" si="6"/>
        <v>1</v>
      </c>
    </row>
    <row r="414" spans="1:20" x14ac:dyDescent="0.45">
      <c r="A414" t="s">
        <v>148</v>
      </c>
      <c r="B414" t="s">
        <v>149</v>
      </c>
      <c r="C414" t="s">
        <v>451</v>
      </c>
      <c r="D414">
        <v>1000</v>
      </c>
      <c r="E414">
        <v>1</v>
      </c>
      <c r="F414" t="s">
        <v>194</v>
      </c>
      <c r="G414">
        <v>0</v>
      </c>
      <c r="H414">
        <v>1</v>
      </c>
      <c r="I414">
        <v>0.80346106079086732</v>
      </c>
      <c r="J414">
        <v>26.5452712615457</v>
      </c>
      <c r="K414">
        <v>19</v>
      </c>
      <c r="L414">
        <v>0.13411350144059028</v>
      </c>
      <c r="M414">
        <v>3760</v>
      </c>
      <c r="N414">
        <v>31.396185569048601</v>
      </c>
      <c r="O414" t="s">
        <v>149</v>
      </c>
      <c r="P414">
        <v>22</v>
      </c>
      <c r="Q414">
        <v>0.12581923086072205</v>
      </c>
      <c r="R414">
        <v>3630</v>
      </c>
      <c r="S414">
        <v>38.588481282099501</v>
      </c>
      <c r="T414">
        <f t="shared" si="6"/>
        <v>0</v>
      </c>
    </row>
    <row r="415" spans="1:20" x14ac:dyDescent="0.45">
      <c r="A415" t="s">
        <v>148</v>
      </c>
      <c r="B415" t="s">
        <v>149</v>
      </c>
      <c r="C415" t="s">
        <v>452</v>
      </c>
      <c r="D415">
        <v>1000</v>
      </c>
      <c r="E415">
        <v>1</v>
      </c>
      <c r="F415" t="s">
        <v>194</v>
      </c>
      <c r="G415">
        <v>3</v>
      </c>
      <c r="H415">
        <v>1</v>
      </c>
      <c r="I415">
        <v>0.56242274255360714</v>
      </c>
      <c r="J415">
        <v>26.5452712615457</v>
      </c>
      <c r="K415">
        <v>22</v>
      </c>
      <c r="L415">
        <v>0.12581923086072205</v>
      </c>
      <c r="M415">
        <v>3630</v>
      </c>
      <c r="N415">
        <v>38.588481282099501</v>
      </c>
      <c r="O415" t="s">
        <v>149</v>
      </c>
      <c r="P415">
        <v>24</v>
      </c>
      <c r="Q415">
        <v>0.10640706634484358</v>
      </c>
      <c r="R415">
        <v>3450</v>
      </c>
      <c r="S415">
        <v>41.579874128317599</v>
      </c>
      <c r="T415">
        <f t="shared" si="6"/>
        <v>0</v>
      </c>
    </row>
    <row r="416" spans="1:20" x14ac:dyDescent="0.45">
      <c r="A416" t="s">
        <v>148</v>
      </c>
      <c r="B416" t="s">
        <v>149</v>
      </c>
      <c r="C416" t="s">
        <v>150</v>
      </c>
      <c r="D416">
        <v>1000</v>
      </c>
      <c r="E416">
        <v>1</v>
      </c>
      <c r="F416" t="s">
        <v>194</v>
      </c>
      <c r="G416">
        <v>5</v>
      </c>
      <c r="H416">
        <v>1</v>
      </c>
      <c r="I416">
        <v>0.40173053039543366</v>
      </c>
      <c r="J416">
        <v>26.5452712615457</v>
      </c>
      <c r="K416">
        <v>24</v>
      </c>
      <c r="L416">
        <v>0.10640706634484358</v>
      </c>
      <c r="M416">
        <v>3450</v>
      </c>
      <c r="N416">
        <v>41.579874128317599</v>
      </c>
      <c r="O416" t="s">
        <v>149</v>
      </c>
      <c r="P416">
        <v>24</v>
      </c>
      <c r="Q416">
        <v>0.10946397564125919</v>
      </c>
      <c r="R416">
        <v>3260</v>
      </c>
      <c r="S416">
        <v>41.2742903906774</v>
      </c>
      <c r="T416">
        <f t="shared" si="6"/>
        <v>1</v>
      </c>
    </row>
    <row r="417" spans="1:20" x14ac:dyDescent="0.45">
      <c r="A417" t="s">
        <v>148</v>
      </c>
      <c r="B417" t="s">
        <v>149</v>
      </c>
      <c r="C417" t="s">
        <v>150</v>
      </c>
      <c r="D417">
        <v>1000</v>
      </c>
      <c r="E417">
        <v>2</v>
      </c>
      <c r="F417" t="s">
        <v>21</v>
      </c>
      <c r="G417">
        <v>0</v>
      </c>
      <c r="H417">
        <v>1</v>
      </c>
      <c r="I417">
        <v>0.99265068151247526</v>
      </c>
      <c r="J417">
        <v>26.5452712615457</v>
      </c>
      <c r="K417">
        <v>24</v>
      </c>
      <c r="L417">
        <v>0.10946397564125919</v>
      </c>
      <c r="M417">
        <v>3260</v>
      </c>
      <c r="N417">
        <v>41.2742903906774</v>
      </c>
      <c r="O417" t="s">
        <v>149</v>
      </c>
      <c r="P417">
        <v>25</v>
      </c>
      <c r="Q417">
        <v>0.11083164552190067</v>
      </c>
      <c r="R417">
        <v>3190</v>
      </c>
      <c r="S417">
        <v>46.666915897634702</v>
      </c>
      <c r="T417">
        <f t="shared" si="6"/>
        <v>0</v>
      </c>
    </row>
    <row r="418" spans="1:20" x14ac:dyDescent="0.45">
      <c r="A418" t="s">
        <v>148</v>
      </c>
      <c r="B418" t="s">
        <v>149</v>
      </c>
      <c r="C418" t="s">
        <v>453</v>
      </c>
      <c r="D418">
        <v>1000</v>
      </c>
      <c r="E418">
        <v>1</v>
      </c>
      <c r="F418" t="s">
        <v>194</v>
      </c>
      <c r="G418">
        <v>1</v>
      </c>
      <c r="H418">
        <v>1</v>
      </c>
      <c r="I418">
        <v>0.89338561336122779</v>
      </c>
      <c r="J418">
        <v>26.5452712615457</v>
      </c>
      <c r="K418">
        <v>25</v>
      </c>
      <c r="L418">
        <v>0.11083164552190067</v>
      </c>
      <c r="M418">
        <v>3190</v>
      </c>
      <c r="N418">
        <v>46.666915897634702</v>
      </c>
      <c r="O418" t="s">
        <v>149</v>
      </c>
      <c r="P418">
        <v>26</v>
      </c>
      <c r="Q418">
        <v>0.11786176557448266</v>
      </c>
      <c r="R418">
        <v>2760</v>
      </c>
      <c r="S418">
        <v>46.272190226639403</v>
      </c>
      <c r="T418">
        <f t="shared" si="6"/>
        <v>0</v>
      </c>
    </row>
    <row r="419" spans="1:20" x14ac:dyDescent="0.45">
      <c r="A419" t="s">
        <v>148</v>
      </c>
      <c r="B419" t="s">
        <v>149</v>
      </c>
      <c r="C419" t="s">
        <v>454</v>
      </c>
      <c r="D419">
        <v>1000</v>
      </c>
      <c r="E419">
        <v>1</v>
      </c>
      <c r="F419" t="s">
        <v>194</v>
      </c>
      <c r="G419">
        <v>2</v>
      </c>
      <c r="H419">
        <v>1</v>
      </c>
      <c r="I419">
        <v>0.79412054520998021</v>
      </c>
      <c r="J419">
        <v>26.5452712615457</v>
      </c>
      <c r="K419">
        <v>26</v>
      </c>
      <c r="L419">
        <v>0.11786176557448266</v>
      </c>
      <c r="M419">
        <v>2760</v>
      </c>
      <c r="N419">
        <v>46.272190226639403</v>
      </c>
      <c r="O419" t="s">
        <v>149</v>
      </c>
      <c r="P419">
        <v>27</v>
      </c>
      <c r="Q419">
        <v>0.1227572402134247</v>
      </c>
      <c r="R419">
        <v>2490</v>
      </c>
      <c r="S419">
        <v>46.915209234846799</v>
      </c>
      <c r="T419">
        <f t="shared" si="6"/>
        <v>0</v>
      </c>
    </row>
    <row r="420" spans="1:20" x14ac:dyDescent="0.45">
      <c r="A420" t="s">
        <v>148</v>
      </c>
      <c r="B420" t="s">
        <v>149</v>
      </c>
      <c r="C420" t="s">
        <v>455</v>
      </c>
      <c r="D420">
        <v>1000</v>
      </c>
      <c r="E420">
        <v>1</v>
      </c>
      <c r="F420" t="s">
        <v>194</v>
      </c>
      <c r="G420">
        <v>3</v>
      </c>
      <c r="H420">
        <v>1</v>
      </c>
      <c r="I420">
        <v>0.69485547705873263</v>
      </c>
      <c r="J420">
        <v>26.5452712615457</v>
      </c>
      <c r="K420">
        <v>27</v>
      </c>
      <c r="L420">
        <v>0.1227572402134247</v>
      </c>
      <c r="M420">
        <v>2490</v>
      </c>
      <c r="N420">
        <v>46.915209234846799</v>
      </c>
      <c r="O420" t="s">
        <v>149</v>
      </c>
      <c r="P420">
        <v>28</v>
      </c>
      <c r="Q420">
        <v>0.12027003727440946</v>
      </c>
      <c r="R420">
        <v>2290</v>
      </c>
      <c r="S420">
        <v>46.632338613480997</v>
      </c>
      <c r="T420">
        <f t="shared" si="6"/>
        <v>0</v>
      </c>
    </row>
    <row r="421" spans="1:20" x14ac:dyDescent="0.45">
      <c r="A421" t="s">
        <v>148</v>
      </c>
      <c r="B421" t="s">
        <v>149</v>
      </c>
      <c r="C421" t="s">
        <v>456</v>
      </c>
      <c r="D421">
        <v>1000</v>
      </c>
      <c r="E421">
        <v>1</v>
      </c>
      <c r="F421" t="s">
        <v>194</v>
      </c>
      <c r="G421">
        <v>4</v>
      </c>
      <c r="H421">
        <v>1</v>
      </c>
      <c r="I421">
        <v>0.59559040890748516</v>
      </c>
      <c r="J421">
        <v>26.5452712615457</v>
      </c>
      <c r="K421">
        <v>28</v>
      </c>
      <c r="L421">
        <v>0.12027003727440946</v>
      </c>
      <c r="M421">
        <v>2290</v>
      </c>
      <c r="N421">
        <v>46.632338613480997</v>
      </c>
      <c r="O421" t="s">
        <v>149</v>
      </c>
      <c r="P421">
        <v>29</v>
      </c>
      <c r="Q421">
        <v>0.11690584042757284</v>
      </c>
      <c r="R421">
        <v>2290</v>
      </c>
      <c r="S421">
        <v>46.993253550637199</v>
      </c>
      <c r="T421">
        <f t="shared" si="6"/>
        <v>0</v>
      </c>
    </row>
    <row r="422" spans="1:20" x14ac:dyDescent="0.45">
      <c r="A422" t="s">
        <v>148</v>
      </c>
      <c r="B422" t="s">
        <v>149</v>
      </c>
      <c r="C422" t="s">
        <v>457</v>
      </c>
      <c r="D422">
        <v>1000</v>
      </c>
      <c r="E422">
        <v>1</v>
      </c>
      <c r="F422" t="s">
        <v>194</v>
      </c>
      <c r="G422">
        <v>5</v>
      </c>
      <c r="H422">
        <v>1</v>
      </c>
      <c r="I422">
        <v>0.49632534075623763</v>
      </c>
      <c r="J422">
        <v>26.5452712615457</v>
      </c>
      <c r="K422">
        <v>29</v>
      </c>
      <c r="L422">
        <v>0.11690584042757284</v>
      </c>
      <c r="M422">
        <v>2290</v>
      </c>
      <c r="N422">
        <v>46.993253550637199</v>
      </c>
      <c r="O422" t="s">
        <v>149</v>
      </c>
      <c r="P422">
        <v>32</v>
      </c>
      <c r="Q422">
        <v>0.10880658346597849</v>
      </c>
      <c r="R422">
        <v>1800</v>
      </c>
      <c r="S422">
        <v>51.099681328548797</v>
      </c>
      <c r="T422">
        <f t="shared" si="6"/>
        <v>0</v>
      </c>
    </row>
    <row r="423" spans="1:20" x14ac:dyDescent="0.45">
      <c r="A423" t="s">
        <v>148</v>
      </c>
      <c r="B423" t="s">
        <v>149</v>
      </c>
      <c r="C423" t="s">
        <v>458</v>
      </c>
      <c r="D423">
        <v>1000</v>
      </c>
      <c r="E423">
        <v>1</v>
      </c>
      <c r="F423" t="s">
        <v>194</v>
      </c>
      <c r="G423">
        <v>8</v>
      </c>
      <c r="H423">
        <v>0</v>
      </c>
      <c r="I423">
        <v>0.198530136302495</v>
      </c>
      <c r="J423">
        <v>26.5452712615457</v>
      </c>
      <c r="K423">
        <v>32</v>
      </c>
      <c r="L423">
        <v>0.10880658346597849</v>
      </c>
      <c r="M423">
        <v>1800</v>
      </c>
      <c r="N423">
        <v>51.099681328548797</v>
      </c>
      <c r="O423" t="s">
        <v>149</v>
      </c>
      <c r="P423">
        <v>35</v>
      </c>
      <c r="Q423">
        <v>0.11497303565796245</v>
      </c>
      <c r="R423">
        <v>1590</v>
      </c>
      <c r="S423">
        <v>52.522039429413397</v>
      </c>
      <c r="T423">
        <f t="shared" si="6"/>
        <v>0</v>
      </c>
    </row>
    <row r="424" spans="1:20" x14ac:dyDescent="0.45">
      <c r="A424" t="s">
        <v>148</v>
      </c>
      <c r="B424" t="s">
        <v>149</v>
      </c>
      <c r="C424" t="s">
        <v>459</v>
      </c>
      <c r="D424">
        <v>1000</v>
      </c>
      <c r="E424">
        <v>1</v>
      </c>
      <c r="F424" t="s">
        <v>194</v>
      </c>
      <c r="G424">
        <v>11</v>
      </c>
      <c r="H424">
        <v>0</v>
      </c>
      <c r="I424">
        <v>-9.926506815124761E-2</v>
      </c>
      <c r="J424">
        <v>26.5452712615457</v>
      </c>
      <c r="K424">
        <v>35</v>
      </c>
      <c r="L424">
        <v>0.11497303565796245</v>
      </c>
      <c r="M424">
        <v>1590</v>
      </c>
      <c r="N424">
        <v>52.522039429413397</v>
      </c>
      <c r="O424" t="s">
        <v>149</v>
      </c>
      <c r="P424">
        <v>37</v>
      </c>
      <c r="Q424">
        <v>0.12192289860778974</v>
      </c>
      <c r="R424">
        <v>1320</v>
      </c>
      <c r="S424">
        <v>50.308759088102903</v>
      </c>
      <c r="T424">
        <f t="shared" si="6"/>
        <v>0</v>
      </c>
    </row>
    <row r="425" spans="1:20" x14ac:dyDescent="0.45">
      <c r="A425" t="s">
        <v>148</v>
      </c>
      <c r="B425" t="s">
        <v>149</v>
      </c>
      <c r="C425" t="s">
        <v>151</v>
      </c>
      <c r="D425">
        <v>1000</v>
      </c>
      <c r="E425">
        <v>1</v>
      </c>
      <c r="F425" t="s">
        <v>194</v>
      </c>
      <c r="G425">
        <v>13</v>
      </c>
      <c r="H425">
        <v>0</v>
      </c>
      <c r="I425">
        <v>-0.29779520445374263</v>
      </c>
      <c r="J425">
        <v>26.5452712615457</v>
      </c>
      <c r="K425">
        <v>37</v>
      </c>
      <c r="L425">
        <v>0.12192289860778974</v>
      </c>
      <c r="M425">
        <v>1320</v>
      </c>
      <c r="N425">
        <v>50.308759088102903</v>
      </c>
      <c r="O425" t="s">
        <v>149</v>
      </c>
      <c r="P425">
        <v>37</v>
      </c>
      <c r="Q425">
        <v>0.12479206524461826</v>
      </c>
      <c r="R425">
        <v>1260</v>
      </c>
      <c r="S425">
        <v>49.501992135563299</v>
      </c>
      <c r="T425">
        <f t="shared" si="6"/>
        <v>1</v>
      </c>
    </row>
    <row r="426" spans="1:20" x14ac:dyDescent="0.45">
      <c r="A426" t="s">
        <v>148</v>
      </c>
      <c r="B426" t="s">
        <v>149</v>
      </c>
      <c r="C426" t="s">
        <v>151</v>
      </c>
      <c r="D426">
        <v>1000</v>
      </c>
      <c r="E426">
        <v>2</v>
      </c>
      <c r="F426" t="s">
        <v>21</v>
      </c>
      <c r="G426">
        <v>0</v>
      </c>
      <c r="H426">
        <v>1</v>
      </c>
      <c r="I426">
        <v>0.98396368809004497</v>
      </c>
      <c r="J426">
        <v>26.5452712615457</v>
      </c>
      <c r="K426">
        <v>37</v>
      </c>
      <c r="L426">
        <v>0.12479206524461826</v>
      </c>
      <c r="M426">
        <v>1260</v>
      </c>
      <c r="N426">
        <v>49.501992135563299</v>
      </c>
      <c r="O426" t="s">
        <v>149</v>
      </c>
      <c r="P426">
        <v>38</v>
      </c>
      <c r="Q426">
        <v>0.13534659589742151</v>
      </c>
      <c r="R426">
        <v>1140</v>
      </c>
      <c r="S426">
        <v>48.912942352642602</v>
      </c>
      <c r="T426">
        <f t="shared" si="6"/>
        <v>0</v>
      </c>
    </row>
    <row r="427" spans="1:20" x14ac:dyDescent="0.45">
      <c r="A427" t="s">
        <v>148</v>
      </c>
      <c r="B427" t="s">
        <v>149</v>
      </c>
      <c r="C427" t="s">
        <v>460</v>
      </c>
      <c r="D427">
        <v>1000</v>
      </c>
      <c r="E427">
        <v>1</v>
      </c>
      <c r="F427" t="s">
        <v>194</v>
      </c>
      <c r="G427">
        <v>1</v>
      </c>
      <c r="H427">
        <v>1</v>
      </c>
      <c r="I427">
        <v>0.88556731928104049</v>
      </c>
      <c r="J427">
        <v>26.5452712615457</v>
      </c>
      <c r="K427">
        <v>38</v>
      </c>
      <c r="L427">
        <v>0.13534659589742151</v>
      </c>
      <c r="M427">
        <v>1140</v>
      </c>
      <c r="N427">
        <v>48.912942352642602</v>
      </c>
      <c r="O427" t="s">
        <v>152</v>
      </c>
      <c r="P427">
        <v>19</v>
      </c>
      <c r="Q427">
        <v>0.14351307447320061</v>
      </c>
      <c r="R427">
        <v>3280</v>
      </c>
      <c r="S427">
        <v>28.332701095512999</v>
      </c>
      <c r="T427">
        <f t="shared" si="6"/>
        <v>1</v>
      </c>
    </row>
    <row r="428" spans="1:20" x14ac:dyDescent="0.45">
      <c r="A428" t="s">
        <v>148</v>
      </c>
      <c r="B428" t="s">
        <v>152</v>
      </c>
      <c r="C428" t="s">
        <v>153</v>
      </c>
      <c r="D428">
        <v>1000</v>
      </c>
      <c r="E428">
        <v>1</v>
      </c>
      <c r="F428" t="s">
        <v>194</v>
      </c>
      <c r="G428">
        <v>0</v>
      </c>
      <c r="H428">
        <v>1</v>
      </c>
      <c r="I428">
        <v>0.98396368809004497</v>
      </c>
      <c r="J428">
        <v>24.140243629416798</v>
      </c>
      <c r="K428">
        <v>19</v>
      </c>
      <c r="L428">
        <v>0.14351307447320061</v>
      </c>
      <c r="M428">
        <v>3280</v>
      </c>
      <c r="N428">
        <v>28.332701095512999</v>
      </c>
      <c r="O428" t="s">
        <v>152</v>
      </c>
      <c r="P428">
        <v>19</v>
      </c>
      <c r="Q428">
        <v>0.16308406646559101</v>
      </c>
      <c r="R428">
        <v>2540</v>
      </c>
      <c r="S428">
        <v>25.932887227003999</v>
      </c>
      <c r="T428">
        <f t="shared" si="6"/>
        <v>1</v>
      </c>
    </row>
    <row r="429" spans="1:20" x14ac:dyDescent="0.45">
      <c r="A429" t="s">
        <v>148</v>
      </c>
      <c r="B429" t="s">
        <v>152</v>
      </c>
      <c r="C429" t="s">
        <v>153</v>
      </c>
      <c r="D429">
        <v>1000</v>
      </c>
      <c r="E429">
        <v>2</v>
      </c>
      <c r="F429" t="s">
        <v>21</v>
      </c>
      <c r="G429">
        <v>0</v>
      </c>
      <c r="H429">
        <v>1</v>
      </c>
      <c r="I429">
        <v>0.91529879694777661</v>
      </c>
      <c r="J429">
        <v>24.140243629416798</v>
      </c>
      <c r="K429">
        <v>19</v>
      </c>
      <c r="L429">
        <v>0.16308406646559101</v>
      </c>
      <c r="M429">
        <v>2540</v>
      </c>
      <c r="N429">
        <v>25.932887227003999</v>
      </c>
      <c r="O429" t="s">
        <v>152</v>
      </c>
      <c r="P429">
        <v>22</v>
      </c>
      <c r="Q429">
        <v>0.15562718760819969</v>
      </c>
      <c r="R429">
        <v>2570</v>
      </c>
      <c r="S429">
        <v>34.5204798279211</v>
      </c>
      <c r="T429">
        <f t="shared" si="6"/>
        <v>0</v>
      </c>
    </row>
    <row r="430" spans="1:20" x14ac:dyDescent="0.45">
      <c r="A430" t="s">
        <v>148</v>
      </c>
      <c r="B430" t="s">
        <v>152</v>
      </c>
      <c r="C430" t="s">
        <v>461</v>
      </c>
      <c r="D430">
        <v>1000</v>
      </c>
      <c r="E430">
        <v>1</v>
      </c>
      <c r="F430" t="s">
        <v>194</v>
      </c>
      <c r="G430">
        <v>3</v>
      </c>
      <c r="H430">
        <v>1</v>
      </c>
      <c r="I430">
        <v>0.64070915786344362</v>
      </c>
      <c r="J430">
        <v>24.140243629416798</v>
      </c>
      <c r="K430">
        <v>22</v>
      </c>
      <c r="L430">
        <v>0.15562718760819969</v>
      </c>
      <c r="M430">
        <v>2570</v>
      </c>
      <c r="N430">
        <v>34.5204798279211</v>
      </c>
      <c r="O430" t="s">
        <v>152</v>
      </c>
      <c r="P430">
        <v>24</v>
      </c>
      <c r="Q430">
        <v>0.14479293720434838</v>
      </c>
      <c r="R430">
        <v>2560</v>
      </c>
      <c r="S430">
        <v>38.321012198178998</v>
      </c>
      <c r="T430">
        <f t="shared" si="6"/>
        <v>0</v>
      </c>
    </row>
    <row r="431" spans="1:20" x14ac:dyDescent="0.45">
      <c r="A431" t="s">
        <v>148</v>
      </c>
      <c r="B431" t="s">
        <v>152</v>
      </c>
      <c r="C431" t="s">
        <v>154</v>
      </c>
      <c r="D431">
        <v>1000</v>
      </c>
      <c r="E431">
        <v>1</v>
      </c>
      <c r="F431" t="s">
        <v>194</v>
      </c>
      <c r="G431">
        <v>5</v>
      </c>
      <c r="H431">
        <v>1</v>
      </c>
      <c r="I431">
        <v>0.4576493984738883</v>
      </c>
      <c r="J431">
        <v>24.140243629416798</v>
      </c>
      <c r="K431">
        <v>24</v>
      </c>
      <c r="L431">
        <v>0.14479293720434838</v>
      </c>
      <c r="M431">
        <v>2560</v>
      </c>
      <c r="N431">
        <v>38.321012198178998</v>
      </c>
      <c r="O431" t="s">
        <v>152</v>
      </c>
      <c r="P431">
        <v>24</v>
      </c>
      <c r="Q431">
        <v>0.16762958781882684</v>
      </c>
      <c r="R431">
        <v>1910</v>
      </c>
      <c r="S431">
        <v>34.404673343782797</v>
      </c>
      <c r="T431">
        <f t="shared" si="6"/>
        <v>1</v>
      </c>
    </row>
    <row r="432" spans="1:20" x14ac:dyDescent="0.45">
      <c r="A432" t="s">
        <v>148</v>
      </c>
      <c r="B432" t="s">
        <v>152</v>
      </c>
      <c r="C432" t="s">
        <v>154</v>
      </c>
      <c r="D432">
        <v>1000</v>
      </c>
      <c r="E432">
        <v>2</v>
      </c>
      <c r="F432" t="s">
        <v>21</v>
      </c>
      <c r="G432">
        <v>0</v>
      </c>
      <c r="H432">
        <v>1</v>
      </c>
      <c r="I432">
        <v>0.89780178993856785</v>
      </c>
      <c r="J432">
        <v>24.140243629416798</v>
      </c>
      <c r="K432">
        <v>24</v>
      </c>
      <c r="L432">
        <v>0.16762958781882684</v>
      </c>
      <c r="M432">
        <v>1910</v>
      </c>
      <c r="N432">
        <v>34.404673343782797</v>
      </c>
      <c r="O432" t="s">
        <v>152</v>
      </c>
      <c r="P432">
        <v>25</v>
      </c>
      <c r="Q432">
        <v>0.16122764860407046</v>
      </c>
      <c r="R432">
        <v>1920</v>
      </c>
      <c r="S432">
        <v>35.3230737774131</v>
      </c>
      <c r="T432">
        <f t="shared" si="6"/>
        <v>0</v>
      </c>
    </row>
    <row r="433" spans="1:20" x14ac:dyDescent="0.45">
      <c r="A433" t="s">
        <v>148</v>
      </c>
      <c r="B433" t="s">
        <v>152</v>
      </c>
      <c r="C433" t="s">
        <v>462</v>
      </c>
      <c r="D433">
        <v>1000</v>
      </c>
      <c r="E433">
        <v>1</v>
      </c>
      <c r="F433" t="s">
        <v>194</v>
      </c>
      <c r="G433">
        <v>1</v>
      </c>
      <c r="H433">
        <v>1</v>
      </c>
      <c r="I433">
        <v>0.80802161094471103</v>
      </c>
      <c r="J433">
        <v>24.140243629416798</v>
      </c>
      <c r="K433">
        <v>25</v>
      </c>
      <c r="L433">
        <v>0.16122764860407046</v>
      </c>
      <c r="M433">
        <v>1920</v>
      </c>
      <c r="N433">
        <v>35.3230737774131</v>
      </c>
      <c r="O433" t="s">
        <v>152</v>
      </c>
      <c r="P433">
        <v>26</v>
      </c>
      <c r="Q433">
        <v>0.15567376171160469</v>
      </c>
      <c r="R433">
        <v>1920</v>
      </c>
      <c r="S433">
        <v>37.430211146884297</v>
      </c>
      <c r="T433">
        <f t="shared" si="6"/>
        <v>0</v>
      </c>
    </row>
    <row r="434" spans="1:20" x14ac:dyDescent="0.45">
      <c r="A434" t="s">
        <v>148</v>
      </c>
      <c r="B434" t="s">
        <v>152</v>
      </c>
      <c r="C434" t="s">
        <v>463</v>
      </c>
      <c r="D434">
        <v>1000</v>
      </c>
      <c r="E434">
        <v>1</v>
      </c>
      <c r="F434" t="s">
        <v>194</v>
      </c>
      <c r="G434">
        <v>2</v>
      </c>
      <c r="H434">
        <v>1</v>
      </c>
      <c r="I434">
        <v>0.71824143195085433</v>
      </c>
      <c r="J434">
        <v>24.140243629416798</v>
      </c>
      <c r="K434">
        <v>26</v>
      </c>
      <c r="L434">
        <v>0.15567376171160469</v>
      </c>
      <c r="M434">
        <v>1920</v>
      </c>
      <c r="N434">
        <v>37.430211146884297</v>
      </c>
      <c r="O434" t="s">
        <v>152</v>
      </c>
      <c r="P434">
        <v>27</v>
      </c>
      <c r="Q434">
        <v>0.15048976779946754</v>
      </c>
      <c r="R434">
        <v>1920</v>
      </c>
      <c r="S434">
        <v>41.804382194569598</v>
      </c>
      <c r="T434">
        <f t="shared" si="6"/>
        <v>0</v>
      </c>
    </row>
    <row r="435" spans="1:20" x14ac:dyDescent="0.45">
      <c r="A435" t="s">
        <v>148</v>
      </c>
      <c r="B435" t="s">
        <v>152</v>
      </c>
      <c r="C435" t="s">
        <v>464</v>
      </c>
      <c r="D435">
        <v>1000</v>
      </c>
      <c r="E435">
        <v>1</v>
      </c>
      <c r="F435" t="s">
        <v>194</v>
      </c>
      <c r="G435">
        <v>3</v>
      </c>
      <c r="H435">
        <v>1</v>
      </c>
      <c r="I435">
        <v>0.62846125295699751</v>
      </c>
      <c r="J435">
        <v>24.140243629416798</v>
      </c>
      <c r="K435">
        <v>27</v>
      </c>
      <c r="L435">
        <v>0.15048976779946754</v>
      </c>
      <c r="M435">
        <v>1920</v>
      </c>
      <c r="N435">
        <v>41.804382194569598</v>
      </c>
      <c r="O435" t="s">
        <v>152</v>
      </c>
      <c r="P435">
        <v>28</v>
      </c>
      <c r="Q435">
        <v>0.14771374258499625</v>
      </c>
      <c r="R435">
        <v>1920</v>
      </c>
      <c r="S435">
        <v>41.823753966132401</v>
      </c>
      <c r="T435">
        <f t="shared" si="6"/>
        <v>0</v>
      </c>
    </row>
    <row r="436" spans="1:20" x14ac:dyDescent="0.45">
      <c r="A436" t="s">
        <v>148</v>
      </c>
      <c r="B436" t="s">
        <v>152</v>
      </c>
      <c r="C436" t="s">
        <v>465</v>
      </c>
      <c r="D436">
        <v>1000</v>
      </c>
      <c r="E436">
        <v>1</v>
      </c>
      <c r="F436" t="s">
        <v>194</v>
      </c>
      <c r="G436">
        <v>4</v>
      </c>
      <c r="H436">
        <v>1</v>
      </c>
      <c r="I436">
        <v>0.53868107396314069</v>
      </c>
      <c r="J436">
        <v>24.140243629416798</v>
      </c>
      <c r="K436">
        <v>28</v>
      </c>
      <c r="L436">
        <v>0.14771374258499625</v>
      </c>
      <c r="M436">
        <v>1920</v>
      </c>
      <c r="N436">
        <v>41.823753966132401</v>
      </c>
      <c r="O436" t="s">
        <v>152</v>
      </c>
      <c r="P436">
        <v>29</v>
      </c>
      <c r="Q436">
        <v>0.14345729214930267</v>
      </c>
      <c r="R436">
        <v>1910</v>
      </c>
      <c r="S436">
        <v>41.8376311359958</v>
      </c>
      <c r="T436">
        <f t="shared" si="6"/>
        <v>0</v>
      </c>
    </row>
    <row r="437" spans="1:20" x14ac:dyDescent="0.45">
      <c r="A437" t="s">
        <v>148</v>
      </c>
      <c r="B437" t="s">
        <v>152</v>
      </c>
      <c r="C437" t="s">
        <v>466</v>
      </c>
      <c r="D437">
        <v>1000</v>
      </c>
      <c r="E437">
        <v>1</v>
      </c>
      <c r="F437" t="s">
        <v>194</v>
      </c>
      <c r="G437">
        <v>5</v>
      </c>
      <c r="H437">
        <v>1</v>
      </c>
      <c r="I437">
        <v>0.44890089496928393</v>
      </c>
      <c r="J437">
        <v>24.140243629416798</v>
      </c>
      <c r="K437">
        <v>29</v>
      </c>
      <c r="L437">
        <v>0.14345729214930267</v>
      </c>
      <c r="M437">
        <v>1910</v>
      </c>
      <c r="N437">
        <v>41.8376311359958</v>
      </c>
      <c r="O437" t="s">
        <v>152</v>
      </c>
      <c r="P437">
        <v>32</v>
      </c>
      <c r="Q437">
        <v>0.12119266028299888</v>
      </c>
      <c r="R437">
        <v>1840</v>
      </c>
      <c r="S437">
        <v>47.722457711339203</v>
      </c>
      <c r="T437">
        <f t="shared" si="6"/>
        <v>0</v>
      </c>
    </row>
    <row r="438" spans="1:20" x14ac:dyDescent="0.45">
      <c r="A438" t="s">
        <v>148</v>
      </c>
      <c r="B438" t="s">
        <v>152</v>
      </c>
      <c r="C438" t="s">
        <v>467</v>
      </c>
      <c r="D438">
        <v>1000</v>
      </c>
      <c r="E438">
        <v>1</v>
      </c>
      <c r="F438" t="s">
        <v>194</v>
      </c>
      <c r="G438">
        <v>8</v>
      </c>
      <c r="H438">
        <v>0</v>
      </c>
      <c r="I438">
        <v>0.17956035798771353</v>
      </c>
      <c r="J438">
        <v>24.140243629416798</v>
      </c>
      <c r="K438">
        <v>32</v>
      </c>
      <c r="L438">
        <v>0.12119266028299888</v>
      </c>
      <c r="M438">
        <v>1840</v>
      </c>
      <c r="N438">
        <v>47.722457711339203</v>
      </c>
      <c r="O438" t="s">
        <v>152</v>
      </c>
      <c r="P438">
        <v>35</v>
      </c>
      <c r="Q438">
        <v>0.1173490993600502</v>
      </c>
      <c r="R438">
        <v>1810</v>
      </c>
      <c r="S438">
        <v>51.699819544198</v>
      </c>
      <c r="T438">
        <f t="shared" si="6"/>
        <v>0</v>
      </c>
    </row>
    <row r="439" spans="1:20" x14ac:dyDescent="0.45">
      <c r="A439" t="s">
        <v>148</v>
      </c>
      <c r="B439" t="s">
        <v>152</v>
      </c>
      <c r="C439" t="s">
        <v>468</v>
      </c>
      <c r="D439">
        <v>1000</v>
      </c>
      <c r="E439">
        <v>1</v>
      </c>
      <c r="F439" t="s">
        <v>194</v>
      </c>
      <c r="G439">
        <v>11</v>
      </c>
      <c r="H439">
        <v>0</v>
      </c>
      <c r="I439">
        <v>-8.978017899385686E-2</v>
      </c>
      <c r="J439">
        <v>24.140243629416798</v>
      </c>
      <c r="K439">
        <v>35</v>
      </c>
      <c r="L439">
        <v>0.1173490993600502</v>
      </c>
      <c r="M439">
        <v>1810</v>
      </c>
      <c r="N439">
        <v>51.699819544198</v>
      </c>
      <c r="O439" t="s">
        <v>152</v>
      </c>
      <c r="P439">
        <v>37</v>
      </c>
      <c r="Q439">
        <v>0.11471491531091316</v>
      </c>
      <c r="R439">
        <v>1840</v>
      </c>
      <c r="S439">
        <v>55.022321560310502</v>
      </c>
      <c r="T439">
        <f t="shared" si="6"/>
        <v>0</v>
      </c>
    </row>
    <row r="440" spans="1:20" x14ac:dyDescent="0.45">
      <c r="A440" t="s">
        <v>148</v>
      </c>
      <c r="B440" t="s">
        <v>152</v>
      </c>
      <c r="C440" t="s">
        <v>155</v>
      </c>
      <c r="D440">
        <v>1000</v>
      </c>
      <c r="E440">
        <v>1</v>
      </c>
      <c r="F440" t="s">
        <v>194</v>
      </c>
      <c r="G440">
        <v>13</v>
      </c>
      <c r="H440">
        <v>0</v>
      </c>
      <c r="I440">
        <v>-0.2693405369815704</v>
      </c>
      <c r="J440">
        <v>24.140243629416798</v>
      </c>
      <c r="K440">
        <v>37</v>
      </c>
      <c r="L440">
        <v>0.11471491531091316</v>
      </c>
      <c r="M440">
        <v>1840</v>
      </c>
      <c r="N440">
        <v>55.022321560310502</v>
      </c>
      <c r="O440" t="s">
        <v>152</v>
      </c>
      <c r="P440">
        <v>37</v>
      </c>
      <c r="Q440">
        <v>0.17183905438723601</v>
      </c>
      <c r="R440">
        <v>820</v>
      </c>
      <c r="S440">
        <v>34.641999773949401</v>
      </c>
      <c r="T440">
        <f t="shared" si="6"/>
        <v>1</v>
      </c>
    </row>
    <row r="441" spans="1:20" x14ac:dyDescent="0.45">
      <c r="A441" t="s">
        <v>148</v>
      </c>
      <c r="B441" t="s">
        <v>152</v>
      </c>
      <c r="C441" t="s">
        <v>155</v>
      </c>
      <c r="D441">
        <v>1000</v>
      </c>
      <c r="E441">
        <v>2</v>
      </c>
      <c r="F441" t="s">
        <v>21</v>
      </c>
      <c r="G441">
        <v>0</v>
      </c>
      <c r="H441">
        <v>1</v>
      </c>
      <c r="I441">
        <v>0.62959902075338581</v>
      </c>
      <c r="J441">
        <v>24.140243629416798</v>
      </c>
      <c r="K441">
        <v>37</v>
      </c>
      <c r="L441">
        <v>0.17183905438723601</v>
      </c>
      <c r="M441">
        <v>820</v>
      </c>
      <c r="N441">
        <v>34.641999773949401</v>
      </c>
      <c r="O441" t="s">
        <v>152</v>
      </c>
      <c r="P441">
        <v>38</v>
      </c>
      <c r="Q441">
        <v>0.17395000114240644</v>
      </c>
      <c r="R441">
        <v>800</v>
      </c>
      <c r="S441">
        <v>35.402635352020297</v>
      </c>
      <c r="T441">
        <f t="shared" si="6"/>
        <v>0</v>
      </c>
    </row>
    <row r="442" spans="1:20" x14ac:dyDescent="0.45">
      <c r="A442" t="s">
        <v>148</v>
      </c>
      <c r="B442" t="s">
        <v>152</v>
      </c>
      <c r="C442" t="s">
        <v>469</v>
      </c>
      <c r="D442">
        <v>1000</v>
      </c>
      <c r="E442">
        <v>1</v>
      </c>
      <c r="F442" t="s">
        <v>194</v>
      </c>
      <c r="G442">
        <v>1</v>
      </c>
      <c r="H442">
        <v>1</v>
      </c>
      <c r="I442">
        <v>0.56663911867804728</v>
      </c>
      <c r="J442">
        <v>24.140243629416798</v>
      </c>
      <c r="K442">
        <v>38</v>
      </c>
      <c r="L442">
        <v>0.17395000114240644</v>
      </c>
      <c r="M442">
        <v>800</v>
      </c>
      <c r="N442">
        <v>35.402635352020297</v>
      </c>
      <c r="O442" t="s">
        <v>156</v>
      </c>
      <c r="P442">
        <v>19</v>
      </c>
      <c r="Q442">
        <v>0.13803454206246768</v>
      </c>
      <c r="R442">
        <v>3160</v>
      </c>
      <c r="S442">
        <v>28.634198580331301</v>
      </c>
      <c r="T442">
        <f t="shared" si="6"/>
        <v>1</v>
      </c>
    </row>
    <row r="443" spans="1:20" x14ac:dyDescent="0.45">
      <c r="A443" t="s">
        <v>148</v>
      </c>
      <c r="B443" t="s">
        <v>156</v>
      </c>
      <c r="C443" t="s">
        <v>157</v>
      </c>
      <c r="D443">
        <v>1000</v>
      </c>
      <c r="E443">
        <v>1</v>
      </c>
      <c r="F443" t="s">
        <v>194</v>
      </c>
      <c r="G443">
        <v>0</v>
      </c>
      <c r="H443">
        <v>1</v>
      </c>
      <c r="I443">
        <v>0.62959902075338581</v>
      </c>
      <c r="J443">
        <v>26.349999999999994</v>
      </c>
      <c r="K443">
        <v>19</v>
      </c>
      <c r="L443">
        <v>0.13803454206246768</v>
      </c>
      <c r="M443">
        <v>3160</v>
      </c>
      <c r="N443">
        <v>28.634198580331301</v>
      </c>
      <c r="O443" t="s">
        <v>156</v>
      </c>
      <c r="P443">
        <v>19</v>
      </c>
      <c r="Q443">
        <v>0.17221988747858738</v>
      </c>
      <c r="R443">
        <v>2030</v>
      </c>
      <c r="S443">
        <v>23.182648607653</v>
      </c>
      <c r="T443">
        <f t="shared" si="6"/>
        <v>1</v>
      </c>
    </row>
    <row r="444" spans="1:20" x14ac:dyDescent="0.45">
      <c r="A444" t="s">
        <v>148</v>
      </c>
      <c r="B444" t="s">
        <v>156</v>
      </c>
      <c r="C444" t="s">
        <v>157</v>
      </c>
      <c r="D444">
        <v>1000</v>
      </c>
      <c r="E444">
        <v>2</v>
      </c>
      <c r="F444" t="s">
        <v>21</v>
      </c>
      <c r="G444">
        <v>0</v>
      </c>
      <c r="H444">
        <v>1</v>
      </c>
      <c r="I444">
        <v>0.80961401949545242</v>
      </c>
      <c r="J444">
        <v>26.349999999999994</v>
      </c>
      <c r="K444">
        <v>19</v>
      </c>
      <c r="L444">
        <v>0.17221988747858738</v>
      </c>
      <c r="M444">
        <v>2030</v>
      </c>
      <c r="N444">
        <v>23.182648607653</v>
      </c>
      <c r="O444" t="s">
        <v>156</v>
      </c>
      <c r="P444">
        <v>22</v>
      </c>
      <c r="Q444">
        <v>0.16836359091238673</v>
      </c>
      <c r="R444">
        <v>1940</v>
      </c>
      <c r="S444">
        <v>29.738041062864198</v>
      </c>
      <c r="T444">
        <f t="shared" si="6"/>
        <v>0</v>
      </c>
    </row>
    <row r="445" spans="1:20" x14ac:dyDescent="0.45">
      <c r="A445" t="s">
        <v>148</v>
      </c>
      <c r="B445" t="s">
        <v>156</v>
      </c>
      <c r="C445" t="s">
        <v>470</v>
      </c>
      <c r="D445">
        <v>1000</v>
      </c>
      <c r="E445">
        <v>1</v>
      </c>
      <c r="F445" t="s">
        <v>194</v>
      </c>
      <c r="G445">
        <v>3</v>
      </c>
      <c r="H445">
        <v>1</v>
      </c>
      <c r="I445">
        <v>0.56672981364681663</v>
      </c>
      <c r="J445">
        <v>26.349999999999994</v>
      </c>
      <c r="K445">
        <v>22</v>
      </c>
      <c r="L445">
        <v>0.16836359091238673</v>
      </c>
      <c r="M445">
        <v>1940</v>
      </c>
      <c r="N445">
        <v>29.738041062864198</v>
      </c>
      <c r="O445" t="s">
        <v>156</v>
      </c>
      <c r="P445">
        <v>24</v>
      </c>
      <c r="Q445">
        <v>0.15842952375552677</v>
      </c>
      <c r="R445">
        <v>1920</v>
      </c>
      <c r="S445">
        <v>32.540061103862399</v>
      </c>
      <c r="T445">
        <f t="shared" si="6"/>
        <v>0</v>
      </c>
    </row>
    <row r="446" spans="1:20" x14ac:dyDescent="0.45">
      <c r="A446" t="s">
        <v>148</v>
      </c>
      <c r="B446" t="s">
        <v>156</v>
      </c>
      <c r="C446" t="s">
        <v>158</v>
      </c>
      <c r="D446">
        <v>1000</v>
      </c>
      <c r="E446">
        <v>1</v>
      </c>
      <c r="F446" t="s">
        <v>194</v>
      </c>
      <c r="G446">
        <v>5</v>
      </c>
      <c r="H446">
        <v>1</v>
      </c>
      <c r="I446">
        <v>0.40480700974772621</v>
      </c>
      <c r="J446">
        <v>26.349999999999994</v>
      </c>
      <c r="K446">
        <v>24</v>
      </c>
      <c r="L446">
        <v>0.15842952375552677</v>
      </c>
      <c r="M446">
        <v>1920</v>
      </c>
      <c r="N446">
        <v>32.540061103862399</v>
      </c>
      <c r="O446" t="s">
        <v>156</v>
      </c>
      <c r="P446">
        <v>24</v>
      </c>
      <c r="Q446">
        <v>0.17537407548445028</v>
      </c>
      <c r="R446">
        <v>1590</v>
      </c>
      <c r="S446">
        <v>30.0191695333734</v>
      </c>
      <c r="T446">
        <f t="shared" si="6"/>
        <v>1</v>
      </c>
    </row>
    <row r="447" spans="1:20" x14ac:dyDescent="0.45">
      <c r="A447" t="s">
        <v>148</v>
      </c>
      <c r="B447" t="s">
        <v>156</v>
      </c>
      <c r="C447" t="s">
        <v>158</v>
      </c>
      <c r="D447">
        <v>1000</v>
      </c>
      <c r="E447">
        <v>2</v>
      </c>
      <c r="F447" t="s">
        <v>21</v>
      </c>
      <c r="G447">
        <v>0</v>
      </c>
      <c r="H447">
        <v>1</v>
      </c>
      <c r="I447">
        <v>0.92252959936237555</v>
      </c>
      <c r="J447">
        <v>26.349999999999994</v>
      </c>
      <c r="K447">
        <v>24</v>
      </c>
      <c r="L447">
        <v>0.17537407548445028</v>
      </c>
      <c r="M447">
        <v>1590</v>
      </c>
      <c r="N447">
        <v>30.0191695333734</v>
      </c>
      <c r="O447" t="s">
        <v>156</v>
      </c>
      <c r="P447">
        <v>25</v>
      </c>
      <c r="Q447">
        <v>0.16672224201932934</v>
      </c>
      <c r="R447">
        <v>1600</v>
      </c>
      <c r="S447">
        <v>29.803265044914799</v>
      </c>
      <c r="T447">
        <f t="shared" si="6"/>
        <v>0</v>
      </c>
    </row>
    <row r="448" spans="1:20" x14ac:dyDescent="0.45">
      <c r="A448" t="s">
        <v>148</v>
      </c>
      <c r="B448" t="s">
        <v>156</v>
      </c>
      <c r="C448" t="s">
        <v>471</v>
      </c>
      <c r="D448">
        <v>1000</v>
      </c>
      <c r="E448">
        <v>1</v>
      </c>
      <c r="F448" t="s">
        <v>194</v>
      </c>
      <c r="G448">
        <v>1</v>
      </c>
      <c r="H448">
        <v>1</v>
      </c>
      <c r="I448">
        <v>0.83027663942613805</v>
      </c>
      <c r="J448">
        <v>26.349999999999994</v>
      </c>
      <c r="K448">
        <v>25</v>
      </c>
      <c r="L448">
        <v>0.16672224201932934</v>
      </c>
      <c r="M448">
        <v>1600</v>
      </c>
      <c r="N448">
        <v>29.803265044914799</v>
      </c>
      <c r="O448" t="s">
        <v>156</v>
      </c>
      <c r="P448">
        <v>26</v>
      </c>
      <c r="Q448">
        <v>0.15933716168645851</v>
      </c>
      <c r="R448">
        <v>1600</v>
      </c>
      <c r="S448">
        <v>32.831135023033902</v>
      </c>
      <c r="T448">
        <f t="shared" si="6"/>
        <v>0</v>
      </c>
    </row>
    <row r="449" spans="1:20" x14ac:dyDescent="0.45">
      <c r="A449" t="s">
        <v>148</v>
      </c>
      <c r="B449" t="s">
        <v>156</v>
      </c>
      <c r="C449" t="s">
        <v>472</v>
      </c>
      <c r="D449">
        <v>1000</v>
      </c>
      <c r="E449">
        <v>1</v>
      </c>
      <c r="F449" t="s">
        <v>194</v>
      </c>
      <c r="G449">
        <v>2</v>
      </c>
      <c r="H449">
        <v>1</v>
      </c>
      <c r="I449">
        <v>0.73802367948990044</v>
      </c>
      <c r="J449">
        <v>26.349999999999994</v>
      </c>
      <c r="K449">
        <v>26</v>
      </c>
      <c r="L449">
        <v>0.15933716168645851</v>
      </c>
      <c r="M449">
        <v>1600</v>
      </c>
      <c r="N449">
        <v>32.831135023033902</v>
      </c>
      <c r="O449" t="s">
        <v>156</v>
      </c>
      <c r="P449">
        <v>27</v>
      </c>
      <c r="Q449">
        <v>0.15257857583628567</v>
      </c>
      <c r="R449">
        <v>1600</v>
      </c>
      <c r="S449">
        <v>36.386018290408103</v>
      </c>
      <c r="T449">
        <f t="shared" si="6"/>
        <v>0</v>
      </c>
    </row>
    <row r="450" spans="1:20" x14ac:dyDescent="0.45">
      <c r="A450" t="s">
        <v>148</v>
      </c>
      <c r="B450" t="s">
        <v>156</v>
      </c>
      <c r="C450" t="s">
        <v>473</v>
      </c>
      <c r="D450">
        <v>1000</v>
      </c>
      <c r="E450">
        <v>1</v>
      </c>
      <c r="F450" t="s">
        <v>194</v>
      </c>
      <c r="G450">
        <v>3</v>
      </c>
      <c r="H450">
        <v>1</v>
      </c>
      <c r="I450">
        <v>0.64577071955366283</v>
      </c>
      <c r="J450">
        <v>26.349999999999994</v>
      </c>
      <c r="K450">
        <v>27</v>
      </c>
      <c r="L450">
        <v>0.15257857583628567</v>
      </c>
      <c r="M450">
        <v>1600</v>
      </c>
      <c r="N450">
        <v>36.386018290408103</v>
      </c>
      <c r="O450" t="s">
        <v>156</v>
      </c>
      <c r="P450">
        <v>28</v>
      </c>
      <c r="Q450">
        <v>0.14644375549650196</v>
      </c>
      <c r="R450">
        <v>1590</v>
      </c>
      <c r="S450">
        <v>36.645516080569898</v>
      </c>
      <c r="T450">
        <f t="shared" si="6"/>
        <v>0</v>
      </c>
    </row>
    <row r="451" spans="1:20" x14ac:dyDescent="0.45">
      <c r="A451" t="s">
        <v>148</v>
      </c>
      <c r="B451" t="s">
        <v>156</v>
      </c>
      <c r="C451" t="s">
        <v>474</v>
      </c>
      <c r="D451">
        <v>1000</v>
      </c>
      <c r="E451">
        <v>1</v>
      </c>
      <c r="F451" t="s">
        <v>194</v>
      </c>
      <c r="G451">
        <v>4</v>
      </c>
      <c r="H451">
        <v>1</v>
      </c>
      <c r="I451">
        <v>0.55351775961742533</v>
      </c>
      <c r="J451">
        <v>26.349999999999994</v>
      </c>
      <c r="K451">
        <v>28</v>
      </c>
      <c r="L451">
        <v>0.14644375549650196</v>
      </c>
      <c r="M451">
        <v>1590</v>
      </c>
      <c r="N451">
        <v>36.645516080569898</v>
      </c>
      <c r="O451" t="s">
        <v>156</v>
      </c>
      <c r="P451">
        <v>29</v>
      </c>
      <c r="Q451">
        <v>0.14752054781632917</v>
      </c>
      <c r="R451">
        <v>1590</v>
      </c>
      <c r="S451">
        <v>37.496084131728601</v>
      </c>
      <c r="T451">
        <f t="shared" ref="T451:T514" si="7">IF(OR(AND(B451=O451,P451=K451),B451&lt;&gt;O451),1,0)</f>
        <v>0</v>
      </c>
    </row>
    <row r="452" spans="1:20" x14ac:dyDescent="0.45">
      <c r="A452" t="s">
        <v>148</v>
      </c>
      <c r="B452" t="s">
        <v>156</v>
      </c>
      <c r="C452" t="s">
        <v>475</v>
      </c>
      <c r="D452">
        <v>1000</v>
      </c>
      <c r="E452">
        <v>1</v>
      </c>
      <c r="F452" t="s">
        <v>194</v>
      </c>
      <c r="G452">
        <v>5</v>
      </c>
      <c r="H452">
        <v>1</v>
      </c>
      <c r="I452">
        <v>0.46126479968118778</v>
      </c>
      <c r="J452">
        <v>26.349999999999994</v>
      </c>
      <c r="K452">
        <v>29</v>
      </c>
      <c r="L452">
        <v>0.14752054781632917</v>
      </c>
      <c r="M452">
        <v>1590</v>
      </c>
      <c r="N452">
        <v>37.496084131728601</v>
      </c>
      <c r="O452" t="s">
        <v>156</v>
      </c>
      <c r="P452">
        <v>32</v>
      </c>
      <c r="Q452">
        <v>0.12025103784517149</v>
      </c>
      <c r="R452">
        <v>1550</v>
      </c>
      <c r="S452">
        <v>42.7531272644759</v>
      </c>
      <c r="T452">
        <f t="shared" si="7"/>
        <v>0</v>
      </c>
    </row>
    <row r="453" spans="1:20" x14ac:dyDescent="0.45">
      <c r="A453" t="s">
        <v>148</v>
      </c>
      <c r="B453" t="s">
        <v>156</v>
      </c>
      <c r="C453" t="s">
        <v>476</v>
      </c>
      <c r="D453">
        <v>1000</v>
      </c>
      <c r="E453">
        <v>1</v>
      </c>
      <c r="F453" t="s">
        <v>194</v>
      </c>
      <c r="G453">
        <v>8</v>
      </c>
      <c r="H453">
        <v>0</v>
      </c>
      <c r="I453">
        <v>0.18450591987247508</v>
      </c>
      <c r="J453">
        <v>26.349999999999994</v>
      </c>
      <c r="K453">
        <v>32</v>
      </c>
      <c r="L453">
        <v>0.12025103784517149</v>
      </c>
      <c r="M453">
        <v>1550</v>
      </c>
      <c r="N453">
        <v>42.7531272644759</v>
      </c>
      <c r="O453" t="s">
        <v>156</v>
      </c>
      <c r="P453">
        <v>35</v>
      </c>
      <c r="Q453">
        <v>0.12394581853652971</v>
      </c>
      <c r="R453">
        <v>1510</v>
      </c>
      <c r="S453">
        <v>45.216067592711099</v>
      </c>
      <c r="T453">
        <f t="shared" si="7"/>
        <v>0</v>
      </c>
    </row>
    <row r="454" spans="1:20" x14ac:dyDescent="0.45">
      <c r="A454" t="s">
        <v>148</v>
      </c>
      <c r="B454" t="s">
        <v>156</v>
      </c>
      <c r="C454" t="s">
        <v>477</v>
      </c>
      <c r="D454">
        <v>1000</v>
      </c>
      <c r="E454">
        <v>1</v>
      </c>
      <c r="F454" t="s">
        <v>194</v>
      </c>
      <c r="G454">
        <v>11</v>
      </c>
      <c r="H454">
        <v>0</v>
      </c>
      <c r="I454">
        <v>-9.2252959936237638E-2</v>
      </c>
      <c r="J454">
        <v>26.349999999999994</v>
      </c>
      <c r="K454">
        <v>35</v>
      </c>
      <c r="L454">
        <v>0.12394581853652971</v>
      </c>
      <c r="M454">
        <v>1510</v>
      </c>
      <c r="N454">
        <v>45.216067592711099</v>
      </c>
      <c r="O454" t="s">
        <v>156</v>
      </c>
      <c r="P454">
        <v>37</v>
      </c>
      <c r="Q454">
        <v>0.12406025724067628</v>
      </c>
      <c r="R454">
        <v>1400</v>
      </c>
      <c r="S454">
        <v>46.152214493678997</v>
      </c>
      <c r="T454">
        <f t="shared" si="7"/>
        <v>0</v>
      </c>
    </row>
    <row r="455" spans="1:20" x14ac:dyDescent="0.45">
      <c r="A455" t="s">
        <v>148</v>
      </c>
      <c r="B455" t="s">
        <v>156</v>
      </c>
      <c r="C455" t="s">
        <v>159</v>
      </c>
      <c r="D455">
        <v>1000</v>
      </c>
      <c r="E455">
        <v>1</v>
      </c>
      <c r="F455" t="s">
        <v>194</v>
      </c>
      <c r="G455">
        <v>13</v>
      </c>
      <c r="H455">
        <v>0</v>
      </c>
      <c r="I455">
        <v>-0.27675887980871272</v>
      </c>
      <c r="J455">
        <v>26.349999999999994</v>
      </c>
      <c r="K455">
        <v>37</v>
      </c>
      <c r="L455">
        <v>0.12406025724067628</v>
      </c>
      <c r="M455">
        <v>1400</v>
      </c>
      <c r="N455">
        <v>46.152214493678997</v>
      </c>
      <c r="O455" t="s">
        <v>156</v>
      </c>
      <c r="P455">
        <v>37</v>
      </c>
      <c r="Q455">
        <v>0.18207068110731012</v>
      </c>
      <c r="R455">
        <v>650</v>
      </c>
      <c r="S455">
        <v>30.5675493936685</v>
      </c>
      <c r="T455">
        <f t="shared" si="7"/>
        <v>1</v>
      </c>
    </row>
    <row r="456" spans="1:20" x14ac:dyDescent="0.45">
      <c r="A456" t="s">
        <v>148</v>
      </c>
      <c r="B456" t="s">
        <v>156</v>
      </c>
      <c r="C456" t="s">
        <v>159</v>
      </c>
      <c r="D456">
        <v>1000</v>
      </c>
      <c r="E456">
        <v>2</v>
      </c>
      <c r="F456" t="s">
        <v>21</v>
      </c>
      <c r="G456">
        <v>0</v>
      </c>
      <c r="H456">
        <v>1</v>
      </c>
      <c r="I456">
        <v>0.66232031829924498</v>
      </c>
      <c r="J456">
        <v>26.349999999999994</v>
      </c>
      <c r="K456">
        <v>37</v>
      </c>
      <c r="L456">
        <v>0.18207068110731012</v>
      </c>
      <c r="M456">
        <v>650</v>
      </c>
      <c r="N456">
        <v>30.5675493936685</v>
      </c>
      <c r="O456" t="s">
        <v>156</v>
      </c>
      <c r="P456">
        <v>38</v>
      </c>
      <c r="Q456">
        <v>0.17845811030640341</v>
      </c>
      <c r="R456">
        <v>640</v>
      </c>
      <c r="S456">
        <v>31.566593410160099</v>
      </c>
      <c r="T456">
        <f t="shared" si="7"/>
        <v>0</v>
      </c>
    </row>
    <row r="457" spans="1:20" x14ac:dyDescent="0.45">
      <c r="A457" t="s">
        <v>148</v>
      </c>
      <c r="B457" t="s">
        <v>156</v>
      </c>
      <c r="C457" t="s">
        <v>478</v>
      </c>
      <c r="D457">
        <v>1000</v>
      </c>
      <c r="E457">
        <v>1</v>
      </c>
      <c r="F457" t="s">
        <v>194</v>
      </c>
      <c r="G457">
        <v>1</v>
      </c>
      <c r="H457">
        <v>1</v>
      </c>
      <c r="I457">
        <v>0.59608828646932055</v>
      </c>
      <c r="J457">
        <v>26.349999999999994</v>
      </c>
      <c r="K457">
        <v>38</v>
      </c>
      <c r="L457">
        <v>0.17845811030640341</v>
      </c>
      <c r="M457">
        <v>640</v>
      </c>
      <c r="N457">
        <v>31.566593410160099</v>
      </c>
      <c r="O457" t="s">
        <v>156</v>
      </c>
      <c r="P457">
        <v>43</v>
      </c>
      <c r="Q457">
        <v>0.15737045587044055</v>
      </c>
      <c r="R457">
        <v>630</v>
      </c>
      <c r="S457">
        <v>35.689168133318198</v>
      </c>
      <c r="T457">
        <f t="shared" si="7"/>
        <v>0</v>
      </c>
    </row>
    <row r="458" spans="1:20" x14ac:dyDescent="0.45">
      <c r="A458" t="s">
        <v>148</v>
      </c>
      <c r="B458" t="s">
        <v>156</v>
      </c>
      <c r="C458" t="s">
        <v>479</v>
      </c>
      <c r="D458">
        <v>1000</v>
      </c>
      <c r="E458">
        <v>1</v>
      </c>
      <c r="F458" t="s">
        <v>194</v>
      </c>
      <c r="G458">
        <v>6</v>
      </c>
      <c r="H458">
        <v>0</v>
      </c>
      <c r="I458">
        <v>0.26492812731969795</v>
      </c>
      <c r="J458">
        <v>26.349999999999994</v>
      </c>
      <c r="K458">
        <v>43</v>
      </c>
      <c r="L458">
        <v>0.15737045587044055</v>
      </c>
      <c r="M458">
        <v>630</v>
      </c>
      <c r="N458">
        <v>35.689168133318198</v>
      </c>
      <c r="O458" t="s">
        <v>156</v>
      </c>
      <c r="P458">
        <v>50</v>
      </c>
      <c r="Q458">
        <v>0.15119906506443942</v>
      </c>
      <c r="R458">
        <v>630</v>
      </c>
      <c r="S458">
        <v>40.831656953134697</v>
      </c>
      <c r="T458">
        <f t="shared" si="7"/>
        <v>0</v>
      </c>
    </row>
    <row r="459" spans="1:20" x14ac:dyDescent="0.45">
      <c r="A459" t="s">
        <v>148</v>
      </c>
      <c r="B459" t="s">
        <v>156</v>
      </c>
      <c r="C459" t="s">
        <v>480</v>
      </c>
      <c r="D459">
        <v>1000</v>
      </c>
      <c r="E459">
        <v>1</v>
      </c>
      <c r="F459" t="s">
        <v>194</v>
      </c>
      <c r="G459">
        <v>13</v>
      </c>
      <c r="H459">
        <v>0</v>
      </c>
      <c r="I459">
        <v>-0.19869609548977352</v>
      </c>
      <c r="J459">
        <v>26.349999999999994</v>
      </c>
      <c r="K459">
        <v>50</v>
      </c>
      <c r="L459">
        <v>0.15119906506443942</v>
      </c>
      <c r="M459">
        <v>630</v>
      </c>
      <c r="N459">
        <v>40.831656953134697</v>
      </c>
      <c r="O459" t="s">
        <v>160</v>
      </c>
      <c r="P459">
        <v>19</v>
      </c>
      <c r="Q459">
        <v>0.14420496086366397</v>
      </c>
      <c r="R459">
        <v>3090</v>
      </c>
      <c r="S459">
        <v>31.006766584135999</v>
      </c>
      <c r="T459">
        <f t="shared" si="7"/>
        <v>1</v>
      </c>
    </row>
    <row r="460" spans="1:20" x14ac:dyDescent="0.45">
      <c r="A460" t="s">
        <v>148</v>
      </c>
      <c r="B460" t="s">
        <v>160</v>
      </c>
      <c r="C460" t="s">
        <v>161</v>
      </c>
      <c r="D460">
        <v>1000</v>
      </c>
      <c r="E460">
        <v>1</v>
      </c>
      <c r="F460" t="s">
        <v>194</v>
      </c>
      <c r="G460">
        <v>0</v>
      </c>
      <c r="H460">
        <v>1</v>
      </c>
      <c r="I460">
        <v>0.66232031829924498</v>
      </c>
      <c r="J460">
        <v>27.908422154755247</v>
      </c>
      <c r="K460">
        <v>19</v>
      </c>
      <c r="L460">
        <v>0.14420496086366397</v>
      </c>
      <c r="M460">
        <v>3090</v>
      </c>
      <c r="N460">
        <v>31.006766584135999</v>
      </c>
      <c r="O460" t="s">
        <v>160</v>
      </c>
      <c r="P460">
        <v>19</v>
      </c>
      <c r="Q460">
        <v>0.2223247253965811</v>
      </c>
      <c r="R460">
        <v>1300</v>
      </c>
      <c r="S460">
        <v>19.873530362076099</v>
      </c>
      <c r="T460">
        <f t="shared" si="7"/>
        <v>1</v>
      </c>
    </row>
    <row r="461" spans="1:20" x14ac:dyDescent="0.45">
      <c r="A461" t="s">
        <v>148</v>
      </c>
      <c r="B461" t="s">
        <v>160</v>
      </c>
      <c r="C461" t="s">
        <v>161</v>
      </c>
      <c r="D461">
        <v>1000</v>
      </c>
      <c r="E461">
        <v>2</v>
      </c>
      <c r="F461" t="s">
        <v>21</v>
      </c>
      <c r="G461">
        <v>0</v>
      </c>
      <c r="H461">
        <v>1</v>
      </c>
      <c r="I461">
        <v>0.64094172180610409</v>
      </c>
      <c r="J461">
        <v>27.908422154755247</v>
      </c>
      <c r="K461">
        <v>19</v>
      </c>
      <c r="L461">
        <v>0.2223247253965811</v>
      </c>
      <c r="M461">
        <v>1300</v>
      </c>
      <c r="N461">
        <v>19.873530362076099</v>
      </c>
      <c r="O461" t="s">
        <v>160</v>
      </c>
      <c r="P461">
        <v>22</v>
      </c>
      <c r="Q461">
        <v>0.20079645112225489</v>
      </c>
      <c r="R461">
        <v>1300</v>
      </c>
      <c r="S461">
        <v>27.431153883256702</v>
      </c>
      <c r="T461">
        <f t="shared" si="7"/>
        <v>0</v>
      </c>
    </row>
    <row r="462" spans="1:20" x14ac:dyDescent="0.45">
      <c r="A462" t="s">
        <v>148</v>
      </c>
      <c r="B462" t="s">
        <v>160</v>
      </c>
      <c r="C462" t="s">
        <v>481</v>
      </c>
      <c r="D462">
        <v>1000</v>
      </c>
      <c r="E462">
        <v>1</v>
      </c>
      <c r="F462" t="s">
        <v>194</v>
      </c>
      <c r="G462">
        <v>3</v>
      </c>
      <c r="H462">
        <v>1</v>
      </c>
      <c r="I462">
        <v>0.44865920526427283</v>
      </c>
      <c r="J462">
        <v>27.908422154755247</v>
      </c>
      <c r="K462">
        <v>22</v>
      </c>
      <c r="L462">
        <v>0.20079645112225489</v>
      </c>
      <c r="M462">
        <v>1300</v>
      </c>
      <c r="N462">
        <v>27.431153883256702</v>
      </c>
      <c r="O462" t="s">
        <v>160</v>
      </c>
      <c r="P462">
        <v>24</v>
      </c>
      <c r="Q462">
        <v>0.1942831544003823</v>
      </c>
      <c r="R462">
        <v>1320</v>
      </c>
      <c r="S462">
        <v>32.623733920893898</v>
      </c>
      <c r="T462">
        <f t="shared" si="7"/>
        <v>0</v>
      </c>
    </row>
    <row r="463" spans="1:20" x14ac:dyDescent="0.45">
      <c r="A463" t="s">
        <v>148</v>
      </c>
      <c r="B463" t="s">
        <v>160</v>
      </c>
      <c r="C463" t="s">
        <v>162</v>
      </c>
      <c r="D463">
        <v>1000</v>
      </c>
      <c r="E463">
        <v>1</v>
      </c>
      <c r="F463" t="s">
        <v>194</v>
      </c>
      <c r="G463">
        <v>5</v>
      </c>
      <c r="H463">
        <v>1</v>
      </c>
      <c r="I463">
        <v>0.32047086090305205</v>
      </c>
      <c r="J463">
        <v>27.908422154755247</v>
      </c>
      <c r="K463">
        <v>24</v>
      </c>
      <c r="L463">
        <v>0.1942831544003823</v>
      </c>
      <c r="M463">
        <v>1320</v>
      </c>
      <c r="N463">
        <v>32.623733920893898</v>
      </c>
      <c r="O463" t="s">
        <v>160</v>
      </c>
      <c r="P463">
        <v>24</v>
      </c>
      <c r="Q463">
        <v>0.25274048256337528</v>
      </c>
      <c r="R463">
        <v>780</v>
      </c>
      <c r="S463">
        <v>25.121561576736202</v>
      </c>
      <c r="T463">
        <f t="shared" si="7"/>
        <v>1</v>
      </c>
    </row>
    <row r="464" spans="1:20" x14ac:dyDescent="0.45">
      <c r="A464" t="s">
        <v>148</v>
      </c>
      <c r="B464" t="s">
        <v>160</v>
      </c>
      <c r="C464" t="s">
        <v>162</v>
      </c>
      <c r="D464">
        <v>1000</v>
      </c>
      <c r="E464">
        <v>2</v>
      </c>
      <c r="F464" t="s">
        <v>21</v>
      </c>
      <c r="G464">
        <v>0</v>
      </c>
      <c r="H464">
        <v>1</v>
      </c>
      <c r="I464">
        <v>0.77003943318232737</v>
      </c>
      <c r="J464">
        <v>27.908422154755247</v>
      </c>
      <c r="K464">
        <v>24</v>
      </c>
      <c r="L464">
        <v>0.25274048256337528</v>
      </c>
      <c r="M464">
        <v>780</v>
      </c>
      <c r="N464">
        <v>25.121561576736202</v>
      </c>
      <c r="O464" t="s">
        <v>160</v>
      </c>
      <c r="P464">
        <v>25</v>
      </c>
      <c r="Q464">
        <v>0.24103497007971891</v>
      </c>
      <c r="R464">
        <v>780</v>
      </c>
      <c r="S464">
        <v>27.8464514482677</v>
      </c>
      <c r="T464">
        <f t="shared" si="7"/>
        <v>0</v>
      </c>
    </row>
    <row r="465" spans="1:20" x14ac:dyDescent="0.45">
      <c r="A465" t="s">
        <v>148</v>
      </c>
      <c r="B465" t="s">
        <v>160</v>
      </c>
      <c r="C465" t="s">
        <v>482</v>
      </c>
      <c r="D465">
        <v>1000</v>
      </c>
      <c r="E465">
        <v>1</v>
      </c>
      <c r="F465" t="s">
        <v>194</v>
      </c>
      <c r="G465">
        <v>1</v>
      </c>
      <c r="H465">
        <v>1</v>
      </c>
      <c r="I465">
        <v>0.69303548986409469</v>
      </c>
      <c r="J465">
        <v>27.908422154755247</v>
      </c>
      <c r="K465">
        <v>25</v>
      </c>
      <c r="L465">
        <v>0.24103497007971891</v>
      </c>
      <c r="M465">
        <v>780</v>
      </c>
      <c r="N465">
        <v>27.8464514482677</v>
      </c>
      <c r="O465" t="s">
        <v>160</v>
      </c>
      <c r="P465">
        <v>26</v>
      </c>
      <c r="Q465">
        <v>0.23337716006657669</v>
      </c>
      <c r="R465">
        <v>760</v>
      </c>
      <c r="S465">
        <v>29.086315777818601</v>
      </c>
      <c r="T465">
        <f t="shared" si="7"/>
        <v>0</v>
      </c>
    </row>
    <row r="466" spans="1:20" x14ac:dyDescent="0.45">
      <c r="A466" t="s">
        <v>148</v>
      </c>
      <c r="B466" t="s">
        <v>160</v>
      </c>
      <c r="C466" t="s">
        <v>483</v>
      </c>
      <c r="D466">
        <v>1000</v>
      </c>
      <c r="E466">
        <v>1</v>
      </c>
      <c r="F466" t="s">
        <v>194</v>
      </c>
      <c r="G466">
        <v>2</v>
      </c>
      <c r="H466">
        <v>1</v>
      </c>
      <c r="I466">
        <v>0.6160315465458619</v>
      </c>
      <c r="J466">
        <v>27.908422154755247</v>
      </c>
      <c r="K466">
        <v>26</v>
      </c>
      <c r="L466">
        <v>0.23337716006657669</v>
      </c>
      <c r="M466">
        <v>760</v>
      </c>
      <c r="N466">
        <v>29.086315777818601</v>
      </c>
      <c r="O466" t="s">
        <v>160</v>
      </c>
      <c r="P466">
        <v>27</v>
      </c>
      <c r="Q466">
        <v>0.22058737634189021</v>
      </c>
      <c r="R466">
        <v>780</v>
      </c>
      <c r="S466">
        <v>31.722280885062101</v>
      </c>
      <c r="T466">
        <f t="shared" si="7"/>
        <v>0</v>
      </c>
    </row>
    <row r="467" spans="1:20" x14ac:dyDescent="0.45">
      <c r="A467" t="s">
        <v>148</v>
      </c>
      <c r="B467" t="s">
        <v>160</v>
      </c>
      <c r="C467" t="s">
        <v>484</v>
      </c>
      <c r="D467">
        <v>1000</v>
      </c>
      <c r="E467">
        <v>1</v>
      </c>
      <c r="F467" t="s">
        <v>194</v>
      </c>
      <c r="G467">
        <v>3</v>
      </c>
      <c r="H467">
        <v>1</v>
      </c>
      <c r="I467">
        <v>0.5390276032276291</v>
      </c>
      <c r="J467">
        <v>27.908422154755247</v>
      </c>
      <c r="K467">
        <v>27</v>
      </c>
      <c r="L467">
        <v>0.22058737634189021</v>
      </c>
      <c r="M467">
        <v>780</v>
      </c>
      <c r="N467">
        <v>31.722280885062101</v>
      </c>
      <c r="O467" t="s">
        <v>160</v>
      </c>
      <c r="P467">
        <v>28</v>
      </c>
      <c r="Q467">
        <v>0.20756952870708198</v>
      </c>
      <c r="R467">
        <v>780</v>
      </c>
      <c r="S467">
        <v>32.740164888071597</v>
      </c>
      <c r="T467">
        <f t="shared" si="7"/>
        <v>0</v>
      </c>
    </row>
    <row r="468" spans="1:20" x14ac:dyDescent="0.45">
      <c r="A468" t="s">
        <v>148</v>
      </c>
      <c r="B468" t="s">
        <v>160</v>
      </c>
      <c r="C468" t="s">
        <v>485</v>
      </c>
      <c r="D468">
        <v>1000</v>
      </c>
      <c r="E468">
        <v>1</v>
      </c>
      <c r="F468" t="s">
        <v>194</v>
      </c>
      <c r="G468">
        <v>4</v>
      </c>
      <c r="H468">
        <v>1</v>
      </c>
      <c r="I468">
        <v>0.46202365990939642</v>
      </c>
      <c r="J468">
        <v>27.908422154755247</v>
      </c>
      <c r="K468">
        <v>28</v>
      </c>
      <c r="L468">
        <v>0.20756952870708198</v>
      </c>
      <c r="M468">
        <v>780</v>
      </c>
      <c r="N468">
        <v>32.740164888071597</v>
      </c>
      <c r="O468" t="s">
        <v>160</v>
      </c>
      <c r="P468">
        <v>29</v>
      </c>
      <c r="Q468">
        <v>0.20243530008181848</v>
      </c>
      <c r="R468">
        <v>780</v>
      </c>
      <c r="S468">
        <v>33.090935381498603</v>
      </c>
      <c r="T468">
        <f t="shared" si="7"/>
        <v>0</v>
      </c>
    </row>
    <row r="469" spans="1:20" x14ac:dyDescent="0.45">
      <c r="A469" t="s">
        <v>148</v>
      </c>
      <c r="B469" t="s">
        <v>160</v>
      </c>
      <c r="C469" t="s">
        <v>486</v>
      </c>
      <c r="D469">
        <v>1000</v>
      </c>
      <c r="E469">
        <v>1</v>
      </c>
      <c r="F469" t="s">
        <v>194</v>
      </c>
      <c r="G469">
        <v>5</v>
      </c>
      <c r="H469">
        <v>1</v>
      </c>
      <c r="I469">
        <v>0.38501971659116369</v>
      </c>
      <c r="J469">
        <v>27.908422154755247</v>
      </c>
      <c r="K469">
        <v>29</v>
      </c>
      <c r="L469">
        <v>0.20243530008181848</v>
      </c>
      <c r="M469">
        <v>780</v>
      </c>
      <c r="N469">
        <v>33.090935381498603</v>
      </c>
      <c r="O469" t="s">
        <v>160</v>
      </c>
      <c r="P469">
        <v>32</v>
      </c>
      <c r="Q469">
        <v>0.16525036351226366</v>
      </c>
      <c r="R469">
        <v>790</v>
      </c>
      <c r="S469">
        <v>39.8606805001018</v>
      </c>
      <c r="T469">
        <f t="shared" si="7"/>
        <v>0</v>
      </c>
    </row>
    <row r="470" spans="1:20" x14ac:dyDescent="0.45">
      <c r="A470" t="s">
        <v>148</v>
      </c>
      <c r="B470" t="s">
        <v>160</v>
      </c>
      <c r="C470" t="s">
        <v>487</v>
      </c>
      <c r="D470">
        <v>1000</v>
      </c>
      <c r="E470">
        <v>1</v>
      </c>
      <c r="F470" t="s">
        <v>194</v>
      </c>
      <c r="G470">
        <v>8</v>
      </c>
      <c r="H470">
        <v>0</v>
      </c>
      <c r="I470">
        <v>0.15400788663646545</v>
      </c>
      <c r="J470">
        <v>27.908422154755247</v>
      </c>
      <c r="K470">
        <v>32</v>
      </c>
      <c r="L470">
        <v>0.16525036351226366</v>
      </c>
      <c r="M470">
        <v>790</v>
      </c>
      <c r="N470">
        <v>39.8606805001018</v>
      </c>
      <c r="O470" t="s">
        <v>160</v>
      </c>
      <c r="P470">
        <v>35</v>
      </c>
      <c r="Q470">
        <v>0.16378804450647608</v>
      </c>
      <c r="R470">
        <v>790</v>
      </c>
      <c r="S470">
        <v>43.322965398388398</v>
      </c>
      <c r="T470">
        <f t="shared" si="7"/>
        <v>0</v>
      </c>
    </row>
    <row r="471" spans="1:20" x14ac:dyDescent="0.45">
      <c r="A471" t="s">
        <v>148</v>
      </c>
      <c r="B471" t="s">
        <v>160</v>
      </c>
      <c r="C471" t="s">
        <v>488</v>
      </c>
      <c r="D471">
        <v>1000</v>
      </c>
      <c r="E471">
        <v>1</v>
      </c>
      <c r="F471" t="s">
        <v>194</v>
      </c>
      <c r="G471">
        <v>11</v>
      </c>
      <c r="H471">
        <v>0</v>
      </c>
      <c r="I471">
        <v>-7.7003943318232806E-2</v>
      </c>
      <c r="J471">
        <v>27.908422154755247</v>
      </c>
      <c r="K471">
        <v>35</v>
      </c>
      <c r="L471">
        <v>0.16378804450647608</v>
      </c>
      <c r="M471">
        <v>790</v>
      </c>
      <c r="N471">
        <v>43.322965398388398</v>
      </c>
      <c r="O471" t="s">
        <v>160</v>
      </c>
      <c r="P471">
        <v>37</v>
      </c>
      <c r="Q471">
        <v>0.16275338046350746</v>
      </c>
      <c r="R471">
        <v>780</v>
      </c>
      <c r="S471">
        <v>44.808739526544201</v>
      </c>
      <c r="T471">
        <f t="shared" si="7"/>
        <v>0</v>
      </c>
    </row>
    <row r="472" spans="1:20" x14ac:dyDescent="0.45">
      <c r="A472" t="s">
        <v>148</v>
      </c>
      <c r="B472" t="s">
        <v>160</v>
      </c>
      <c r="C472" t="s">
        <v>163</v>
      </c>
      <c r="D472">
        <v>1000</v>
      </c>
      <c r="E472">
        <v>1</v>
      </c>
      <c r="F472" t="s">
        <v>194</v>
      </c>
      <c r="G472">
        <v>13</v>
      </c>
      <c r="H472">
        <v>0</v>
      </c>
      <c r="I472">
        <v>-0.23101182995469824</v>
      </c>
      <c r="J472">
        <v>27.908422154755247</v>
      </c>
      <c r="K472">
        <v>37</v>
      </c>
      <c r="L472">
        <v>0.16275338046350746</v>
      </c>
      <c r="M472">
        <v>780</v>
      </c>
      <c r="N472">
        <v>44.808739526544201</v>
      </c>
      <c r="O472" t="s">
        <v>160</v>
      </c>
      <c r="P472">
        <v>38</v>
      </c>
      <c r="Q472">
        <v>0.21788568660297916</v>
      </c>
      <c r="R472">
        <v>370</v>
      </c>
      <c r="S472">
        <v>28.781245587069002</v>
      </c>
      <c r="T472">
        <f t="shared" si="7"/>
        <v>0</v>
      </c>
    </row>
    <row r="473" spans="1:20" x14ac:dyDescent="0.45">
      <c r="A473" t="s">
        <v>148</v>
      </c>
      <c r="B473" t="s">
        <v>160</v>
      </c>
      <c r="C473" t="s">
        <v>489</v>
      </c>
      <c r="D473">
        <v>1000</v>
      </c>
      <c r="E473">
        <v>1</v>
      </c>
      <c r="F473" t="s">
        <v>194</v>
      </c>
      <c r="G473">
        <v>1</v>
      </c>
      <c r="H473">
        <v>1</v>
      </c>
      <c r="I473">
        <v>0.56447594742427554</v>
      </c>
      <c r="J473">
        <v>27.908422154755247</v>
      </c>
      <c r="K473">
        <v>38</v>
      </c>
      <c r="L473">
        <v>0.21788568660297916</v>
      </c>
      <c r="M473">
        <v>370</v>
      </c>
      <c r="N473">
        <v>28.781245587069002</v>
      </c>
      <c r="O473" t="s">
        <v>164</v>
      </c>
      <c r="P473">
        <v>19</v>
      </c>
      <c r="Q473">
        <v>0.12582390212264444</v>
      </c>
      <c r="R473">
        <v>4300</v>
      </c>
      <c r="S473">
        <v>36.414834796643397</v>
      </c>
      <c r="T473">
        <f t="shared" si="7"/>
        <v>1</v>
      </c>
    </row>
    <row r="474" spans="1:20" x14ac:dyDescent="0.45">
      <c r="A474" t="s">
        <v>148</v>
      </c>
      <c r="B474" t="s">
        <v>164</v>
      </c>
      <c r="C474" t="s">
        <v>490</v>
      </c>
      <c r="D474">
        <v>1000</v>
      </c>
      <c r="E474">
        <v>1</v>
      </c>
      <c r="F474" t="s">
        <v>194</v>
      </c>
      <c r="G474">
        <v>0</v>
      </c>
      <c r="H474">
        <v>1</v>
      </c>
      <c r="I474">
        <v>0.62719549713808387</v>
      </c>
      <c r="J474">
        <v>25.490000152587918</v>
      </c>
      <c r="K474">
        <v>19</v>
      </c>
      <c r="L474">
        <v>0.12582390212264444</v>
      </c>
      <c r="M474">
        <v>4300</v>
      </c>
      <c r="N474">
        <v>36.414834796643397</v>
      </c>
      <c r="O474" t="s">
        <v>164</v>
      </c>
      <c r="P474">
        <v>22</v>
      </c>
      <c r="Q474">
        <v>0.11983827950740164</v>
      </c>
      <c r="R474">
        <v>4250</v>
      </c>
      <c r="S474">
        <v>44.779703967211603</v>
      </c>
      <c r="T474">
        <f t="shared" si="7"/>
        <v>0</v>
      </c>
    </row>
    <row r="475" spans="1:20" x14ac:dyDescent="0.45">
      <c r="A475" t="s">
        <v>148</v>
      </c>
      <c r="B475" t="s">
        <v>164</v>
      </c>
      <c r="C475" t="s">
        <v>491</v>
      </c>
      <c r="D475">
        <v>1000</v>
      </c>
      <c r="E475">
        <v>1</v>
      </c>
      <c r="F475" t="s">
        <v>194</v>
      </c>
      <c r="G475">
        <v>3</v>
      </c>
      <c r="H475">
        <v>1</v>
      </c>
      <c r="I475">
        <v>0.43903684799665865</v>
      </c>
      <c r="J475">
        <v>25.490000152587918</v>
      </c>
      <c r="K475">
        <v>22</v>
      </c>
      <c r="L475">
        <v>0.11983827950740164</v>
      </c>
      <c r="M475">
        <v>4250</v>
      </c>
      <c r="N475">
        <v>44.779703967211603</v>
      </c>
      <c r="O475" t="s">
        <v>164</v>
      </c>
      <c r="P475">
        <v>24</v>
      </c>
      <c r="Q475">
        <v>0.10706210878896023</v>
      </c>
      <c r="R475">
        <v>4010</v>
      </c>
      <c r="S475">
        <v>46.160215560157702</v>
      </c>
      <c r="T475">
        <f t="shared" si="7"/>
        <v>0</v>
      </c>
    </row>
    <row r="476" spans="1:20" x14ac:dyDescent="0.45">
      <c r="A476" t="s">
        <v>148</v>
      </c>
      <c r="B476" t="s">
        <v>164</v>
      </c>
      <c r="C476" t="s">
        <v>165</v>
      </c>
      <c r="D476">
        <v>1000</v>
      </c>
      <c r="E476">
        <v>1</v>
      </c>
      <c r="F476" t="s">
        <v>194</v>
      </c>
      <c r="G476">
        <v>5</v>
      </c>
      <c r="H476">
        <v>1</v>
      </c>
      <c r="I476">
        <v>0.31359774856904193</v>
      </c>
      <c r="J476">
        <v>25.490000152587918</v>
      </c>
      <c r="K476">
        <v>24</v>
      </c>
      <c r="L476">
        <v>0.10706210878896023</v>
      </c>
      <c r="M476">
        <v>4010</v>
      </c>
      <c r="N476">
        <v>46.160215560157702</v>
      </c>
      <c r="O476" t="s">
        <v>164</v>
      </c>
      <c r="P476">
        <v>24</v>
      </c>
      <c r="Q476">
        <v>0.10733009946801755</v>
      </c>
      <c r="R476">
        <v>3990</v>
      </c>
      <c r="S476">
        <v>46.1470110535356</v>
      </c>
      <c r="T476">
        <f t="shared" si="7"/>
        <v>1</v>
      </c>
    </row>
    <row r="477" spans="1:20" x14ac:dyDescent="0.45">
      <c r="A477" t="s">
        <v>148</v>
      </c>
      <c r="B477" t="s">
        <v>164</v>
      </c>
      <c r="C477" t="s">
        <v>165</v>
      </c>
      <c r="D477">
        <v>1000</v>
      </c>
      <c r="E477">
        <v>2</v>
      </c>
      <c r="F477" t="s">
        <v>21</v>
      </c>
      <c r="G477">
        <v>0</v>
      </c>
      <c r="H477">
        <v>1</v>
      </c>
      <c r="I477">
        <v>0.99971394183363604</v>
      </c>
      <c r="J477">
        <v>25.490000152587918</v>
      </c>
      <c r="K477">
        <v>24</v>
      </c>
      <c r="L477">
        <v>0.10733009946801755</v>
      </c>
      <c r="M477">
        <v>3990</v>
      </c>
      <c r="N477">
        <v>46.1470110535356</v>
      </c>
      <c r="O477" t="s">
        <v>164</v>
      </c>
      <c r="P477">
        <v>25</v>
      </c>
      <c r="Q477">
        <v>0.10601047165894127</v>
      </c>
      <c r="R477">
        <v>3860</v>
      </c>
      <c r="S477">
        <v>48.422570319830797</v>
      </c>
      <c r="T477">
        <f t="shared" si="7"/>
        <v>0</v>
      </c>
    </row>
    <row r="478" spans="1:20" x14ac:dyDescent="0.45">
      <c r="A478" t="s">
        <v>148</v>
      </c>
      <c r="B478" t="s">
        <v>164</v>
      </c>
      <c r="C478" t="s">
        <v>492</v>
      </c>
      <c r="D478">
        <v>1000</v>
      </c>
      <c r="E478">
        <v>1</v>
      </c>
      <c r="F478" t="s">
        <v>194</v>
      </c>
      <c r="G478">
        <v>1</v>
      </c>
      <c r="H478">
        <v>1</v>
      </c>
      <c r="I478">
        <v>0.89974254765027251</v>
      </c>
      <c r="J478">
        <v>25.490000152587918</v>
      </c>
      <c r="K478">
        <v>25</v>
      </c>
      <c r="L478">
        <v>0.10601047165894127</v>
      </c>
      <c r="M478">
        <v>3860</v>
      </c>
      <c r="N478">
        <v>48.422570319830797</v>
      </c>
      <c r="O478" t="s">
        <v>164</v>
      </c>
      <c r="P478">
        <v>26</v>
      </c>
      <c r="Q478">
        <v>0.10387597900970187</v>
      </c>
      <c r="R478">
        <v>3880</v>
      </c>
      <c r="S478">
        <v>50.1968895217477</v>
      </c>
      <c r="T478">
        <f t="shared" si="7"/>
        <v>0</v>
      </c>
    </row>
    <row r="479" spans="1:20" x14ac:dyDescent="0.45">
      <c r="A479" t="s">
        <v>148</v>
      </c>
      <c r="B479" t="s">
        <v>164</v>
      </c>
      <c r="C479" t="s">
        <v>493</v>
      </c>
      <c r="D479">
        <v>1000</v>
      </c>
      <c r="E479">
        <v>1</v>
      </c>
      <c r="F479" t="s">
        <v>194</v>
      </c>
      <c r="G479">
        <v>2</v>
      </c>
      <c r="H479">
        <v>1</v>
      </c>
      <c r="I479">
        <v>0.79977115346690886</v>
      </c>
      <c r="J479">
        <v>25.490000152587918</v>
      </c>
      <c r="K479">
        <v>26</v>
      </c>
      <c r="L479">
        <v>0.10387597900970187</v>
      </c>
      <c r="M479">
        <v>3880</v>
      </c>
      <c r="N479">
        <v>50.1968895217477</v>
      </c>
      <c r="O479" t="s">
        <v>164</v>
      </c>
      <c r="P479">
        <v>27</v>
      </c>
      <c r="Q479">
        <v>0.11068009881601532</v>
      </c>
      <c r="R479">
        <v>3300</v>
      </c>
      <c r="S479">
        <v>52.284311300452799</v>
      </c>
      <c r="T479">
        <f t="shared" si="7"/>
        <v>0</v>
      </c>
    </row>
    <row r="480" spans="1:20" x14ac:dyDescent="0.45">
      <c r="A480" t="s">
        <v>148</v>
      </c>
      <c r="B480" t="s">
        <v>164</v>
      </c>
      <c r="C480" t="s">
        <v>494</v>
      </c>
      <c r="D480">
        <v>1000</v>
      </c>
      <c r="E480">
        <v>1</v>
      </c>
      <c r="F480" t="s">
        <v>194</v>
      </c>
      <c r="G480">
        <v>3</v>
      </c>
      <c r="H480">
        <v>1</v>
      </c>
      <c r="I480">
        <v>0.69979975928354521</v>
      </c>
      <c r="J480">
        <v>25.490000152587918</v>
      </c>
      <c r="K480">
        <v>27</v>
      </c>
      <c r="L480">
        <v>0.11068009881601532</v>
      </c>
      <c r="M480">
        <v>3300</v>
      </c>
      <c r="N480">
        <v>52.284311300452799</v>
      </c>
      <c r="O480" t="s">
        <v>164</v>
      </c>
      <c r="P480">
        <v>28</v>
      </c>
      <c r="Q480">
        <v>0.11647922422033109</v>
      </c>
      <c r="R480">
        <v>3090</v>
      </c>
      <c r="S480">
        <v>52.943802195925997</v>
      </c>
      <c r="T480">
        <f t="shared" si="7"/>
        <v>0</v>
      </c>
    </row>
    <row r="481" spans="1:20" x14ac:dyDescent="0.45">
      <c r="A481" t="s">
        <v>148</v>
      </c>
      <c r="B481" t="s">
        <v>164</v>
      </c>
      <c r="C481" t="s">
        <v>495</v>
      </c>
      <c r="D481">
        <v>1000</v>
      </c>
      <c r="E481">
        <v>1</v>
      </c>
      <c r="F481" t="s">
        <v>194</v>
      </c>
      <c r="G481">
        <v>4</v>
      </c>
      <c r="H481">
        <v>1</v>
      </c>
      <c r="I481">
        <v>0.59982836510018156</v>
      </c>
      <c r="J481">
        <v>25.490000152587918</v>
      </c>
      <c r="K481">
        <v>28</v>
      </c>
      <c r="L481">
        <v>0.11647922422033109</v>
      </c>
      <c r="M481">
        <v>3090</v>
      </c>
      <c r="N481">
        <v>52.943802195925997</v>
      </c>
      <c r="O481" t="s">
        <v>164</v>
      </c>
      <c r="P481">
        <v>29</v>
      </c>
      <c r="Q481">
        <v>0.10828195539969007</v>
      </c>
      <c r="R481">
        <v>3050</v>
      </c>
      <c r="S481">
        <v>53.005339968412898</v>
      </c>
      <c r="T481">
        <f t="shared" si="7"/>
        <v>0</v>
      </c>
    </row>
    <row r="482" spans="1:20" x14ac:dyDescent="0.45">
      <c r="A482" t="s">
        <v>148</v>
      </c>
      <c r="B482" t="s">
        <v>164</v>
      </c>
      <c r="C482" t="s">
        <v>496</v>
      </c>
      <c r="D482">
        <v>1000</v>
      </c>
      <c r="E482">
        <v>1</v>
      </c>
      <c r="F482" t="s">
        <v>194</v>
      </c>
      <c r="G482">
        <v>5</v>
      </c>
      <c r="H482">
        <v>1</v>
      </c>
      <c r="I482">
        <v>0.49985697091681802</v>
      </c>
      <c r="J482">
        <v>25.490000152587918</v>
      </c>
      <c r="K482">
        <v>29</v>
      </c>
      <c r="L482">
        <v>0.10828195539969007</v>
      </c>
      <c r="M482">
        <v>3050</v>
      </c>
      <c r="N482">
        <v>53.005339968412898</v>
      </c>
      <c r="O482" t="s">
        <v>164</v>
      </c>
      <c r="P482">
        <v>32</v>
      </c>
      <c r="Q482">
        <v>9.9090466184561812E-2</v>
      </c>
      <c r="R482">
        <v>2430</v>
      </c>
      <c r="S482">
        <v>55.341693824398902</v>
      </c>
      <c r="T482">
        <f t="shared" si="7"/>
        <v>0</v>
      </c>
    </row>
    <row r="483" spans="1:20" x14ac:dyDescent="0.45">
      <c r="A483" t="s">
        <v>148</v>
      </c>
      <c r="B483" t="s">
        <v>164</v>
      </c>
      <c r="C483" t="s">
        <v>497</v>
      </c>
      <c r="D483">
        <v>1000</v>
      </c>
      <c r="E483">
        <v>1</v>
      </c>
      <c r="F483" t="s">
        <v>194</v>
      </c>
      <c r="G483">
        <v>8</v>
      </c>
      <c r="H483">
        <v>0</v>
      </c>
      <c r="I483">
        <v>0.19994278836672716</v>
      </c>
      <c r="J483">
        <v>25.490000152587918</v>
      </c>
      <c r="K483">
        <v>32</v>
      </c>
      <c r="L483">
        <v>9.9090466184561812E-2</v>
      </c>
      <c r="M483">
        <v>2430</v>
      </c>
      <c r="N483">
        <v>55.341693824398902</v>
      </c>
      <c r="O483" t="s">
        <v>164</v>
      </c>
      <c r="P483">
        <v>35</v>
      </c>
      <c r="Q483">
        <v>0.10037063247646232</v>
      </c>
      <c r="R483">
        <v>2430</v>
      </c>
      <c r="S483">
        <v>60.003864243442898</v>
      </c>
      <c r="T483">
        <f t="shared" si="7"/>
        <v>0</v>
      </c>
    </row>
    <row r="484" spans="1:20" x14ac:dyDescent="0.45">
      <c r="A484" t="s">
        <v>148</v>
      </c>
      <c r="B484" t="s">
        <v>164</v>
      </c>
      <c r="C484" t="s">
        <v>498</v>
      </c>
      <c r="D484">
        <v>1000</v>
      </c>
      <c r="E484">
        <v>1</v>
      </c>
      <c r="F484" t="s">
        <v>194</v>
      </c>
      <c r="G484">
        <v>11</v>
      </c>
      <c r="H484">
        <v>0</v>
      </c>
      <c r="I484">
        <v>-9.997139418336369E-2</v>
      </c>
      <c r="J484">
        <v>25.490000152587918</v>
      </c>
      <c r="K484">
        <v>35</v>
      </c>
      <c r="L484">
        <v>0.10037063247646232</v>
      </c>
      <c r="M484">
        <v>2430</v>
      </c>
      <c r="N484">
        <v>60.003864243442898</v>
      </c>
      <c r="O484" t="s">
        <v>164</v>
      </c>
      <c r="P484">
        <v>37</v>
      </c>
      <c r="Q484">
        <v>0.10506158099349708</v>
      </c>
      <c r="R484">
        <v>2020</v>
      </c>
      <c r="S484">
        <v>58.068101987878599</v>
      </c>
      <c r="T484">
        <f t="shared" si="7"/>
        <v>0</v>
      </c>
    </row>
    <row r="485" spans="1:20" x14ac:dyDescent="0.45">
      <c r="A485" t="s">
        <v>148</v>
      </c>
      <c r="B485" t="s">
        <v>164</v>
      </c>
      <c r="C485" t="s">
        <v>166</v>
      </c>
      <c r="D485">
        <v>1000</v>
      </c>
      <c r="E485">
        <v>1</v>
      </c>
      <c r="F485" t="s">
        <v>194</v>
      </c>
      <c r="G485">
        <v>13</v>
      </c>
      <c r="H485">
        <v>0</v>
      </c>
      <c r="I485">
        <v>-0.29991418255009084</v>
      </c>
      <c r="J485">
        <v>25.490000152587918</v>
      </c>
      <c r="K485">
        <v>37</v>
      </c>
      <c r="L485">
        <v>0.10506158099349708</v>
      </c>
      <c r="M485">
        <v>2020</v>
      </c>
      <c r="N485">
        <v>58.068101987878599</v>
      </c>
      <c r="O485" t="s">
        <v>164</v>
      </c>
      <c r="P485">
        <v>37</v>
      </c>
      <c r="Q485">
        <v>0.10638649564534558</v>
      </c>
      <c r="R485">
        <v>1970</v>
      </c>
      <c r="S485">
        <v>57.4773400158725</v>
      </c>
      <c r="T485">
        <f t="shared" si="7"/>
        <v>1</v>
      </c>
    </row>
    <row r="486" spans="1:20" x14ac:dyDescent="0.45">
      <c r="A486" t="s">
        <v>148</v>
      </c>
      <c r="B486" t="s">
        <v>164</v>
      </c>
      <c r="C486" t="s">
        <v>166</v>
      </c>
      <c r="D486">
        <v>1000</v>
      </c>
      <c r="E486">
        <v>2</v>
      </c>
      <c r="F486" t="s">
        <v>21</v>
      </c>
      <c r="G486">
        <v>0</v>
      </c>
      <c r="H486">
        <v>1</v>
      </c>
      <c r="I486">
        <v>0.98982639432352348</v>
      </c>
      <c r="J486">
        <v>25.490000152587918</v>
      </c>
      <c r="K486">
        <v>37</v>
      </c>
      <c r="L486">
        <v>0.10638649564534558</v>
      </c>
      <c r="M486">
        <v>1970</v>
      </c>
      <c r="N486">
        <v>57.4773400158725</v>
      </c>
      <c r="O486" t="s">
        <v>164</v>
      </c>
      <c r="P486">
        <v>38</v>
      </c>
      <c r="Q486">
        <v>0.1161879870480437</v>
      </c>
      <c r="R486">
        <v>1650</v>
      </c>
      <c r="S486">
        <v>53.943366216980699</v>
      </c>
      <c r="T486">
        <f t="shared" si="7"/>
        <v>0</v>
      </c>
    </row>
    <row r="487" spans="1:20" x14ac:dyDescent="0.45">
      <c r="A487" t="s">
        <v>148</v>
      </c>
      <c r="B487" t="s">
        <v>164</v>
      </c>
      <c r="C487" t="s">
        <v>499</v>
      </c>
      <c r="D487">
        <v>1000</v>
      </c>
      <c r="E487">
        <v>1</v>
      </c>
      <c r="F487" t="s">
        <v>194</v>
      </c>
      <c r="G487">
        <v>1</v>
      </c>
      <c r="H487">
        <v>1</v>
      </c>
      <c r="I487">
        <v>0.89084375489117118</v>
      </c>
      <c r="J487">
        <v>25.490000152587918</v>
      </c>
      <c r="K487">
        <v>38</v>
      </c>
      <c r="L487">
        <v>0.1161879870480437</v>
      </c>
      <c r="M487">
        <v>1650</v>
      </c>
      <c r="N487">
        <v>53.943366216980699</v>
      </c>
      <c r="O487" t="s">
        <v>164</v>
      </c>
      <c r="P487">
        <v>43</v>
      </c>
      <c r="Q487">
        <v>0.11630168872196074</v>
      </c>
      <c r="R487">
        <v>1230</v>
      </c>
      <c r="S487">
        <v>53.3969906100534</v>
      </c>
      <c r="T487">
        <f t="shared" si="7"/>
        <v>0</v>
      </c>
    </row>
    <row r="488" spans="1:20" x14ac:dyDescent="0.45">
      <c r="A488" t="s">
        <v>148</v>
      </c>
      <c r="B488" t="s">
        <v>164</v>
      </c>
      <c r="C488" t="s">
        <v>500</v>
      </c>
      <c r="D488">
        <v>1000</v>
      </c>
      <c r="E488">
        <v>1</v>
      </c>
      <c r="F488" t="s">
        <v>194</v>
      </c>
      <c r="G488">
        <v>6</v>
      </c>
      <c r="H488">
        <v>0</v>
      </c>
      <c r="I488">
        <v>0.39593055772940933</v>
      </c>
      <c r="J488">
        <v>25.490000152587918</v>
      </c>
      <c r="K488">
        <v>43</v>
      </c>
      <c r="L488">
        <v>0.11630168872196074</v>
      </c>
      <c r="M488">
        <v>1230</v>
      </c>
      <c r="N488">
        <v>53.3969906100534</v>
      </c>
      <c r="O488" t="s">
        <v>164</v>
      </c>
      <c r="P488">
        <v>50</v>
      </c>
      <c r="Q488">
        <v>0.12661773646603294</v>
      </c>
      <c r="R488">
        <v>960</v>
      </c>
      <c r="S488">
        <v>55.600919820519302</v>
      </c>
      <c r="T488">
        <f t="shared" si="7"/>
        <v>0</v>
      </c>
    </row>
    <row r="489" spans="1:20" x14ac:dyDescent="0.45">
      <c r="A489" t="s">
        <v>148</v>
      </c>
      <c r="B489" t="s">
        <v>164</v>
      </c>
      <c r="C489" t="s">
        <v>501</v>
      </c>
      <c r="D489">
        <v>1000</v>
      </c>
      <c r="E489">
        <v>1</v>
      </c>
      <c r="F489" t="s">
        <v>194</v>
      </c>
      <c r="G489">
        <v>13</v>
      </c>
      <c r="H489">
        <v>0</v>
      </c>
      <c r="I489">
        <v>-0.29694791829705708</v>
      </c>
      <c r="J489">
        <v>25.490000152587918</v>
      </c>
      <c r="K489">
        <v>50</v>
      </c>
      <c r="L489">
        <v>0.12661773646603294</v>
      </c>
      <c r="M489">
        <v>960</v>
      </c>
      <c r="N489">
        <v>55.600919820519302</v>
      </c>
      <c r="O489" t="s">
        <v>167</v>
      </c>
      <c r="P489">
        <v>19</v>
      </c>
      <c r="Q489">
        <v>0.13119117002619959</v>
      </c>
      <c r="R489">
        <v>3360</v>
      </c>
      <c r="S489">
        <v>32.492724550349998</v>
      </c>
      <c r="T489">
        <f t="shared" si="7"/>
        <v>1</v>
      </c>
    </row>
    <row r="490" spans="1:20" x14ac:dyDescent="0.45">
      <c r="A490" t="s">
        <v>148</v>
      </c>
      <c r="B490" t="s">
        <v>167</v>
      </c>
      <c r="C490" t="s">
        <v>168</v>
      </c>
      <c r="D490">
        <v>1000</v>
      </c>
      <c r="E490">
        <v>1</v>
      </c>
      <c r="F490" t="s">
        <v>194</v>
      </c>
      <c r="G490">
        <v>0</v>
      </c>
      <c r="H490">
        <v>1</v>
      </c>
      <c r="I490">
        <v>0.98982639432352348</v>
      </c>
      <c r="J490">
        <v>24.939999961853008</v>
      </c>
      <c r="K490">
        <v>19</v>
      </c>
      <c r="L490">
        <v>0.13119117002619959</v>
      </c>
      <c r="M490">
        <v>3360</v>
      </c>
      <c r="N490">
        <v>32.492724550349998</v>
      </c>
      <c r="O490" t="s">
        <v>167</v>
      </c>
      <c r="P490">
        <v>19</v>
      </c>
      <c r="Q490">
        <v>0.1533227818815045</v>
      </c>
      <c r="R490">
        <v>2460</v>
      </c>
      <c r="S490">
        <v>28.565671522094402</v>
      </c>
      <c r="T490">
        <f t="shared" si="7"/>
        <v>1</v>
      </c>
    </row>
    <row r="491" spans="1:20" x14ac:dyDescent="0.45">
      <c r="A491" t="s">
        <v>148</v>
      </c>
      <c r="B491" t="s">
        <v>167</v>
      </c>
      <c r="C491" t="s">
        <v>168</v>
      </c>
      <c r="D491">
        <v>1000</v>
      </c>
      <c r="E491">
        <v>2</v>
      </c>
      <c r="F491" t="s">
        <v>21</v>
      </c>
      <c r="G491">
        <v>0</v>
      </c>
      <c r="H491">
        <v>1</v>
      </c>
      <c r="I491">
        <v>0.87914054353397408</v>
      </c>
      <c r="J491">
        <v>24.939999961853008</v>
      </c>
      <c r="K491">
        <v>19</v>
      </c>
      <c r="L491">
        <v>0.1533227818815045</v>
      </c>
      <c r="M491">
        <v>2460</v>
      </c>
      <c r="N491">
        <v>28.565671522094402</v>
      </c>
      <c r="O491" t="s">
        <v>167</v>
      </c>
      <c r="P491">
        <v>22</v>
      </c>
      <c r="Q491">
        <v>0.15546918345748534</v>
      </c>
      <c r="R491">
        <v>2500</v>
      </c>
      <c r="S491">
        <v>36.6373559020196</v>
      </c>
      <c r="T491">
        <f t="shared" si="7"/>
        <v>0</v>
      </c>
    </row>
    <row r="492" spans="1:20" x14ac:dyDescent="0.45">
      <c r="A492" t="s">
        <v>148</v>
      </c>
      <c r="B492" t="s">
        <v>167</v>
      </c>
      <c r="C492" t="s">
        <v>502</v>
      </c>
      <c r="D492">
        <v>1000</v>
      </c>
      <c r="E492">
        <v>1</v>
      </c>
      <c r="F492" t="s">
        <v>194</v>
      </c>
      <c r="G492">
        <v>3</v>
      </c>
      <c r="H492">
        <v>1</v>
      </c>
      <c r="I492">
        <v>0.61539838047378181</v>
      </c>
      <c r="J492">
        <v>24.939999961853008</v>
      </c>
      <c r="K492">
        <v>22</v>
      </c>
      <c r="L492">
        <v>0.15546918345748534</v>
      </c>
      <c r="M492">
        <v>2500</v>
      </c>
      <c r="N492">
        <v>36.6373559020196</v>
      </c>
      <c r="O492" t="s">
        <v>167</v>
      </c>
      <c r="P492">
        <v>24</v>
      </c>
      <c r="Q492">
        <v>0.14379866679230874</v>
      </c>
      <c r="R492">
        <v>2440</v>
      </c>
      <c r="S492">
        <v>40.833824251980403</v>
      </c>
      <c r="T492">
        <f t="shared" si="7"/>
        <v>0</v>
      </c>
    </row>
    <row r="493" spans="1:20" x14ac:dyDescent="0.45">
      <c r="A493" t="s">
        <v>148</v>
      </c>
      <c r="B493" t="s">
        <v>167</v>
      </c>
      <c r="C493" t="s">
        <v>169</v>
      </c>
      <c r="D493">
        <v>1000</v>
      </c>
      <c r="E493">
        <v>1</v>
      </c>
      <c r="F493" t="s">
        <v>194</v>
      </c>
      <c r="G493">
        <v>5</v>
      </c>
      <c r="H493">
        <v>1</v>
      </c>
      <c r="I493">
        <v>0.43957027176698704</v>
      </c>
      <c r="J493">
        <v>24.939999961853008</v>
      </c>
      <c r="K493">
        <v>24</v>
      </c>
      <c r="L493">
        <v>0.14379866679230874</v>
      </c>
      <c r="M493">
        <v>2440</v>
      </c>
      <c r="N493">
        <v>40.833824251980403</v>
      </c>
      <c r="O493" t="s">
        <v>167</v>
      </c>
      <c r="P493">
        <v>24</v>
      </c>
      <c r="Q493">
        <v>0.16851523025161455</v>
      </c>
      <c r="R493">
        <v>1800</v>
      </c>
      <c r="S493">
        <v>35.045492728157797</v>
      </c>
      <c r="T493">
        <f t="shared" si="7"/>
        <v>1</v>
      </c>
    </row>
    <row r="494" spans="1:20" x14ac:dyDescent="0.45">
      <c r="A494" t="s">
        <v>148</v>
      </c>
      <c r="B494" t="s">
        <v>167</v>
      </c>
      <c r="C494" t="s">
        <v>169</v>
      </c>
      <c r="D494">
        <v>1000</v>
      </c>
      <c r="E494">
        <v>2</v>
      </c>
      <c r="F494" t="s">
        <v>21</v>
      </c>
      <c r="G494">
        <v>0</v>
      </c>
      <c r="H494">
        <v>1</v>
      </c>
      <c r="I494">
        <v>0.85824664650306715</v>
      </c>
      <c r="J494">
        <v>24.939999961853008</v>
      </c>
      <c r="K494">
        <v>24</v>
      </c>
      <c r="L494">
        <v>0.16851523025161455</v>
      </c>
      <c r="M494">
        <v>1800</v>
      </c>
      <c r="N494">
        <v>35.045492728157797</v>
      </c>
      <c r="O494" t="s">
        <v>167</v>
      </c>
      <c r="P494">
        <v>25</v>
      </c>
      <c r="Q494">
        <v>0.16127421422291419</v>
      </c>
      <c r="R494">
        <v>1800</v>
      </c>
      <c r="S494">
        <v>38.271997078323999</v>
      </c>
      <c r="T494">
        <f t="shared" si="7"/>
        <v>0</v>
      </c>
    </row>
    <row r="495" spans="1:20" x14ac:dyDescent="0.45">
      <c r="A495" t="s">
        <v>148</v>
      </c>
      <c r="B495" t="s">
        <v>167</v>
      </c>
      <c r="C495" t="s">
        <v>503</v>
      </c>
      <c r="D495">
        <v>1000</v>
      </c>
      <c r="E495">
        <v>1</v>
      </c>
      <c r="F495" t="s">
        <v>194</v>
      </c>
      <c r="G495">
        <v>1</v>
      </c>
      <c r="H495">
        <v>1</v>
      </c>
      <c r="I495">
        <v>0.77242198185276045</v>
      </c>
      <c r="J495">
        <v>24.939999961853008</v>
      </c>
      <c r="K495">
        <v>25</v>
      </c>
      <c r="L495">
        <v>0.16127421422291419</v>
      </c>
      <c r="M495">
        <v>1800</v>
      </c>
      <c r="N495">
        <v>38.271997078323999</v>
      </c>
      <c r="O495" t="s">
        <v>167</v>
      </c>
      <c r="P495">
        <v>26</v>
      </c>
      <c r="Q495">
        <v>0.15462983659622298</v>
      </c>
      <c r="R495">
        <v>1800</v>
      </c>
      <c r="S495">
        <v>38.452940947550601</v>
      </c>
      <c r="T495">
        <f t="shared" si="7"/>
        <v>0</v>
      </c>
    </row>
    <row r="496" spans="1:20" x14ac:dyDescent="0.45">
      <c r="A496" t="s">
        <v>148</v>
      </c>
      <c r="B496" t="s">
        <v>167</v>
      </c>
      <c r="C496" t="s">
        <v>504</v>
      </c>
      <c r="D496">
        <v>1000</v>
      </c>
      <c r="E496">
        <v>1</v>
      </c>
      <c r="F496" t="s">
        <v>194</v>
      </c>
      <c r="G496">
        <v>2</v>
      </c>
      <c r="H496">
        <v>1</v>
      </c>
      <c r="I496">
        <v>0.68659731720245376</v>
      </c>
      <c r="J496">
        <v>24.939999961853008</v>
      </c>
      <c r="K496">
        <v>26</v>
      </c>
      <c r="L496">
        <v>0.15462983659622298</v>
      </c>
      <c r="M496">
        <v>1800</v>
      </c>
      <c r="N496">
        <v>38.452940947550601</v>
      </c>
      <c r="O496" t="s">
        <v>167</v>
      </c>
      <c r="P496">
        <v>27</v>
      </c>
      <c r="Q496">
        <v>0.14850193059957598</v>
      </c>
      <c r="R496">
        <v>1800</v>
      </c>
      <c r="S496">
        <v>42.365898461563297</v>
      </c>
      <c r="T496">
        <f t="shared" si="7"/>
        <v>0</v>
      </c>
    </row>
    <row r="497" spans="1:20" x14ac:dyDescent="0.45">
      <c r="A497" t="s">
        <v>148</v>
      </c>
      <c r="B497" t="s">
        <v>167</v>
      </c>
      <c r="C497" t="s">
        <v>505</v>
      </c>
      <c r="D497">
        <v>1000</v>
      </c>
      <c r="E497">
        <v>1</v>
      </c>
      <c r="F497" t="s">
        <v>194</v>
      </c>
      <c r="G497">
        <v>3</v>
      </c>
      <c r="H497">
        <v>1</v>
      </c>
      <c r="I497">
        <v>0.60077265255214696</v>
      </c>
      <c r="J497">
        <v>24.939999961853008</v>
      </c>
      <c r="K497">
        <v>27</v>
      </c>
      <c r="L497">
        <v>0.14850193059957598</v>
      </c>
      <c r="M497">
        <v>1800</v>
      </c>
      <c r="N497">
        <v>42.365898461563297</v>
      </c>
      <c r="O497" t="s">
        <v>167</v>
      </c>
      <c r="P497">
        <v>28</v>
      </c>
      <c r="Q497">
        <v>0.14284985478516113</v>
      </c>
      <c r="R497">
        <v>1800</v>
      </c>
      <c r="S497">
        <v>43.736169204934001</v>
      </c>
      <c r="T497">
        <f t="shared" si="7"/>
        <v>0</v>
      </c>
    </row>
    <row r="498" spans="1:20" x14ac:dyDescent="0.45">
      <c r="A498" t="s">
        <v>148</v>
      </c>
      <c r="B498" t="s">
        <v>167</v>
      </c>
      <c r="C498" t="s">
        <v>506</v>
      </c>
      <c r="D498">
        <v>1000</v>
      </c>
      <c r="E498">
        <v>1</v>
      </c>
      <c r="F498" t="s">
        <v>194</v>
      </c>
      <c r="G498">
        <v>4</v>
      </c>
      <c r="H498">
        <v>1</v>
      </c>
      <c r="I498">
        <v>0.51494798790184027</v>
      </c>
      <c r="J498">
        <v>24.939999961853008</v>
      </c>
      <c r="K498">
        <v>28</v>
      </c>
      <c r="L498">
        <v>0.14284985478516113</v>
      </c>
      <c r="M498">
        <v>1800</v>
      </c>
      <c r="N498">
        <v>43.736169204934001</v>
      </c>
      <c r="O498" t="s">
        <v>167</v>
      </c>
      <c r="P498">
        <v>29</v>
      </c>
      <c r="Q498">
        <v>0.14339301012654956</v>
      </c>
      <c r="R498">
        <v>1800</v>
      </c>
      <c r="S498">
        <v>43.572172046807999</v>
      </c>
      <c r="T498">
        <f t="shared" si="7"/>
        <v>0</v>
      </c>
    </row>
    <row r="499" spans="1:20" x14ac:dyDescent="0.45">
      <c r="A499" t="s">
        <v>148</v>
      </c>
      <c r="B499" t="s">
        <v>167</v>
      </c>
      <c r="C499" t="s">
        <v>507</v>
      </c>
      <c r="D499">
        <v>1000</v>
      </c>
      <c r="E499">
        <v>1</v>
      </c>
      <c r="F499" t="s">
        <v>194</v>
      </c>
      <c r="G499">
        <v>5</v>
      </c>
      <c r="H499">
        <v>1</v>
      </c>
      <c r="I499">
        <v>0.42912332325153357</v>
      </c>
      <c r="J499">
        <v>24.939999961853008</v>
      </c>
      <c r="K499">
        <v>29</v>
      </c>
      <c r="L499">
        <v>0.14339301012654956</v>
      </c>
      <c r="M499">
        <v>1800</v>
      </c>
      <c r="N499">
        <v>43.572172046807999</v>
      </c>
      <c r="O499" t="s">
        <v>167</v>
      </c>
      <c r="P499">
        <v>32</v>
      </c>
      <c r="Q499">
        <v>0.11930948052254872</v>
      </c>
      <c r="R499">
        <v>1730</v>
      </c>
      <c r="S499">
        <v>51.558367689341303</v>
      </c>
      <c r="T499">
        <f t="shared" si="7"/>
        <v>0</v>
      </c>
    </row>
    <row r="500" spans="1:20" x14ac:dyDescent="0.45">
      <c r="A500" t="s">
        <v>148</v>
      </c>
      <c r="B500" t="s">
        <v>167</v>
      </c>
      <c r="C500" t="s">
        <v>508</v>
      </c>
      <c r="D500">
        <v>1000</v>
      </c>
      <c r="E500">
        <v>1</v>
      </c>
      <c r="F500" t="s">
        <v>194</v>
      </c>
      <c r="G500">
        <v>8</v>
      </c>
      <c r="H500">
        <v>0</v>
      </c>
      <c r="I500">
        <v>0.17164932930061338</v>
      </c>
      <c r="J500">
        <v>24.939999961853008</v>
      </c>
      <c r="K500">
        <v>32</v>
      </c>
      <c r="L500">
        <v>0.11930948052254872</v>
      </c>
      <c r="M500">
        <v>1730</v>
      </c>
      <c r="N500">
        <v>51.558367689341303</v>
      </c>
      <c r="O500" t="s">
        <v>167</v>
      </c>
      <c r="P500">
        <v>35</v>
      </c>
      <c r="Q500">
        <v>0.119301411850627</v>
      </c>
      <c r="R500">
        <v>1720</v>
      </c>
      <c r="S500">
        <v>53.805338618106703</v>
      </c>
      <c r="T500">
        <f t="shared" si="7"/>
        <v>0</v>
      </c>
    </row>
    <row r="501" spans="1:20" x14ac:dyDescent="0.45">
      <c r="A501" t="s">
        <v>148</v>
      </c>
      <c r="B501" t="s">
        <v>167</v>
      </c>
      <c r="C501" t="s">
        <v>509</v>
      </c>
      <c r="D501">
        <v>1000</v>
      </c>
      <c r="E501">
        <v>1</v>
      </c>
      <c r="F501" t="s">
        <v>194</v>
      </c>
      <c r="G501">
        <v>11</v>
      </c>
      <c r="H501">
        <v>0</v>
      </c>
      <c r="I501">
        <v>-8.5824664650306789E-2</v>
      </c>
      <c r="J501">
        <v>24.939999961853008</v>
      </c>
      <c r="K501">
        <v>35</v>
      </c>
      <c r="L501">
        <v>0.119301411850627</v>
      </c>
      <c r="M501">
        <v>1720</v>
      </c>
      <c r="N501">
        <v>53.805338618106703</v>
      </c>
      <c r="O501" t="s">
        <v>167</v>
      </c>
      <c r="P501">
        <v>37</v>
      </c>
      <c r="Q501">
        <v>0.11781180000091124</v>
      </c>
      <c r="R501">
        <v>1620</v>
      </c>
      <c r="S501">
        <v>54.895034484913097</v>
      </c>
      <c r="T501">
        <f t="shared" si="7"/>
        <v>0</v>
      </c>
    </row>
    <row r="502" spans="1:20" x14ac:dyDescent="0.45">
      <c r="A502" t="s">
        <v>148</v>
      </c>
      <c r="B502" t="s">
        <v>167</v>
      </c>
      <c r="C502" t="s">
        <v>170</v>
      </c>
      <c r="D502">
        <v>1000</v>
      </c>
      <c r="E502">
        <v>1</v>
      </c>
      <c r="F502" t="s">
        <v>194</v>
      </c>
      <c r="G502">
        <v>13</v>
      </c>
      <c r="H502">
        <v>0</v>
      </c>
      <c r="I502">
        <v>-0.25747399395092019</v>
      </c>
      <c r="J502">
        <v>24.939999961853008</v>
      </c>
      <c r="K502">
        <v>37</v>
      </c>
      <c r="L502">
        <v>0.11781180000091124</v>
      </c>
      <c r="M502">
        <v>1620</v>
      </c>
      <c r="N502">
        <v>54.895034484913097</v>
      </c>
      <c r="O502" t="s">
        <v>167</v>
      </c>
      <c r="P502">
        <v>37</v>
      </c>
      <c r="Q502">
        <v>0.17671770000136688</v>
      </c>
      <c r="R502">
        <v>720</v>
      </c>
      <c r="S502">
        <v>35.0853025176214</v>
      </c>
      <c r="T502">
        <f t="shared" si="7"/>
        <v>1</v>
      </c>
    </row>
    <row r="503" spans="1:20" x14ac:dyDescent="0.45">
      <c r="A503" t="s">
        <v>148</v>
      </c>
      <c r="B503" t="s">
        <v>167</v>
      </c>
      <c r="C503" t="s">
        <v>170</v>
      </c>
      <c r="D503">
        <v>1000</v>
      </c>
      <c r="E503">
        <v>2</v>
      </c>
      <c r="F503" t="s">
        <v>21</v>
      </c>
      <c r="G503">
        <v>0</v>
      </c>
      <c r="H503">
        <v>1</v>
      </c>
      <c r="I503">
        <v>0.63913435608213265</v>
      </c>
      <c r="J503">
        <v>24.939999961853008</v>
      </c>
      <c r="K503">
        <v>37</v>
      </c>
      <c r="L503">
        <v>0.17671770000136688</v>
      </c>
      <c r="M503">
        <v>720</v>
      </c>
      <c r="N503">
        <v>35.0853025176214</v>
      </c>
      <c r="O503" t="s">
        <v>167</v>
      </c>
      <c r="P503">
        <v>38</v>
      </c>
      <c r="Q503">
        <v>0.17219331485716893</v>
      </c>
      <c r="R503">
        <v>720</v>
      </c>
      <c r="S503">
        <v>36.693831760210102</v>
      </c>
      <c r="T503">
        <f t="shared" si="7"/>
        <v>0</v>
      </c>
    </row>
    <row r="504" spans="1:20" x14ac:dyDescent="0.45">
      <c r="A504" t="s">
        <v>148</v>
      </c>
      <c r="B504" t="s">
        <v>167</v>
      </c>
      <c r="C504" t="s">
        <v>510</v>
      </c>
      <c r="D504">
        <v>1000</v>
      </c>
      <c r="E504">
        <v>1</v>
      </c>
      <c r="F504" t="s">
        <v>194</v>
      </c>
      <c r="G504">
        <v>1</v>
      </c>
      <c r="H504">
        <v>1</v>
      </c>
      <c r="I504">
        <v>0.57522092047391937</v>
      </c>
      <c r="J504">
        <v>24.939999961853008</v>
      </c>
      <c r="K504">
        <v>38</v>
      </c>
      <c r="L504">
        <v>0.17219331485716893</v>
      </c>
      <c r="M504">
        <v>720</v>
      </c>
      <c r="N504">
        <v>36.693831760210102</v>
      </c>
      <c r="O504" t="s">
        <v>167</v>
      </c>
      <c r="P504">
        <v>43</v>
      </c>
      <c r="Q504">
        <v>0.15938260910027663</v>
      </c>
      <c r="R504">
        <v>700</v>
      </c>
      <c r="S504">
        <v>38.994455481218701</v>
      </c>
      <c r="T504">
        <f t="shared" si="7"/>
        <v>0</v>
      </c>
    </row>
    <row r="505" spans="1:20" x14ac:dyDescent="0.45">
      <c r="A505" t="s">
        <v>148</v>
      </c>
      <c r="B505" t="s">
        <v>167</v>
      </c>
      <c r="C505" t="s">
        <v>511</v>
      </c>
      <c r="D505">
        <v>1000</v>
      </c>
      <c r="E505">
        <v>1</v>
      </c>
      <c r="F505" t="s">
        <v>194</v>
      </c>
      <c r="G505">
        <v>6</v>
      </c>
      <c r="H505">
        <v>0</v>
      </c>
      <c r="I505">
        <v>0.25565374243285299</v>
      </c>
      <c r="J505">
        <v>24.939999961853008</v>
      </c>
      <c r="K505">
        <v>43</v>
      </c>
      <c r="L505">
        <v>0.15938260910027663</v>
      </c>
      <c r="M505">
        <v>700</v>
      </c>
      <c r="N505">
        <v>38.994455481218701</v>
      </c>
      <c r="O505" t="s">
        <v>167</v>
      </c>
      <c r="P505">
        <v>50</v>
      </c>
      <c r="Q505">
        <v>0.15264374274087031</v>
      </c>
      <c r="R505">
        <v>690</v>
      </c>
      <c r="S505">
        <v>44.604018508226403</v>
      </c>
      <c r="T505">
        <f t="shared" si="7"/>
        <v>0</v>
      </c>
    </row>
    <row r="506" spans="1:20" x14ac:dyDescent="0.45">
      <c r="A506" t="s">
        <v>148</v>
      </c>
      <c r="B506" t="s">
        <v>167</v>
      </c>
      <c r="C506" t="s">
        <v>512</v>
      </c>
      <c r="D506">
        <v>1000</v>
      </c>
      <c r="E506">
        <v>1</v>
      </c>
      <c r="F506" t="s">
        <v>194</v>
      </c>
      <c r="G506">
        <v>13</v>
      </c>
      <c r="H506">
        <v>0</v>
      </c>
      <c r="I506">
        <v>-0.19174030682463983</v>
      </c>
      <c r="J506">
        <v>24.939999961853008</v>
      </c>
      <c r="K506">
        <v>50</v>
      </c>
      <c r="L506">
        <v>0.15264374274087031</v>
      </c>
      <c r="M506">
        <v>690</v>
      </c>
      <c r="N506">
        <v>44.604018508226403</v>
      </c>
      <c r="O506" t="s">
        <v>171</v>
      </c>
      <c r="P506">
        <v>19</v>
      </c>
      <c r="Q506">
        <v>0.13665214743560269</v>
      </c>
      <c r="R506">
        <v>3750</v>
      </c>
      <c r="S506">
        <v>34.150523468592198</v>
      </c>
      <c r="T506">
        <f t="shared" si="7"/>
        <v>1</v>
      </c>
    </row>
    <row r="507" spans="1:20" x14ac:dyDescent="0.45">
      <c r="A507" t="s">
        <v>148</v>
      </c>
      <c r="B507" t="s">
        <v>171</v>
      </c>
      <c r="C507" t="s">
        <v>172</v>
      </c>
      <c r="D507">
        <v>1000</v>
      </c>
      <c r="E507">
        <v>1</v>
      </c>
      <c r="F507" t="s">
        <v>194</v>
      </c>
      <c r="G507">
        <v>0</v>
      </c>
      <c r="H507">
        <v>1</v>
      </c>
      <c r="I507">
        <v>0.63913435608213265</v>
      </c>
      <c r="J507">
        <v>26.155555513169997</v>
      </c>
      <c r="K507">
        <v>19</v>
      </c>
      <c r="L507">
        <v>0.13665214743560269</v>
      </c>
      <c r="M507">
        <v>3750</v>
      </c>
      <c r="N507">
        <v>34.150523468592198</v>
      </c>
      <c r="O507" t="s">
        <v>171</v>
      </c>
      <c r="P507">
        <v>19</v>
      </c>
      <c r="Q507">
        <v>0.18619002489120703</v>
      </c>
      <c r="R507">
        <v>2020</v>
      </c>
      <c r="S507">
        <v>23.7846700954778</v>
      </c>
      <c r="T507">
        <f t="shared" si="7"/>
        <v>1</v>
      </c>
    </row>
    <row r="508" spans="1:20" x14ac:dyDescent="0.45">
      <c r="A508" t="s">
        <v>148</v>
      </c>
      <c r="B508" t="s">
        <v>171</v>
      </c>
      <c r="C508" t="s">
        <v>172</v>
      </c>
      <c r="D508">
        <v>1000</v>
      </c>
      <c r="E508">
        <v>2</v>
      </c>
      <c r="F508" t="s">
        <v>21</v>
      </c>
      <c r="G508">
        <v>0</v>
      </c>
      <c r="H508">
        <v>1</v>
      </c>
      <c r="I508">
        <v>0.69646575453967074</v>
      </c>
      <c r="J508">
        <v>26.155555513169997</v>
      </c>
      <c r="K508">
        <v>19</v>
      </c>
      <c r="L508">
        <v>0.18619002489120703</v>
      </c>
      <c r="M508">
        <v>2020</v>
      </c>
      <c r="N508">
        <v>23.7846700954778</v>
      </c>
      <c r="O508" t="s">
        <v>171</v>
      </c>
      <c r="P508">
        <v>22</v>
      </c>
      <c r="Q508">
        <v>0.16871816473553927</v>
      </c>
      <c r="R508">
        <v>2020</v>
      </c>
      <c r="S508">
        <v>30.362637031651001</v>
      </c>
      <c r="T508">
        <f t="shared" si="7"/>
        <v>0</v>
      </c>
    </row>
    <row r="509" spans="1:20" x14ac:dyDescent="0.45">
      <c r="A509" t="s">
        <v>148</v>
      </c>
      <c r="B509" t="s">
        <v>171</v>
      </c>
      <c r="C509" t="s">
        <v>513</v>
      </c>
      <c r="D509">
        <v>1000</v>
      </c>
      <c r="E509">
        <v>1</v>
      </c>
      <c r="F509" t="s">
        <v>194</v>
      </c>
      <c r="G509">
        <v>3</v>
      </c>
      <c r="H509">
        <v>1</v>
      </c>
      <c r="I509">
        <v>0.48752602817776947</v>
      </c>
      <c r="J509">
        <v>26.155555513169997</v>
      </c>
      <c r="K509">
        <v>22</v>
      </c>
      <c r="L509">
        <v>0.16871816473553927</v>
      </c>
      <c r="M509">
        <v>2020</v>
      </c>
      <c r="N509">
        <v>30.362637031651001</v>
      </c>
      <c r="O509" t="s">
        <v>171</v>
      </c>
      <c r="P509">
        <v>24</v>
      </c>
      <c r="Q509">
        <v>0.16150426367639828</v>
      </c>
      <c r="R509">
        <v>1990</v>
      </c>
      <c r="S509">
        <v>34.651284043954497</v>
      </c>
      <c r="T509">
        <f t="shared" si="7"/>
        <v>0</v>
      </c>
    </row>
    <row r="510" spans="1:20" x14ac:dyDescent="0.45">
      <c r="A510" t="s">
        <v>148</v>
      </c>
      <c r="B510" t="s">
        <v>171</v>
      </c>
      <c r="C510" t="s">
        <v>173</v>
      </c>
      <c r="D510">
        <v>1000</v>
      </c>
      <c r="E510">
        <v>1</v>
      </c>
      <c r="F510" t="s">
        <v>194</v>
      </c>
      <c r="G510">
        <v>5</v>
      </c>
      <c r="H510">
        <v>1</v>
      </c>
      <c r="I510">
        <v>0.34823287726983537</v>
      </c>
      <c r="J510">
        <v>26.155555513169997</v>
      </c>
      <c r="K510">
        <v>24</v>
      </c>
      <c r="L510">
        <v>0.16150426367639828</v>
      </c>
      <c r="M510">
        <v>1990</v>
      </c>
      <c r="N510">
        <v>34.651284043954497</v>
      </c>
      <c r="O510" t="s">
        <v>171</v>
      </c>
      <c r="P510">
        <v>24</v>
      </c>
      <c r="Q510">
        <v>0.18540526239603372</v>
      </c>
      <c r="R510">
        <v>1510</v>
      </c>
      <c r="S510">
        <v>30.2092182768246</v>
      </c>
      <c r="T510">
        <f t="shared" si="7"/>
        <v>1</v>
      </c>
    </row>
    <row r="511" spans="1:20" x14ac:dyDescent="0.45">
      <c r="A511" t="s">
        <v>148</v>
      </c>
      <c r="B511" t="s">
        <v>171</v>
      </c>
      <c r="C511" t="s">
        <v>173</v>
      </c>
      <c r="D511">
        <v>1000</v>
      </c>
      <c r="E511">
        <v>2</v>
      </c>
      <c r="F511" t="s">
        <v>21</v>
      </c>
      <c r="G511">
        <v>0</v>
      </c>
      <c r="H511">
        <v>1</v>
      </c>
      <c r="I511">
        <v>0.87180660429508994</v>
      </c>
      <c r="J511">
        <v>26.155555513169997</v>
      </c>
      <c r="K511">
        <v>24</v>
      </c>
      <c r="L511">
        <v>0.18540526239603372</v>
      </c>
      <c r="M511">
        <v>1510</v>
      </c>
      <c r="N511">
        <v>30.2092182768246</v>
      </c>
      <c r="O511" t="s">
        <v>171</v>
      </c>
      <c r="P511">
        <v>25</v>
      </c>
      <c r="Q511">
        <v>0.17680693983632387</v>
      </c>
      <c r="R511">
        <v>1510</v>
      </c>
      <c r="S511">
        <v>33.482939367262198</v>
      </c>
      <c r="T511">
        <f t="shared" si="7"/>
        <v>0</v>
      </c>
    </row>
    <row r="512" spans="1:20" x14ac:dyDescent="0.45">
      <c r="A512" t="s">
        <v>148</v>
      </c>
      <c r="B512" t="s">
        <v>171</v>
      </c>
      <c r="C512" t="s">
        <v>514</v>
      </c>
      <c r="D512">
        <v>1000</v>
      </c>
      <c r="E512">
        <v>1</v>
      </c>
      <c r="F512" t="s">
        <v>194</v>
      </c>
      <c r="G512">
        <v>1</v>
      </c>
      <c r="H512">
        <v>1</v>
      </c>
      <c r="I512">
        <v>0.78462594386558093</v>
      </c>
      <c r="J512">
        <v>26.155555513169997</v>
      </c>
      <c r="K512">
        <v>25</v>
      </c>
      <c r="L512">
        <v>0.17680693983632387</v>
      </c>
      <c r="M512">
        <v>1510</v>
      </c>
      <c r="N512">
        <v>33.482939367262198</v>
      </c>
      <c r="O512" t="s">
        <v>171</v>
      </c>
      <c r="P512">
        <v>26</v>
      </c>
      <c r="Q512">
        <v>0.16897079058592171</v>
      </c>
      <c r="R512">
        <v>1510</v>
      </c>
      <c r="S512">
        <v>33.885463798545601</v>
      </c>
      <c r="T512">
        <f t="shared" si="7"/>
        <v>0</v>
      </c>
    </row>
    <row r="513" spans="1:20" x14ac:dyDescent="0.45">
      <c r="A513" t="s">
        <v>148</v>
      </c>
      <c r="B513" t="s">
        <v>171</v>
      </c>
      <c r="C513" t="s">
        <v>515</v>
      </c>
      <c r="D513">
        <v>1000</v>
      </c>
      <c r="E513">
        <v>1</v>
      </c>
      <c r="F513" t="s">
        <v>194</v>
      </c>
      <c r="G513">
        <v>2</v>
      </c>
      <c r="H513">
        <v>1</v>
      </c>
      <c r="I513">
        <v>0.69744528343607204</v>
      </c>
      <c r="J513">
        <v>26.155555513169997</v>
      </c>
      <c r="K513">
        <v>26</v>
      </c>
      <c r="L513">
        <v>0.16897079058592171</v>
      </c>
      <c r="M513">
        <v>1510</v>
      </c>
      <c r="N513">
        <v>33.885463798545601</v>
      </c>
      <c r="O513" t="s">
        <v>171</v>
      </c>
      <c r="P513">
        <v>27</v>
      </c>
      <c r="Q513">
        <v>0.16179975520151449</v>
      </c>
      <c r="R513">
        <v>1510</v>
      </c>
      <c r="S513">
        <v>37.680566714032302</v>
      </c>
      <c r="T513">
        <f t="shared" si="7"/>
        <v>0</v>
      </c>
    </row>
    <row r="514" spans="1:20" x14ac:dyDescent="0.45">
      <c r="A514" t="s">
        <v>148</v>
      </c>
      <c r="B514" t="s">
        <v>171</v>
      </c>
      <c r="C514" t="s">
        <v>516</v>
      </c>
      <c r="D514">
        <v>1000</v>
      </c>
      <c r="E514">
        <v>1</v>
      </c>
      <c r="F514" t="s">
        <v>194</v>
      </c>
      <c r="G514">
        <v>3</v>
      </c>
      <c r="H514">
        <v>1</v>
      </c>
      <c r="I514">
        <v>0.61026462300656292</v>
      </c>
      <c r="J514">
        <v>26.155555513169997</v>
      </c>
      <c r="K514">
        <v>27</v>
      </c>
      <c r="L514">
        <v>0.16179975520151449</v>
      </c>
      <c r="M514">
        <v>1510</v>
      </c>
      <c r="N514">
        <v>37.680566714032302</v>
      </c>
      <c r="O514" t="s">
        <v>171</v>
      </c>
      <c r="P514">
        <v>28</v>
      </c>
      <c r="Q514">
        <v>0.15421273787415091</v>
      </c>
      <c r="R514">
        <v>1510</v>
      </c>
      <c r="S514">
        <v>38.869001720059998</v>
      </c>
      <c r="T514">
        <f t="shared" si="7"/>
        <v>0</v>
      </c>
    </row>
    <row r="515" spans="1:20" x14ac:dyDescent="0.45">
      <c r="A515" t="s">
        <v>148</v>
      </c>
      <c r="B515" t="s">
        <v>171</v>
      </c>
      <c r="C515" t="s">
        <v>517</v>
      </c>
      <c r="D515">
        <v>1000</v>
      </c>
      <c r="E515">
        <v>1</v>
      </c>
      <c r="F515" t="s">
        <v>194</v>
      </c>
      <c r="G515">
        <v>4</v>
      </c>
      <c r="H515">
        <v>1</v>
      </c>
      <c r="I515">
        <v>0.52308396257705392</v>
      </c>
      <c r="J515">
        <v>26.155555513169997</v>
      </c>
      <c r="K515">
        <v>28</v>
      </c>
      <c r="L515">
        <v>0.15421273787415091</v>
      </c>
      <c r="M515">
        <v>1510</v>
      </c>
      <c r="N515">
        <v>38.869001720059998</v>
      </c>
      <c r="O515" t="s">
        <v>171</v>
      </c>
      <c r="P515">
        <v>29</v>
      </c>
      <c r="Q515">
        <v>0.14864549101948843</v>
      </c>
      <c r="R515">
        <v>1510</v>
      </c>
      <c r="S515">
        <v>39.6469385771614</v>
      </c>
      <c r="T515">
        <f t="shared" ref="T515:T578" si="8">IF(OR(AND(B515=O515,P515=K515),B515&lt;&gt;O515),1,0)</f>
        <v>0</v>
      </c>
    </row>
    <row r="516" spans="1:20" x14ac:dyDescent="0.45">
      <c r="A516" t="s">
        <v>148</v>
      </c>
      <c r="B516" t="s">
        <v>171</v>
      </c>
      <c r="C516" t="s">
        <v>518</v>
      </c>
      <c r="D516">
        <v>1000</v>
      </c>
      <c r="E516">
        <v>1</v>
      </c>
      <c r="F516" t="s">
        <v>194</v>
      </c>
      <c r="G516">
        <v>5</v>
      </c>
      <c r="H516">
        <v>1</v>
      </c>
      <c r="I516">
        <v>0.43590330214754497</v>
      </c>
      <c r="J516">
        <v>26.155555513169997</v>
      </c>
      <c r="K516">
        <v>29</v>
      </c>
      <c r="L516">
        <v>0.14864549101948843</v>
      </c>
      <c r="M516">
        <v>1510</v>
      </c>
      <c r="N516">
        <v>39.6469385771614</v>
      </c>
      <c r="O516" t="s">
        <v>171</v>
      </c>
      <c r="P516">
        <v>32</v>
      </c>
      <c r="Q516">
        <v>0.12654373469330915</v>
      </c>
      <c r="R516">
        <v>1510</v>
      </c>
      <c r="S516">
        <v>46.673915713656598</v>
      </c>
      <c r="T516">
        <f t="shared" si="8"/>
        <v>0</v>
      </c>
    </row>
    <row r="517" spans="1:20" x14ac:dyDescent="0.45">
      <c r="A517" t="s">
        <v>148</v>
      </c>
      <c r="B517" t="s">
        <v>171</v>
      </c>
      <c r="C517" t="s">
        <v>519</v>
      </c>
      <c r="D517">
        <v>1000</v>
      </c>
      <c r="E517">
        <v>1</v>
      </c>
      <c r="F517" t="s">
        <v>194</v>
      </c>
      <c r="G517">
        <v>8</v>
      </c>
      <c r="H517">
        <v>0</v>
      </c>
      <c r="I517">
        <v>0.17436132085901795</v>
      </c>
      <c r="J517">
        <v>26.155555513169997</v>
      </c>
      <c r="K517">
        <v>32</v>
      </c>
      <c r="L517">
        <v>0.12654373469330915</v>
      </c>
      <c r="M517">
        <v>1510</v>
      </c>
      <c r="N517">
        <v>46.673915713656598</v>
      </c>
      <c r="O517" t="s">
        <v>171</v>
      </c>
      <c r="P517">
        <v>35</v>
      </c>
      <c r="Q517">
        <v>0.12438681780115185</v>
      </c>
      <c r="R517">
        <v>1510</v>
      </c>
      <c r="S517">
        <v>50.822634223282698</v>
      </c>
      <c r="T517">
        <f t="shared" si="8"/>
        <v>0</v>
      </c>
    </row>
    <row r="518" spans="1:20" x14ac:dyDescent="0.45">
      <c r="A518" t="s">
        <v>148</v>
      </c>
      <c r="B518" t="s">
        <v>171</v>
      </c>
      <c r="C518" t="s">
        <v>520</v>
      </c>
      <c r="D518">
        <v>1000</v>
      </c>
      <c r="E518">
        <v>1</v>
      </c>
      <c r="F518" t="s">
        <v>194</v>
      </c>
      <c r="G518">
        <v>11</v>
      </c>
      <c r="H518">
        <v>0</v>
      </c>
      <c r="I518">
        <v>-8.7180660429509074E-2</v>
      </c>
      <c r="J518">
        <v>26.155555513169997</v>
      </c>
      <c r="K518">
        <v>35</v>
      </c>
      <c r="L518">
        <v>0.12438681780115185</v>
      </c>
      <c r="M518">
        <v>1510</v>
      </c>
      <c r="N518">
        <v>50.822634223282698</v>
      </c>
      <c r="O518" t="s">
        <v>171</v>
      </c>
      <c r="P518">
        <v>38</v>
      </c>
      <c r="Q518">
        <v>0.18797043589703044</v>
      </c>
      <c r="R518">
        <v>600</v>
      </c>
      <c r="S518">
        <v>32.769556733504302</v>
      </c>
      <c r="T518">
        <f t="shared" si="8"/>
        <v>0</v>
      </c>
    </row>
    <row r="519" spans="1:20" x14ac:dyDescent="0.45">
      <c r="A519" t="s">
        <v>148</v>
      </c>
      <c r="B519" t="s">
        <v>171</v>
      </c>
      <c r="C519" t="s">
        <v>521</v>
      </c>
      <c r="D519">
        <v>1000</v>
      </c>
      <c r="E519">
        <v>1</v>
      </c>
      <c r="F519" t="s">
        <v>194</v>
      </c>
      <c r="G519">
        <v>1</v>
      </c>
      <c r="H519">
        <v>1</v>
      </c>
      <c r="I519">
        <v>0.54435889359096434</v>
      </c>
      <c r="J519">
        <v>26.155555513169997</v>
      </c>
      <c r="K519">
        <v>38</v>
      </c>
      <c r="L519">
        <v>0.18797043589703044</v>
      </c>
      <c r="M519">
        <v>600</v>
      </c>
      <c r="N519">
        <v>32.769556733504302</v>
      </c>
      <c r="O519" t="s">
        <v>171</v>
      </c>
      <c r="P519">
        <v>43</v>
      </c>
      <c r="Q519">
        <v>0.16350019302768704</v>
      </c>
      <c r="R519">
        <v>590</v>
      </c>
      <c r="S519">
        <v>37.988951064042404</v>
      </c>
      <c r="T519">
        <f t="shared" si="8"/>
        <v>0</v>
      </c>
    </row>
    <row r="520" spans="1:20" x14ac:dyDescent="0.45">
      <c r="A520" t="s">
        <v>148</v>
      </c>
      <c r="B520" t="s">
        <v>171</v>
      </c>
      <c r="C520" t="s">
        <v>522</v>
      </c>
      <c r="D520">
        <v>1000</v>
      </c>
      <c r="E520">
        <v>1</v>
      </c>
      <c r="F520" t="s">
        <v>194</v>
      </c>
      <c r="G520">
        <v>6</v>
      </c>
      <c r="H520">
        <v>0</v>
      </c>
      <c r="I520">
        <v>0.24193728604042855</v>
      </c>
      <c r="J520">
        <v>26.155555513169997</v>
      </c>
      <c r="K520">
        <v>43</v>
      </c>
      <c r="L520">
        <v>0.16350019302768704</v>
      </c>
      <c r="M520">
        <v>590</v>
      </c>
      <c r="N520">
        <v>37.988951064042404</v>
      </c>
      <c r="O520" t="s">
        <v>171</v>
      </c>
      <c r="P520">
        <v>50</v>
      </c>
      <c r="Q520">
        <v>0.16156304810711428</v>
      </c>
      <c r="R520">
        <v>560</v>
      </c>
      <c r="S520">
        <v>45.008750043755697</v>
      </c>
      <c r="T520">
        <f t="shared" si="8"/>
        <v>0</v>
      </c>
    </row>
    <row r="521" spans="1:20" x14ac:dyDescent="0.45">
      <c r="A521" t="s">
        <v>148</v>
      </c>
      <c r="B521" t="s">
        <v>171</v>
      </c>
      <c r="C521" t="s">
        <v>523</v>
      </c>
      <c r="D521">
        <v>1000</v>
      </c>
      <c r="E521">
        <v>1</v>
      </c>
      <c r="F521" t="s">
        <v>194</v>
      </c>
      <c r="G521">
        <v>13</v>
      </c>
      <c r="H521">
        <v>0</v>
      </c>
      <c r="I521">
        <v>-0.18145296453032148</v>
      </c>
      <c r="J521">
        <v>26.155555513169997</v>
      </c>
      <c r="K521">
        <v>50</v>
      </c>
      <c r="L521">
        <v>0.16156304810711428</v>
      </c>
      <c r="M521">
        <v>560</v>
      </c>
      <c r="N521">
        <v>45.008750043755697</v>
      </c>
      <c r="O521" t="s">
        <v>175</v>
      </c>
      <c r="P521">
        <v>19</v>
      </c>
      <c r="Q521">
        <v>0.14782754936509798</v>
      </c>
      <c r="R521">
        <v>2890</v>
      </c>
      <c r="S521">
        <v>29.8895071605093</v>
      </c>
      <c r="T521">
        <f t="shared" si="8"/>
        <v>1</v>
      </c>
    </row>
    <row r="522" spans="1:20" x14ac:dyDescent="0.45">
      <c r="A522" t="s">
        <v>148</v>
      </c>
      <c r="B522" t="s">
        <v>175</v>
      </c>
      <c r="C522" t="s">
        <v>176</v>
      </c>
      <c r="D522">
        <v>1000</v>
      </c>
      <c r="E522">
        <v>1</v>
      </c>
      <c r="F522" t="s">
        <v>194</v>
      </c>
      <c r="G522">
        <v>0</v>
      </c>
      <c r="H522">
        <v>1</v>
      </c>
      <c r="I522">
        <v>0.60484321510107153</v>
      </c>
      <c r="J522">
        <v>23.844444274902298</v>
      </c>
      <c r="K522">
        <v>19</v>
      </c>
      <c r="L522">
        <v>0.14782754936509798</v>
      </c>
      <c r="M522">
        <v>2890</v>
      </c>
      <c r="N522">
        <v>29.8895071605093</v>
      </c>
      <c r="O522" t="s">
        <v>175</v>
      </c>
      <c r="P522">
        <v>19</v>
      </c>
      <c r="Q522">
        <v>0.21629048501396772</v>
      </c>
      <c r="R522">
        <v>1350</v>
      </c>
      <c r="S522">
        <v>19.134229385980699</v>
      </c>
      <c r="T522">
        <f t="shared" si="8"/>
        <v>1</v>
      </c>
    </row>
    <row r="523" spans="1:20" x14ac:dyDescent="0.45">
      <c r="A523" t="s">
        <v>148</v>
      </c>
      <c r="B523" t="s">
        <v>175</v>
      </c>
      <c r="C523" t="s">
        <v>176</v>
      </c>
      <c r="D523">
        <v>1000</v>
      </c>
      <c r="E523">
        <v>2</v>
      </c>
      <c r="F523" t="s">
        <v>21</v>
      </c>
      <c r="G523">
        <v>0</v>
      </c>
      <c r="H523">
        <v>1</v>
      </c>
      <c r="I523">
        <v>0.64016543609194332</v>
      </c>
      <c r="J523">
        <v>23.844444274902298</v>
      </c>
      <c r="K523">
        <v>19</v>
      </c>
      <c r="L523">
        <v>0.21629048501396772</v>
      </c>
      <c r="M523">
        <v>1350</v>
      </c>
      <c r="N523">
        <v>19.134229385980699</v>
      </c>
      <c r="O523" t="s">
        <v>175</v>
      </c>
      <c r="P523">
        <v>22</v>
      </c>
      <c r="Q523">
        <v>0.2170649680507</v>
      </c>
      <c r="R523">
        <v>1400</v>
      </c>
      <c r="S523">
        <v>26.918713116075399</v>
      </c>
      <c r="T523">
        <f t="shared" si="8"/>
        <v>0</v>
      </c>
    </row>
    <row r="524" spans="1:20" x14ac:dyDescent="0.45">
      <c r="A524" t="s">
        <v>148</v>
      </c>
      <c r="B524" t="s">
        <v>175</v>
      </c>
      <c r="C524" t="s">
        <v>524</v>
      </c>
      <c r="D524">
        <v>1000</v>
      </c>
      <c r="E524">
        <v>1</v>
      </c>
      <c r="F524" t="s">
        <v>194</v>
      </c>
      <c r="G524">
        <v>3</v>
      </c>
      <c r="H524">
        <v>1</v>
      </c>
      <c r="I524">
        <v>0.44811580526436029</v>
      </c>
      <c r="J524">
        <v>23.844444274902298</v>
      </c>
      <c r="K524">
        <v>22</v>
      </c>
      <c r="L524">
        <v>0.2170649680507</v>
      </c>
      <c r="M524">
        <v>1400</v>
      </c>
      <c r="N524">
        <v>26.918713116075399</v>
      </c>
      <c r="O524" t="s">
        <v>175</v>
      </c>
      <c r="P524">
        <v>24</v>
      </c>
      <c r="Q524">
        <v>0.19582455954416675</v>
      </c>
      <c r="R524">
        <v>1390</v>
      </c>
      <c r="S524">
        <v>30.369612989278298</v>
      </c>
      <c r="T524">
        <f t="shared" si="8"/>
        <v>0</v>
      </c>
    </row>
    <row r="525" spans="1:20" x14ac:dyDescent="0.45">
      <c r="A525" t="s">
        <v>148</v>
      </c>
      <c r="B525" t="s">
        <v>175</v>
      </c>
      <c r="C525" t="s">
        <v>177</v>
      </c>
      <c r="D525">
        <v>1000</v>
      </c>
      <c r="E525">
        <v>1</v>
      </c>
      <c r="F525" t="s">
        <v>194</v>
      </c>
      <c r="G525">
        <v>5</v>
      </c>
      <c r="H525">
        <v>1</v>
      </c>
      <c r="I525">
        <v>0.32008271804597166</v>
      </c>
      <c r="J525">
        <v>23.844444274902298</v>
      </c>
      <c r="K525">
        <v>24</v>
      </c>
      <c r="L525">
        <v>0.19582455954416675</v>
      </c>
      <c r="M525">
        <v>1390</v>
      </c>
      <c r="N525">
        <v>30.369612989278298</v>
      </c>
      <c r="O525" t="s">
        <v>175</v>
      </c>
      <c r="P525">
        <v>24</v>
      </c>
      <c r="Q525">
        <v>0.23812809173226493</v>
      </c>
      <c r="R525">
        <v>940</v>
      </c>
      <c r="S525">
        <v>25.191974245628199</v>
      </c>
      <c r="T525">
        <f t="shared" si="8"/>
        <v>1</v>
      </c>
    </row>
    <row r="526" spans="1:20" x14ac:dyDescent="0.45">
      <c r="A526" t="s">
        <v>148</v>
      </c>
      <c r="B526" t="s">
        <v>175</v>
      </c>
      <c r="C526" t="s">
        <v>177</v>
      </c>
      <c r="D526">
        <v>1000</v>
      </c>
      <c r="E526">
        <v>2</v>
      </c>
      <c r="F526" t="s">
        <v>21</v>
      </c>
      <c r="G526">
        <v>0</v>
      </c>
      <c r="H526">
        <v>1</v>
      </c>
      <c r="I526">
        <v>0.82951252143127352</v>
      </c>
      <c r="J526">
        <v>23.844444274902298</v>
      </c>
      <c r="K526">
        <v>24</v>
      </c>
      <c r="L526">
        <v>0.23812809173226493</v>
      </c>
      <c r="M526">
        <v>940</v>
      </c>
      <c r="N526">
        <v>25.191974245628199</v>
      </c>
      <c r="O526" t="s">
        <v>175</v>
      </c>
      <c r="P526">
        <v>25</v>
      </c>
      <c r="Q526">
        <v>0.2292087470267502</v>
      </c>
      <c r="R526">
        <v>940</v>
      </c>
      <c r="S526">
        <v>24.777506542297701</v>
      </c>
      <c r="T526">
        <f t="shared" si="8"/>
        <v>0</v>
      </c>
    </row>
    <row r="527" spans="1:20" x14ac:dyDescent="0.45">
      <c r="A527" t="s">
        <v>148</v>
      </c>
      <c r="B527" t="s">
        <v>175</v>
      </c>
      <c r="C527" t="s">
        <v>525</v>
      </c>
      <c r="D527">
        <v>1000</v>
      </c>
      <c r="E527">
        <v>1</v>
      </c>
      <c r="F527" t="s">
        <v>194</v>
      </c>
      <c r="G527">
        <v>1</v>
      </c>
      <c r="H527">
        <v>1</v>
      </c>
      <c r="I527">
        <v>0.74656126928814615</v>
      </c>
      <c r="J527">
        <v>23.844444274902298</v>
      </c>
      <c r="K527">
        <v>25</v>
      </c>
      <c r="L527">
        <v>0.2292087470267502</v>
      </c>
      <c r="M527">
        <v>940</v>
      </c>
      <c r="N527">
        <v>24.777506542297701</v>
      </c>
      <c r="O527" t="s">
        <v>175</v>
      </c>
      <c r="P527">
        <v>26</v>
      </c>
      <c r="Q527">
        <v>0.22093344632446743</v>
      </c>
      <c r="R527">
        <v>940</v>
      </c>
      <c r="S527">
        <v>27.374758460906801</v>
      </c>
      <c r="T527">
        <f t="shared" si="8"/>
        <v>0</v>
      </c>
    </row>
    <row r="528" spans="1:20" x14ac:dyDescent="0.45">
      <c r="A528" t="s">
        <v>148</v>
      </c>
      <c r="B528" t="s">
        <v>175</v>
      </c>
      <c r="C528" t="s">
        <v>526</v>
      </c>
      <c r="D528">
        <v>1000</v>
      </c>
      <c r="E528">
        <v>1</v>
      </c>
      <c r="F528" t="s">
        <v>194</v>
      </c>
      <c r="G528">
        <v>2</v>
      </c>
      <c r="H528">
        <v>1</v>
      </c>
      <c r="I528">
        <v>0.66361001714501888</v>
      </c>
      <c r="J528">
        <v>23.844444274902298</v>
      </c>
      <c r="K528">
        <v>26</v>
      </c>
      <c r="L528">
        <v>0.22093344632446743</v>
      </c>
      <c r="M528">
        <v>940</v>
      </c>
      <c r="N528">
        <v>27.374758460906801</v>
      </c>
      <c r="O528" t="s">
        <v>175</v>
      </c>
      <c r="P528">
        <v>27</v>
      </c>
      <c r="Q528">
        <v>0.21322091782100674</v>
      </c>
      <c r="R528">
        <v>940</v>
      </c>
      <c r="S528">
        <v>31.282899900013199</v>
      </c>
      <c r="T528">
        <f t="shared" si="8"/>
        <v>0</v>
      </c>
    </row>
    <row r="529" spans="1:20" x14ac:dyDescent="0.45">
      <c r="A529" t="s">
        <v>148</v>
      </c>
      <c r="B529" t="s">
        <v>175</v>
      </c>
      <c r="C529" t="s">
        <v>527</v>
      </c>
      <c r="D529">
        <v>1000</v>
      </c>
      <c r="E529">
        <v>1</v>
      </c>
      <c r="F529" t="s">
        <v>194</v>
      </c>
      <c r="G529">
        <v>3</v>
      </c>
      <c r="H529">
        <v>1</v>
      </c>
      <c r="I529">
        <v>0.5806587650018914</v>
      </c>
      <c r="J529">
        <v>23.844444274902298</v>
      </c>
      <c r="K529">
        <v>27</v>
      </c>
      <c r="L529">
        <v>0.21322091782100674</v>
      </c>
      <c r="M529">
        <v>940</v>
      </c>
      <c r="N529">
        <v>31.282899900013199</v>
      </c>
      <c r="O529" t="s">
        <v>175</v>
      </c>
      <c r="P529">
        <v>28</v>
      </c>
      <c r="Q529">
        <v>0.20599833885898217</v>
      </c>
      <c r="R529">
        <v>940</v>
      </c>
      <c r="S529">
        <v>32.282424734993</v>
      </c>
      <c r="T529">
        <f t="shared" si="8"/>
        <v>0</v>
      </c>
    </row>
    <row r="530" spans="1:20" x14ac:dyDescent="0.45">
      <c r="A530" t="s">
        <v>148</v>
      </c>
      <c r="B530" t="s">
        <v>175</v>
      </c>
      <c r="C530" t="s">
        <v>528</v>
      </c>
      <c r="D530">
        <v>1000</v>
      </c>
      <c r="E530">
        <v>1</v>
      </c>
      <c r="F530" t="s">
        <v>194</v>
      </c>
      <c r="G530">
        <v>4</v>
      </c>
      <c r="H530">
        <v>1</v>
      </c>
      <c r="I530">
        <v>0.49770751285876408</v>
      </c>
      <c r="J530">
        <v>23.844444274902298</v>
      </c>
      <c r="K530">
        <v>28</v>
      </c>
      <c r="L530">
        <v>0.20599833885898217</v>
      </c>
      <c r="M530">
        <v>940</v>
      </c>
      <c r="N530">
        <v>32.282424734993</v>
      </c>
      <c r="O530" t="s">
        <v>175</v>
      </c>
      <c r="P530">
        <v>29</v>
      </c>
      <c r="Q530">
        <v>0.20037381083552805</v>
      </c>
      <c r="R530">
        <v>940</v>
      </c>
      <c r="S530">
        <v>33.354780077015</v>
      </c>
      <c r="T530">
        <f t="shared" si="8"/>
        <v>0</v>
      </c>
    </row>
    <row r="531" spans="1:20" x14ac:dyDescent="0.45">
      <c r="A531" t="s">
        <v>148</v>
      </c>
      <c r="B531" t="s">
        <v>175</v>
      </c>
      <c r="C531" t="s">
        <v>529</v>
      </c>
      <c r="D531">
        <v>1000</v>
      </c>
      <c r="E531">
        <v>1</v>
      </c>
      <c r="F531" t="s">
        <v>194</v>
      </c>
      <c r="G531">
        <v>5</v>
      </c>
      <c r="H531">
        <v>1</v>
      </c>
      <c r="I531">
        <v>0.41475626071563676</v>
      </c>
      <c r="J531">
        <v>23.844444274902298</v>
      </c>
      <c r="K531">
        <v>29</v>
      </c>
      <c r="L531">
        <v>0.20037381083552805</v>
      </c>
      <c r="M531">
        <v>940</v>
      </c>
      <c r="N531">
        <v>33.354780077015</v>
      </c>
      <c r="O531" t="s">
        <v>175</v>
      </c>
      <c r="P531">
        <v>32</v>
      </c>
      <c r="Q531">
        <v>0.16839584108309802</v>
      </c>
      <c r="R531">
        <v>940</v>
      </c>
      <c r="S531">
        <v>39.186952461886399</v>
      </c>
      <c r="T531">
        <f t="shared" si="8"/>
        <v>0</v>
      </c>
    </row>
    <row r="532" spans="1:20" x14ac:dyDescent="0.45">
      <c r="A532" t="s">
        <v>148</v>
      </c>
      <c r="B532" t="s">
        <v>175</v>
      </c>
      <c r="C532" t="s">
        <v>530</v>
      </c>
      <c r="D532">
        <v>1000</v>
      </c>
      <c r="E532">
        <v>1</v>
      </c>
      <c r="F532" t="s">
        <v>194</v>
      </c>
      <c r="G532">
        <v>8</v>
      </c>
      <c r="H532">
        <v>0</v>
      </c>
      <c r="I532">
        <v>0.16590250428625467</v>
      </c>
      <c r="J532">
        <v>23.844444274902298</v>
      </c>
      <c r="K532">
        <v>32</v>
      </c>
      <c r="L532">
        <v>0.16839584108309802</v>
      </c>
      <c r="M532">
        <v>940</v>
      </c>
      <c r="N532">
        <v>39.186952461886399</v>
      </c>
      <c r="O532" t="s">
        <v>175</v>
      </c>
      <c r="P532">
        <v>35</v>
      </c>
      <c r="Q532">
        <v>0.16726361011129329</v>
      </c>
      <c r="R532">
        <v>940</v>
      </c>
      <c r="S532">
        <v>42.2410618102695</v>
      </c>
      <c r="T532">
        <f t="shared" si="8"/>
        <v>0</v>
      </c>
    </row>
    <row r="533" spans="1:20" x14ac:dyDescent="0.45">
      <c r="A533" t="s">
        <v>148</v>
      </c>
      <c r="B533" t="s">
        <v>175</v>
      </c>
      <c r="C533" t="s">
        <v>531</v>
      </c>
      <c r="D533">
        <v>1000</v>
      </c>
      <c r="E533">
        <v>1</v>
      </c>
      <c r="F533" t="s">
        <v>194</v>
      </c>
      <c r="G533">
        <v>11</v>
      </c>
      <c r="H533">
        <v>0</v>
      </c>
      <c r="I533">
        <v>-8.295125214312743E-2</v>
      </c>
      <c r="J533">
        <v>23.844444274902298</v>
      </c>
      <c r="K533">
        <v>35</v>
      </c>
      <c r="L533">
        <v>0.16726361011129329</v>
      </c>
      <c r="M533">
        <v>940</v>
      </c>
      <c r="N533">
        <v>42.2410618102695</v>
      </c>
      <c r="O533" t="s">
        <v>175</v>
      </c>
      <c r="P533">
        <v>38</v>
      </c>
      <c r="Q533">
        <v>0.23855205532424664</v>
      </c>
      <c r="R533">
        <v>390</v>
      </c>
      <c r="S533">
        <v>26.577141631743601</v>
      </c>
      <c r="T533">
        <f t="shared" si="8"/>
        <v>0</v>
      </c>
    </row>
    <row r="534" spans="1:20" x14ac:dyDescent="0.45">
      <c r="A534" t="s">
        <v>148</v>
      </c>
      <c r="B534" t="s">
        <v>175</v>
      </c>
      <c r="C534" t="s">
        <v>532</v>
      </c>
      <c r="D534">
        <v>1000</v>
      </c>
      <c r="E534">
        <v>1</v>
      </c>
      <c r="F534" t="s">
        <v>194</v>
      </c>
      <c r="G534">
        <v>1</v>
      </c>
      <c r="H534">
        <v>1</v>
      </c>
      <c r="I534">
        <v>0.52236385556578646</v>
      </c>
      <c r="J534">
        <v>23.844444274902298</v>
      </c>
      <c r="K534">
        <v>38</v>
      </c>
      <c r="L534">
        <v>0.23855205532424664</v>
      </c>
      <c r="M534">
        <v>390</v>
      </c>
      <c r="N534">
        <v>26.577141631743601</v>
      </c>
      <c r="O534" t="s">
        <v>175</v>
      </c>
      <c r="P534">
        <v>43</v>
      </c>
      <c r="Q534">
        <v>0.22715387869044038</v>
      </c>
      <c r="R534">
        <v>380</v>
      </c>
      <c r="S534">
        <v>29.6556056736713</v>
      </c>
      <c r="T534">
        <f t="shared" si="8"/>
        <v>0</v>
      </c>
    </row>
    <row r="535" spans="1:20" x14ac:dyDescent="0.45">
      <c r="A535" t="s">
        <v>148</v>
      </c>
      <c r="B535" t="s">
        <v>175</v>
      </c>
      <c r="C535" t="s">
        <v>533</v>
      </c>
      <c r="D535">
        <v>1000</v>
      </c>
      <c r="E535">
        <v>1</v>
      </c>
      <c r="F535" t="s">
        <v>194</v>
      </c>
      <c r="G535">
        <v>6</v>
      </c>
      <c r="H535">
        <v>0</v>
      </c>
      <c r="I535">
        <v>0.23216171358479393</v>
      </c>
      <c r="J535">
        <v>23.844444274902298</v>
      </c>
      <c r="K535">
        <v>43</v>
      </c>
      <c r="L535">
        <v>0.22715387869044038</v>
      </c>
      <c r="M535">
        <v>380</v>
      </c>
      <c r="N535">
        <v>29.6556056736713</v>
      </c>
      <c r="O535" t="s">
        <v>175</v>
      </c>
      <c r="P535">
        <v>50</v>
      </c>
      <c r="Q535">
        <v>0.21513991692502088</v>
      </c>
      <c r="R535">
        <v>380</v>
      </c>
      <c r="S535">
        <v>37.053742912290303</v>
      </c>
      <c r="T535">
        <f t="shared" si="8"/>
        <v>0</v>
      </c>
    </row>
    <row r="536" spans="1:20" x14ac:dyDescent="0.45">
      <c r="A536" t="s">
        <v>148</v>
      </c>
      <c r="B536" t="s">
        <v>175</v>
      </c>
      <c r="C536" t="s">
        <v>534</v>
      </c>
      <c r="D536">
        <v>1000</v>
      </c>
      <c r="E536">
        <v>1</v>
      </c>
      <c r="F536" t="s">
        <v>194</v>
      </c>
      <c r="G536">
        <v>13</v>
      </c>
      <c r="H536">
        <v>0</v>
      </c>
      <c r="I536">
        <v>-0.17412128518859551</v>
      </c>
      <c r="J536">
        <v>23.844444274902298</v>
      </c>
      <c r="K536">
        <v>50</v>
      </c>
      <c r="L536">
        <v>0.21513991692502088</v>
      </c>
      <c r="M536">
        <v>380</v>
      </c>
      <c r="N536">
        <v>37.053742912290303</v>
      </c>
      <c r="O536" t="s">
        <v>179</v>
      </c>
      <c r="P536">
        <v>19</v>
      </c>
      <c r="Q536">
        <v>0.14572862849638937</v>
      </c>
      <c r="R536">
        <v>3270</v>
      </c>
      <c r="S536">
        <v>26.865070268473001</v>
      </c>
      <c r="T536">
        <f t="shared" si="8"/>
        <v>1</v>
      </c>
    </row>
    <row r="537" spans="1:20" x14ac:dyDescent="0.45">
      <c r="A537" t="s">
        <v>148</v>
      </c>
      <c r="B537" t="s">
        <v>179</v>
      </c>
      <c r="C537" t="s">
        <v>535</v>
      </c>
      <c r="D537">
        <v>1000</v>
      </c>
      <c r="E537">
        <v>1</v>
      </c>
      <c r="F537" t="s">
        <v>194</v>
      </c>
      <c r="G537">
        <v>0</v>
      </c>
      <c r="H537">
        <v>1</v>
      </c>
      <c r="I537">
        <v>0.58040428396198496</v>
      </c>
      <c r="J537">
        <v>24.666666666666693</v>
      </c>
      <c r="K537">
        <v>19</v>
      </c>
      <c r="L537">
        <v>0.14572862849638937</v>
      </c>
      <c r="M537">
        <v>3270</v>
      </c>
      <c r="N537">
        <v>26.865070268473001</v>
      </c>
      <c r="O537" t="s">
        <v>179</v>
      </c>
      <c r="P537">
        <v>22</v>
      </c>
      <c r="Q537">
        <v>0.14113839317075938</v>
      </c>
      <c r="R537">
        <v>3070</v>
      </c>
      <c r="S537">
        <v>33.285260394916698</v>
      </c>
      <c r="T537">
        <f t="shared" si="8"/>
        <v>0</v>
      </c>
    </row>
    <row r="538" spans="1:20" x14ac:dyDescent="0.45">
      <c r="A538" t="s">
        <v>148</v>
      </c>
      <c r="B538" t="s">
        <v>179</v>
      </c>
      <c r="C538" t="s">
        <v>536</v>
      </c>
      <c r="D538">
        <v>1000</v>
      </c>
      <c r="E538">
        <v>1</v>
      </c>
      <c r="F538" t="s">
        <v>194</v>
      </c>
      <c r="G538">
        <v>3</v>
      </c>
      <c r="H538">
        <v>1</v>
      </c>
      <c r="I538">
        <v>0.40628299877338947</v>
      </c>
      <c r="J538">
        <v>24.666666666666693</v>
      </c>
      <c r="K538">
        <v>22</v>
      </c>
      <c r="L538">
        <v>0.14113839317075938</v>
      </c>
      <c r="M538">
        <v>3070</v>
      </c>
      <c r="N538">
        <v>33.285260394916698</v>
      </c>
      <c r="O538" t="s">
        <v>179</v>
      </c>
      <c r="P538">
        <v>24</v>
      </c>
      <c r="Q538">
        <v>0.12942292376813663</v>
      </c>
      <c r="R538">
        <v>3020</v>
      </c>
      <c r="S538">
        <v>35.807278217804999</v>
      </c>
      <c r="T538">
        <f t="shared" si="8"/>
        <v>0</v>
      </c>
    </row>
    <row r="539" spans="1:20" x14ac:dyDescent="0.45">
      <c r="A539" t="s">
        <v>148</v>
      </c>
      <c r="B539" t="s">
        <v>179</v>
      </c>
      <c r="C539" t="s">
        <v>180</v>
      </c>
      <c r="D539">
        <v>1000</v>
      </c>
      <c r="E539">
        <v>1</v>
      </c>
      <c r="F539" t="s">
        <v>194</v>
      </c>
      <c r="G539">
        <v>5</v>
      </c>
      <c r="H539">
        <v>1</v>
      </c>
      <c r="I539">
        <v>0.29020214198099248</v>
      </c>
      <c r="J539">
        <v>24.666666666666693</v>
      </c>
      <c r="K539">
        <v>24</v>
      </c>
      <c r="L539">
        <v>0.12942292376813663</v>
      </c>
      <c r="M539">
        <v>3020</v>
      </c>
      <c r="N539">
        <v>35.807278217804999</v>
      </c>
      <c r="O539" t="s">
        <v>179</v>
      </c>
      <c r="P539">
        <v>24</v>
      </c>
      <c r="Q539">
        <v>0.13139561378595785</v>
      </c>
      <c r="R539">
        <v>2930</v>
      </c>
      <c r="S539">
        <v>35.7193254034433</v>
      </c>
      <c r="T539">
        <f t="shared" si="8"/>
        <v>1</v>
      </c>
    </row>
    <row r="540" spans="1:20" x14ac:dyDescent="0.45">
      <c r="A540" t="s">
        <v>148</v>
      </c>
      <c r="B540" t="s">
        <v>179</v>
      </c>
      <c r="C540" t="s">
        <v>180</v>
      </c>
      <c r="D540">
        <v>1000</v>
      </c>
      <c r="E540">
        <v>2</v>
      </c>
      <c r="F540" t="s">
        <v>21</v>
      </c>
      <c r="G540">
        <v>0</v>
      </c>
      <c r="H540">
        <v>1</v>
      </c>
      <c r="I540">
        <v>0.99754371684363419</v>
      </c>
      <c r="J540">
        <v>24.666666666666693</v>
      </c>
      <c r="K540">
        <v>24</v>
      </c>
      <c r="L540">
        <v>0.13139561378595785</v>
      </c>
      <c r="M540">
        <v>2930</v>
      </c>
      <c r="N540">
        <v>35.7193254034433</v>
      </c>
      <c r="O540" t="s">
        <v>179</v>
      </c>
      <c r="P540">
        <v>25</v>
      </c>
      <c r="Q540">
        <v>0.12862370992393246</v>
      </c>
      <c r="R540">
        <v>2930</v>
      </c>
      <c r="S540">
        <v>39.864845326174198</v>
      </c>
      <c r="T540">
        <f t="shared" si="8"/>
        <v>0</v>
      </c>
    </row>
    <row r="541" spans="1:20" x14ac:dyDescent="0.45">
      <c r="A541" t="s">
        <v>148</v>
      </c>
      <c r="B541" t="s">
        <v>179</v>
      </c>
      <c r="C541" t="s">
        <v>537</v>
      </c>
      <c r="D541">
        <v>1000</v>
      </c>
      <c r="E541">
        <v>1</v>
      </c>
      <c r="F541" t="s">
        <v>194</v>
      </c>
      <c r="G541">
        <v>1</v>
      </c>
      <c r="H541">
        <v>1</v>
      </c>
      <c r="I541">
        <v>0.89778934515927078</v>
      </c>
      <c r="J541">
        <v>24.666666666666693</v>
      </c>
      <c r="K541">
        <v>25</v>
      </c>
      <c r="L541">
        <v>0.12862370992393246</v>
      </c>
      <c r="M541">
        <v>2930</v>
      </c>
      <c r="N541">
        <v>39.864845326174198</v>
      </c>
      <c r="O541" t="s">
        <v>179</v>
      </c>
      <c r="P541">
        <v>26</v>
      </c>
      <c r="Q541">
        <v>0.12657447465390717</v>
      </c>
      <c r="R541">
        <v>2840</v>
      </c>
      <c r="S541">
        <v>40.784415028714903</v>
      </c>
      <c r="T541">
        <f t="shared" si="8"/>
        <v>0</v>
      </c>
    </row>
    <row r="542" spans="1:20" x14ac:dyDescent="0.45">
      <c r="A542" t="s">
        <v>148</v>
      </c>
      <c r="B542" t="s">
        <v>179</v>
      </c>
      <c r="C542" t="s">
        <v>538</v>
      </c>
      <c r="D542">
        <v>1000</v>
      </c>
      <c r="E542">
        <v>1</v>
      </c>
      <c r="F542" t="s">
        <v>194</v>
      </c>
      <c r="G542">
        <v>2</v>
      </c>
      <c r="H542">
        <v>1</v>
      </c>
      <c r="I542">
        <v>0.79803497347490737</v>
      </c>
      <c r="J542">
        <v>24.666666666666693</v>
      </c>
      <c r="K542">
        <v>26</v>
      </c>
      <c r="L542">
        <v>0.12657447465390717</v>
      </c>
      <c r="M542">
        <v>2840</v>
      </c>
      <c r="N542">
        <v>40.784415028714903</v>
      </c>
      <c r="O542" t="s">
        <v>179</v>
      </c>
      <c r="P542">
        <v>27</v>
      </c>
      <c r="Q542">
        <v>0.12754735258333696</v>
      </c>
      <c r="R542">
        <v>2630</v>
      </c>
      <c r="S542">
        <v>42.645333625040401</v>
      </c>
      <c r="T542">
        <f t="shared" si="8"/>
        <v>0</v>
      </c>
    </row>
    <row r="543" spans="1:20" x14ac:dyDescent="0.45">
      <c r="A543" t="s">
        <v>148</v>
      </c>
      <c r="B543" t="s">
        <v>179</v>
      </c>
      <c r="C543" t="s">
        <v>539</v>
      </c>
      <c r="D543">
        <v>1000</v>
      </c>
      <c r="E543">
        <v>1</v>
      </c>
      <c r="F543" t="s">
        <v>194</v>
      </c>
      <c r="G543">
        <v>3</v>
      </c>
      <c r="H543">
        <v>1</v>
      </c>
      <c r="I543">
        <v>0.69828060179054385</v>
      </c>
      <c r="J543">
        <v>24.666666666666693</v>
      </c>
      <c r="K543">
        <v>27</v>
      </c>
      <c r="L543">
        <v>0.12754735258333696</v>
      </c>
      <c r="M543">
        <v>2630</v>
      </c>
      <c r="N543">
        <v>42.645333625040401</v>
      </c>
      <c r="O543" t="s">
        <v>179</v>
      </c>
      <c r="P543">
        <v>28</v>
      </c>
      <c r="Q543">
        <v>0.12785841737548395</v>
      </c>
      <c r="R543">
        <v>2510</v>
      </c>
      <c r="S543">
        <v>42.070229622183803</v>
      </c>
      <c r="T543">
        <f t="shared" si="8"/>
        <v>0</v>
      </c>
    </row>
    <row r="544" spans="1:20" x14ac:dyDescent="0.45">
      <c r="A544" t="s">
        <v>148</v>
      </c>
      <c r="B544" t="s">
        <v>179</v>
      </c>
      <c r="C544" t="s">
        <v>540</v>
      </c>
      <c r="D544">
        <v>1000</v>
      </c>
      <c r="E544">
        <v>1</v>
      </c>
      <c r="F544" t="s">
        <v>194</v>
      </c>
      <c r="G544">
        <v>4</v>
      </c>
      <c r="H544">
        <v>1</v>
      </c>
      <c r="I544">
        <v>0.59852623010618045</v>
      </c>
      <c r="J544">
        <v>24.666666666666693</v>
      </c>
      <c r="K544">
        <v>28</v>
      </c>
      <c r="L544">
        <v>0.12785841737548395</v>
      </c>
      <c r="M544">
        <v>2510</v>
      </c>
      <c r="N544">
        <v>42.070229622183803</v>
      </c>
      <c r="O544" t="s">
        <v>179</v>
      </c>
      <c r="P544">
        <v>29</v>
      </c>
      <c r="Q544">
        <v>0.12431908402252893</v>
      </c>
      <c r="R544">
        <v>2510</v>
      </c>
      <c r="S544">
        <v>41.8170052630689</v>
      </c>
      <c r="T544">
        <f t="shared" si="8"/>
        <v>0</v>
      </c>
    </row>
    <row r="545" spans="1:20" x14ac:dyDescent="0.45">
      <c r="A545" t="s">
        <v>148</v>
      </c>
      <c r="B545" t="s">
        <v>179</v>
      </c>
      <c r="C545" t="s">
        <v>541</v>
      </c>
      <c r="D545">
        <v>1000</v>
      </c>
      <c r="E545">
        <v>1</v>
      </c>
      <c r="F545" t="s">
        <v>194</v>
      </c>
      <c r="G545">
        <v>5</v>
      </c>
      <c r="H545">
        <v>1</v>
      </c>
      <c r="I545">
        <v>0.49877185842181709</v>
      </c>
      <c r="J545">
        <v>24.666666666666693</v>
      </c>
      <c r="K545">
        <v>29</v>
      </c>
      <c r="L545">
        <v>0.12431908402252893</v>
      </c>
      <c r="M545">
        <v>2510</v>
      </c>
      <c r="N545">
        <v>41.8170052630689</v>
      </c>
      <c r="O545" t="s">
        <v>179</v>
      </c>
      <c r="P545">
        <v>32</v>
      </c>
      <c r="Q545">
        <v>0.11124695132282451</v>
      </c>
      <c r="R545">
        <v>2090</v>
      </c>
      <c r="S545">
        <v>44.742444856477903</v>
      </c>
      <c r="T545">
        <f t="shared" si="8"/>
        <v>0</v>
      </c>
    </row>
    <row r="546" spans="1:20" x14ac:dyDescent="0.45">
      <c r="A546" t="s">
        <v>148</v>
      </c>
      <c r="B546" t="s">
        <v>179</v>
      </c>
      <c r="C546" t="s">
        <v>542</v>
      </c>
      <c r="D546">
        <v>1000</v>
      </c>
      <c r="E546">
        <v>1</v>
      </c>
      <c r="F546" t="s">
        <v>194</v>
      </c>
      <c r="G546">
        <v>8</v>
      </c>
      <c r="H546">
        <v>0</v>
      </c>
      <c r="I546">
        <v>0.19950874336872679</v>
      </c>
      <c r="J546">
        <v>24.666666666666693</v>
      </c>
      <c r="K546">
        <v>32</v>
      </c>
      <c r="L546">
        <v>0.11124695132282451</v>
      </c>
      <c r="M546">
        <v>2090</v>
      </c>
      <c r="N546">
        <v>44.742444856477903</v>
      </c>
      <c r="O546" t="s">
        <v>179</v>
      </c>
      <c r="P546">
        <v>35</v>
      </c>
      <c r="Q546">
        <v>0.11181562528511747</v>
      </c>
      <c r="R546">
        <v>2090</v>
      </c>
      <c r="S546">
        <v>48.143097263866402</v>
      </c>
      <c r="T546">
        <f t="shared" si="8"/>
        <v>0</v>
      </c>
    </row>
    <row r="547" spans="1:20" x14ac:dyDescent="0.45">
      <c r="A547" t="s">
        <v>148</v>
      </c>
      <c r="B547" t="s">
        <v>179</v>
      </c>
      <c r="C547" t="s">
        <v>543</v>
      </c>
      <c r="D547">
        <v>1000</v>
      </c>
      <c r="E547">
        <v>1</v>
      </c>
      <c r="F547" t="s">
        <v>194</v>
      </c>
      <c r="G547">
        <v>11</v>
      </c>
      <c r="H547">
        <v>0</v>
      </c>
      <c r="I547">
        <v>-9.9754371684363505E-2</v>
      </c>
      <c r="J547">
        <v>24.666666666666693</v>
      </c>
      <c r="K547">
        <v>35</v>
      </c>
      <c r="L547">
        <v>0.11181562528511747</v>
      </c>
      <c r="M547">
        <v>2090</v>
      </c>
      <c r="N547">
        <v>48.143097263866402</v>
      </c>
      <c r="O547" t="s">
        <v>179</v>
      </c>
      <c r="P547">
        <v>37</v>
      </c>
      <c r="Q547">
        <v>0.12084783018333639</v>
      </c>
      <c r="R547">
        <v>1640</v>
      </c>
      <c r="S547">
        <v>45.642749493765301</v>
      </c>
      <c r="T547">
        <f t="shared" si="8"/>
        <v>0</v>
      </c>
    </row>
    <row r="548" spans="1:20" x14ac:dyDescent="0.45">
      <c r="A548" t="s">
        <v>148</v>
      </c>
      <c r="B548" t="s">
        <v>179</v>
      </c>
      <c r="C548" t="s">
        <v>181</v>
      </c>
      <c r="D548">
        <v>1000</v>
      </c>
      <c r="E548">
        <v>1</v>
      </c>
      <c r="F548" t="s">
        <v>194</v>
      </c>
      <c r="G548">
        <v>13</v>
      </c>
      <c r="H548">
        <v>0</v>
      </c>
      <c r="I548">
        <v>-0.29926311505309028</v>
      </c>
      <c r="J548">
        <v>24.666666666666693</v>
      </c>
      <c r="K548">
        <v>37</v>
      </c>
      <c r="L548">
        <v>0.12084783018333639</v>
      </c>
      <c r="M548">
        <v>1640</v>
      </c>
      <c r="N548">
        <v>45.642749493765301</v>
      </c>
      <c r="O548" t="s">
        <v>179</v>
      </c>
      <c r="P548">
        <v>37</v>
      </c>
      <c r="Q548">
        <v>0.12351251211389008</v>
      </c>
      <c r="R548">
        <v>1570</v>
      </c>
      <c r="S548">
        <v>45.0995878194433</v>
      </c>
      <c r="T548">
        <f t="shared" si="8"/>
        <v>1</v>
      </c>
    </row>
    <row r="549" spans="1:20" x14ac:dyDescent="0.45">
      <c r="A549" t="s">
        <v>148</v>
      </c>
      <c r="B549" t="s">
        <v>179</v>
      </c>
      <c r="C549" t="s">
        <v>181</v>
      </c>
      <c r="D549">
        <v>1000</v>
      </c>
      <c r="E549">
        <v>2</v>
      </c>
      <c r="F549" t="s">
        <v>21</v>
      </c>
      <c r="G549">
        <v>0</v>
      </c>
      <c r="H549">
        <v>1</v>
      </c>
      <c r="I549">
        <v>0.98809971615762993</v>
      </c>
      <c r="J549">
        <v>24.666666666666693</v>
      </c>
      <c r="K549">
        <v>37</v>
      </c>
      <c r="L549">
        <v>0.12351251211389008</v>
      </c>
      <c r="M549">
        <v>1570</v>
      </c>
      <c r="N549">
        <v>45.0995878194433</v>
      </c>
      <c r="O549" t="s">
        <v>179</v>
      </c>
      <c r="P549">
        <v>38</v>
      </c>
      <c r="Q549">
        <v>0.12622193223534361</v>
      </c>
      <c r="R549">
        <v>1340</v>
      </c>
      <c r="S549">
        <v>43.1028834562348</v>
      </c>
      <c r="T549">
        <f t="shared" si="8"/>
        <v>0</v>
      </c>
    </row>
    <row r="550" spans="1:20" x14ac:dyDescent="0.45">
      <c r="A550" t="s">
        <v>148</v>
      </c>
      <c r="B550" t="s">
        <v>179</v>
      </c>
      <c r="C550" t="s">
        <v>544</v>
      </c>
      <c r="D550">
        <v>1000</v>
      </c>
      <c r="E550">
        <v>1</v>
      </c>
      <c r="F550" t="s">
        <v>194</v>
      </c>
      <c r="G550">
        <v>1</v>
      </c>
      <c r="H550">
        <v>1</v>
      </c>
      <c r="I550">
        <v>0.88928974454186693</v>
      </c>
      <c r="J550">
        <v>24.666666666666693</v>
      </c>
      <c r="K550">
        <v>38</v>
      </c>
      <c r="L550">
        <v>0.12622193223534361</v>
      </c>
      <c r="M550">
        <v>1340</v>
      </c>
      <c r="N550">
        <v>43.1028834562348</v>
      </c>
      <c r="O550" t="s">
        <v>179</v>
      </c>
      <c r="P550">
        <v>43</v>
      </c>
      <c r="Q550">
        <v>0.13160900440849868</v>
      </c>
      <c r="R550">
        <v>1070</v>
      </c>
      <c r="S550">
        <v>47.9364371277318</v>
      </c>
      <c r="T550">
        <f t="shared" si="8"/>
        <v>0</v>
      </c>
    </row>
    <row r="551" spans="1:20" x14ac:dyDescent="0.45">
      <c r="A551" t="s">
        <v>148</v>
      </c>
      <c r="B551" t="s">
        <v>179</v>
      </c>
      <c r="C551" t="s">
        <v>545</v>
      </c>
      <c r="D551">
        <v>1000</v>
      </c>
      <c r="E551">
        <v>1</v>
      </c>
      <c r="F551" t="s">
        <v>194</v>
      </c>
      <c r="G551">
        <v>6</v>
      </c>
      <c r="H551">
        <v>0</v>
      </c>
      <c r="I551">
        <v>0.39523988646305186</v>
      </c>
      <c r="J551">
        <v>24.666666666666693</v>
      </c>
      <c r="K551">
        <v>43</v>
      </c>
      <c r="L551">
        <v>0.13160900440849868</v>
      </c>
      <c r="M551">
        <v>1070</v>
      </c>
      <c r="N551">
        <v>47.9364371277318</v>
      </c>
      <c r="O551" t="s">
        <v>179</v>
      </c>
      <c r="P551">
        <v>50</v>
      </c>
      <c r="Q551">
        <v>0.12820044568250169</v>
      </c>
      <c r="R551">
        <v>1000</v>
      </c>
      <c r="S551">
        <v>47.494267873516897</v>
      </c>
      <c r="T551">
        <f t="shared" si="8"/>
        <v>0</v>
      </c>
    </row>
    <row r="552" spans="1:20" x14ac:dyDescent="0.45">
      <c r="A552" t="s">
        <v>148</v>
      </c>
      <c r="B552" t="s">
        <v>179</v>
      </c>
      <c r="C552" t="s">
        <v>546</v>
      </c>
      <c r="D552">
        <v>1000</v>
      </c>
      <c r="E552">
        <v>1</v>
      </c>
      <c r="F552" t="s">
        <v>194</v>
      </c>
      <c r="G552">
        <v>13</v>
      </c>
      <c r="H552">
        <v>0</v>
      </c>
      <c r="I552">
        <v>-0.29642991484728903</v>
      </c>
      <c r="J552">
        <v>24.666666666666693</v>
      </c>
      <c r="K552">
        <v>50</v>
      </c>
      <c r="L552">
        <v>0.12820044568250169</v>
      </c>
      <c r="M552">
        <v>1000</v>
      </c>
      <c r="N552">
        <v>47.494267873516897</v>
      </c>
      <c r="O552" t="s">
        <v>182</v>
      </c>
      <c r="P552">
        <v>19</v>
      </c>
      <c r="Q552">
        <v>0.16979112185986836</v>
      </c>
      <c r="R552">
        <v>3440</v>
      </c>
      <c r="S552">
        <v>26.234393871001501</v>
      </c>
      <c r="T552">
        <f t="shared" si="8"/>
        <v>1</v>
      </c>
    </row>
    <row r="553" spans="1:20" x14ac:dyDescent="0.45">
      <c r="A553" t="s">
        <v>148</v>
      </c>
      <c r="B553" t="s">
        <v>182</v>
      </c>
      <c r="C553" t="s">
        <v>183</v>
      </c>
      <c r="D553">
        <v>1000</v>
      </c>
      <c r="E553">
        <v>1</v>
      </c>
      <c r="F553" t="s">
        <v>194</v>
      </c>
      <c r="G553">
        <v>0</v>
      </c>
      <c r="H553">
        <v>1</v>
      </c>
      <c r="I553">
        <v>0.98809971615762993</v>
      </c>
      <c r="J553">
        <v>22.3500001907349</v>
      </c>
      <c r="K553">
        <v>19</v>
      </c>
      <c r="L553">
        <v>0.16979112185986836</v>
      </c>
      <c r="M553">
        <v>3440</v>
      </c>
      <c r="N553">
        <v>26.234393871001501</v>
      </c>
      <c r="O553" t="s">
        <v>182</v>
      </c>
      <c r="P553">
        <v>19</v>
      </c>
      <c r="Q553">
        <v>0.18304098475364447</v>
      </c>
      <c r="R553">
        <v>2960</v>
      </c>
      <c r="S553">
        <v>24.454850317595302</v>
      </c>
      <c r="T553">
        <f t="shared" si="8"/>
        <v>1</v>
      </c>
    </row>
    <row r="554" spans="1:20" x14ac:dyDescent="0.45">
      <c r="A554" t="s">
        <v>148</v>
      </c>
      <c r="B554" t="s">
        <v>182</v>
      </c>
      <c r="C554" t="s">
        <v>183</v>
      </c>
      <c r="D554">
        <v>1000</v>
      </c>
      <c r="E554">
        <v>2</v>
      </c>
      <c r="F554" t="s">
        <v>21</v>
      </c>
      <c r="G554">
        <v>0</v>
      </c>
      <c r="H554">
        <v>1</v>
      </c>
      <c r="I554">
        <v>0.9321675369304705</v>
      </c>
      <c r="J554">
        <v>22.3500001907349</v>
      </c>
      <c r="K554">
        <v>19</v>
      </c>
      <c r="L554">
        <v>0.18304098475364447</v>
      </c>
      <c r="M554">
        <v>2960</v>
      </c>
      <c r="N554">
        <v>24.454850317595302</v>
      </c>
      <c r="O554" t="s">
        <v>182</v>
      </c>
      <c r="P554">
        <v>22</v>
      </c>
      <c r="Q554">
        <v>0.17054087873033183</v>
      </c>
      <c r="R554">
        <v>2940</v>
      </c>
      <c r="S554">
        <v>30.7769501566267</v>
      </c>
      <c r="T554">
        <f t="shared" si="8"/>
        <v>0</v>
      </c>
    </row>
    <row r="555" spans="1:20" x14ac:dyDescent="0.45">
      <c r="A555" t="s">
        <v>148</v>
      </c>
      <c r="B555" t="s">
        <v>182</v>
      </c>
      <c r="C555" t="s">
        <v>547</v>
      </c>
      <c r="D555">
        <v>1000</v>
      </c>
      <c r="E555">
        <v>1</v>
      </c>
      <c r="F555" t="s">
        <v>194</v>
      </c>
      <c r="G555">
        <v>3</v>
      </c>
      <c r="H555">
        <v>1</v>
      </c>
      <c r="I555">
        <v>0.65251727585132935</v>
      </c>
      <c r="J555">
        <v>22.3500001907349</v>
      </c>
      <c r="K555">
        <v>22</v>
      </c>
      <c r="L555">
        <v>0.17054087873033183</v>
      </c>
      <c r="M555">
        <v>2940</v>
      </c>
      <c r="N555">
        <v>30.7769501566267</v>
      </c>
      <c r="O555" t="s">
        <v>182</v>
      </c>
      <c r="P555">
        <v>24</v>
      </c>
      <c r="Q555">
        <v>0.15660344965386747</v>
      </c>
      <c r="R555">
        <v>2920</v>
      </c>
      <c r="S555">
        <v>35.256097838159597</v>
      </c>
      <c r="T555">
        <f t="shared" si="8"/>
        <v>0</v>
      </c>
    </row>
    <row r="556" spans="1:20" x14ac:dyDescent="0.45">
      <c r="A556" t="s">
        <v>148</v>
      </c>
      <c r="B556" t="s">
        <v>182</v>
      </c>
      <c r="C556" t="s">
        <v>184</v>
      </c>
      <c r="D556">
        <v>1000</v>
      </c>
      <c r="E556">
        <v>1</v>
      </c>
      <c r="F556" t="s">
        <v>194</v>
      </c>
      <c r="G556">
        <v>5</v>
      </c>
      <c r="H556">
        <v>1</v>
      </c>
      <c r="I556">
        <v>0.46608376846523525</v>
      </c>
      <c r="J556">
        <v>22.3500001907349</v>
      </c>
      <c r="K556">
        <v>24</v>
      </c>
      <c r="L556">
        <v>0.15660344965386747</v>
      </c>
      <c r="M556">
        <v>2920</v>
      </c>
      <c r="N556">
        <v>35.256097838159597</v>
      </c>
      <c r="O556" t="s">
        <v>182</v>
      </c>
      <c r="P556">
        <v>24</v>
      </c>
      <c r="Q556">
        <v>0.15796170101579399</v>
      </c>
      <c r="R556">
        <v>2870</v>
      </c>
      <c r="S556">
        <v>35.005154098843398</v>
      </c>
      <c r="T556">
        <f t="shared" si="8"/>
        <v>1</v>
      </c>
    </row>
    <row r="557" spans="1:20" x14ac:dyDescent="0.45">
      <c r="A557" t="s">
        <v>148</v>
      </c>
      <c r="B557" t="s">
        <v>182</v>
      </c>
      <c r="C557" t="s">
        <v>184</v>
      </c>
      <c r="D557">
        <v>1000</v>
      </c>
      <c r="E557">
        <v>2</v>
      </c>
      <c r="F557" t="s">
        <v>21</v>
      </c>
      <c r="G557">
        <v>0</v>
      </c>
      <c r="H557">
        <v>1</v>
      </c>
      <c r="I557">
        <v>0.9928822599577487</v>
      </c>
      <c r="J557">
        <v>22.3500001907349</v>
      </c>
      <c r="K557">
        <v>24</v>
      </c>
      <c r="L557">
        <v>0.15796170101579399</v>
      </c>
      <c r="M557">
        <v>2870</v>
      </c>
      <c r="N557">
        <v>35.005154098843398</v>
      </c>
      <c r="O557" t="s">
        <v>182</v>
      </c>
      <c r="P557">
        <v>25</v>
      </c>
      <c r="Q557">
        <v>0.15047428638027904</v>
      </c>
      <c r="R557">
        <v>2870</v>
      </c>
      <c r="S557">
        <v>38.263812239047702</v>
      </c>
      <c r="T557">
        <f t="shared" si="8"/>
        <v>0</v>
      </c>
    </row>
    <row r="558" spans="1:20" x14ac:dyDescent="0.45">
      <c r="A558" t="s">
        <v>148</v>
      </c>
      <c r="B558" t="s">
        <v>182</v>
      </c>
      <c r="C558" t="s">
        <v>548</v>
      </c>
      <c r="D558">
        <v>1000</v>
      </c>
      <c r="E558">
        <v>1</v>
      </c>
      <c r="F558" t="s">
        <v>194</v>
      </c>
      <c r="G558">
        <v>1</v>
      </c>
      <c r="H558">
        <v>1</v>
      </c>
      <c r="I558">
        <v>0.8935940339619739</v>
      </c>
      <c r="J558">
        <v>22.3500001907349</v>
      </c>
      <c r="K558">
        <v>25</v>
      </c>
      <c r="L558">
        <v>0.15047428638027904</v>
      </c>
      <c r="M558">
        <v>2870</v>
      </c>
      <c r="N558">
        <v>38.263812239047702</v>
      </c>
      <c r="O558" t="s">
        <v>182</v>
      </c>
      <c r="P558">
        <v>26</v>
      </c>
      <c r="Q558">
        <v>0.14366454844778698</v>
      </c>
      <c r="R558">
        <v>2870</v>
      </c>
      <c r="S558">
        <v>38.657395777192797</v>
      </c>
      <c r="T558">
        <f t="shared" si="8"/>
        <v>0</v>
      </c>
    </row>
    <row r="559" spans="1:20" x14ac:dyDescent="0.45">
      <c r="A559" t="s">
        <v>148</v>
      </c>
      <c r="B559" t="s">
        <v>182</v>
      </c>
      <c r="C559" t="s">
        <v>549</v>
      </c>
      <c r="D559">
        <v>1000</v>
      </c>
      <c r="E559">
        <v>1</v>
      </c>
      <c r="F559" t="s">
        <v>194</v>
      </c>
      <c r="G559">
        <v>2</v>
      </c>
      <c r="H559">
        <v>1</v>
      </c>
      <c r="I559">
        <v>0.79430580796619898</v>
      </c>
      <c r="J559">
        <v>22.3500001907349</v>
      </c>
      <c r="K559">
        <v>26</v>
      </c>
      <c r="L559">
        <v>0.14366454844778698</v>
      </c>
      <c r="M559">
        <v>2870</v>
      </c>
      <c r="N559">
        <v>38.657395777192797</v>
      </c>
      <c r="O559" t="s">
        <v>182</v>
      </c>
      <c r="P559">
        <v>27</v>
      </c>
      <c r="Q559">
        <v>0.13914168722070155</v>
      </c>
      <c r="R559">
        <v>2800</v>
      </c>
      <c r="S559">
        <v>41.904620520561501</v>
      </c>
      <c r="T559">
        <f t="shared" si="8"/>
        <v>0</v>
      </c>
    </row>
    <row r="560" spans="1:20" x14ac:dyDescent="0.45">
      <c r="A560" t="s">
        <v>148</v>
      </c>
      <c r="B560" t="s">
        <v>182</v>
      </c>
      <c r="C560" t="s">
        <v>550</v>
      </c>
      <c r="D560">
        <v>1000</v>
      </c>
      <c r="E560">
        <v>1</v>
      </c>
      <c r="F560" t="s">
        <v>194</v>
      </c>
      <c r="G560">
        <v>3</v>
      </c>
      <c r="H560">
        <v>1</v>
      </c>
      <c r="I560">
        <v>0.69501758197042407</v>
      </c>
      <c r="J560">
        <v>22.3500001907349</v>
      </c>
      <c r="K560">
        <v>27</v>
      </c>
      <c r="L560">
        <v>0.13914168722070155</v>
      </c>
      <c r="M560">
        <v>2800</v>
      </c>
      <c r="N560">
        <v>41.904620520561501</v>
      </c>
      <c r="O560" t="s">
        <v>182</v>
      </c>
      <c r="P560">
        <v>28</v>
      </c>
      <c r="Q560">
        <v>0.1336380786463679</v>
      </c>
      <c r="R560">
        <v>2790</v>
      </c>
      <c r="S560">
        <v>41.929708114608303</v>
      </c>
      <c r="T560">
        <f t="shared" si="8"/>
        <v>0</v>
      </c>
    </row>
    <row r="561" spans="1:20" x14ac:dyDescent="0.45">
      <c r="A561" t="s">
        <v>148</v>
      </c>
      <c r="B561" t="s">
        <v>182</v>
      </c>
      <c r="C561" t="s">
        <v>551</v>
      </c>
      <c r="D561">
        <v>1000</v>
      </c>
      <c r="E561">
        <v>1</v>
      </c>
      <c r="F561" t="s">
        <v>194</v>
      </c>
      <c r="G561">
        <v>4</v>
      </c>
      <c r="H561">
        <v>1</v>
      </c>
      <c r="I561">
        <v>0.59572935597464916</v>
      </c>
      <c r="J561">
        <v>22.3500001907349</v>
      </c>
      <c r="K561">
        <v>28</v>
      </c>
      <c r="L561">
        <v>0.1336380786463679</v>
      </c>
      <c r="M561">
        <v>2790</v>
      </c>
      <c r="N561">
        <v>41.929708114608303</v>
      </c>
      <c r="O561" t="s">
        <v>182</v>
      </c>
      <c r="P561">
        <v>29</v>
      </c>
      <c r="Q561">
        <v>0.13440529874602242</v>
      </c>
      <c r="R561">
        <v>2780</v>
      </c>
      <c r="S561">
        <v>42.170456237108603</v>
      </c>
      <c r="T561">
        <f t="shared" si="8"/>
        <v>0</v>
      </c>
    </row>
    <row r="562" spans="1:20" x14ac:dyDescent="0.45">
      <c r="A562" t="s">
        <v>148</v>
      </c>
      <c r="B562" t="s">
        <v>182</v>
      </c>
      <c r="C562" t="s">
        <v>552</v>
      </c>
      <c r="D562">
        <v>1000</v>
      </c>
      <c r="E562">
        <v>1</v>
      </c>
      <c r="F562" t="s">
        <v>194</v>
      </c>
      <c r="G562">
        <v>5</v>
      </c>
      <c r="H562">
        <v>1</v>
      </c>
      <c r="I562">
        <v>0.49644112997887435</v>
      </c>
      <c r="J562">
        <v>22.3500001907349</v>
      </c>
      <c r="K562">
        <v>29</v>
      </c>
      <c r="L562">
        <v>0.13440529874602242</v>
      </c>
      <c r="M562">
        <v>2780</v>
      </c>
      <c r="N562">
        <v>42.170456237108603</v>
      </c>
      <c r="O562" t="s">
        <v>182</v>
      </c>
      <c r="P562">
        <v>32</v>
      </c>
      <c r="Q562">
        <v>0.107802187820097</v>
      </c>
      <c r="R562">
        <v>2600</v>
      </c>
      <c r="S562">
        <v>46.411508034654403</v>
      </c>
      <c r="T562">
        <f t="shared" si="8"/>
        <v>0</v>
      </c>
    </row>
    <row r="563" spans="1:20" x14ac:dyDescent="0.45">
      <c r="A563" t="s">
        <v>148</v>
      </c>
      <c r="B563" t="s">
        <v>182</v>
      </c>
      <c r="C563" t="s">
        <v>553</v>
      </c>
      <c r="D563">
        <v>1000</v>
      </c>
      <c r="E563">
        <v>1</v>
      </c>
      <c r="F563" t="s">
        <v>194</v>
      </c>
      <c r="G563">
        <v>8</v>
      </c>
      <c r="H563">
        <v>0</v>
      </c>
      <c r="I563">
        <v>0.19857645199154969</v>
      </c>
      <c r="J563">
        <v>22.3500001907349</v>
      </c>
      <c r="K563">
        <v>32</v>
      </c>
      <c r="L563">
        <v>0.107802187820097</v>
      </c>
      <c r="M563">
        <v>2600</v>
      </c>
      <c r="N563">
        <v>46.411508034654403</v>
      </c>
      <c r="O563" t="s">
        <v>182</v>
      </c>
      <c r="P563">
        <v>35</v>
      </c>
      <c r="Q563">
        <v>0.10708140216510344</v>
      </c>
      <c r="R563">
        <v>2590</v>
      </c>
      <c r="S563">
        <v>50.849129346658302</v>
      </c>
      <c r="T563">
        <f t="shared" si="8"/>
        <v>0</v>
      </c>
    </row>
    <row r="564" spans="1:20" x14ac:dyDescent="0.45">
      <c r="A564" t="s">
        <v>148</v>
      </c>
      <c r="B564" t="s">
        <v>182</v>
      </c>
      <c r="C564" t="s">
        <v>554</v>
      </c>
      <c r="D564">
        <v>1000</v>
      </c>
      <c r="E564">
        <v>1</v>
      </c>
      <c r="F564" t="s">
        <v>194</v>
      </c>
      <c r="G564">
        <v>11</v>
      </c>
      <c r="H564">
        <v>0</v>
      </c>
      <c r="I564">
        <v>-9.9288225995774956E-2</v>
      </c>
      <c r="J564">
        <v>22.3500001907349</v>
      </c>
      <c r="K564">
        <v>35</v>
      </c>
      <c r="L564">
        <v>0.10708140216510344</v>
      </c>
      <c r="M564">
        <v>2590</v>
      </c>
      <c r="N564">
        <v>50.849129346658302</v>
      </c>
      <c r="O564" t="s">
        <v>182</v>
      </c>
      <c r="P564">
        <v>38</v>
      </c>
      <c r="Q564">
        <v>0.15121819566852485</v>
      </c>
      <c r="R564">
        <v>1120</v>
      </c>
      <c r="S564">
        <v>37.108411939002103</v>
      </c>
      <c r="T564">
        <f t="shared" si="8"/>
        <v>0</v>
      </c>
    </row>
    <row r="565" spans="1:20" x14ac:dyDescent="0.45">
      <c r="A565" t="s">
        <v>148</v>
      </c>
      <c r="B565" t="s">
        <v>182</v>
      </c>
      <c r="C565" t="s">
        <v>555</v>
      </c>
      <c r="D565">
        <v>1000</v>
      </c>
      <c r="E565">
        <v>1</v>
      </c>
      <c r="F565" t="s">
        <v>194</v>
      </c>
      <c r="G565">
        <v>1</v>
      </c>
      <c r="H565">
        <v>1</v>
      </c>
      <c r="I565">
        <v>0.63717553301817853</v>
      </c>
      <c r="J565">
        <v>22.3500001907349</v>
      </c>
      <c r="K565">
        <v>38</v>
      </c>
      <c r="L565">
        <v>0.15121819566852485</v>
      </c>
      <c r="M565">
        <v>1120</v>
      </c>
      <c r="N565">
        <v>37.108411939002103</v>
      </c>
      <c r="O565" t="s">
        <v>182</v>
      </c>
      <c r="P565">
        <v>43</v>
      </c>
      <c r="Q565">
        <v>0.13960470530128313</v>
      </c>
      <c r="R565">
        <v>1110</v>
      </c>
      <c r="S565">
        <v>43.503072905638199</v>
      </c>
      <c r="T565">
        <f t="shared" si="8"/>
        <v>0</v>
      </c>
    </row>
    <row r="566" spans="1:20" x14ac:dyDescent="0.45">
      <c r="A566" t="s">
        <v>148</v>
      </c>
      <c r="B566" t="s">
        <v>182</v>
      </c>
      <c r="C566" t="s">
        <v>556</v>
      </c>
      <c r="D566">
        <v>1000</v>
      </c>
      <c r="E566">
        <v>1</v>
      </c>
      <c r="F566" t="s">
        <v>194</v>
      </c>
      <c r="G566">
        <v>6</v>
      </c>
      <c r="H566">
        <v>0</v>
      </c>
      <c r="I566">
        <v>0.28318912578585703</v>
      </c>
      <c r="J566">
        <v>22.3500001907349</v>
      </c>
      <c r="K566">
        <v>43</v>
      </c>
      <c r="L566">
        <v>0.13960470530128313</v>
      </c>
      <c r="M566">
        <v>1110</v>
      </c>
      <c r="N566">
        <v>43.503072905638199</v>
      </c>
      <c r="O566" t="s">
        <v>182</v>
      </c>
      <c r="P566">
        <v>50</v>
      </c>
      <c r="Q566">
        <v>0.1342953512448998</v>
      </c>
      <c r="R566">
        <v>1110</v>
      </c>
      <c r="S566">
        <v>49.4485351665287</v>
      </c>
      <c r="T566">
        <f t="shared" si="8"/>
        <v>0</v>
      </c>
    </row>
    <row r="567" spans="1:20" x14ac:dyDescent="0.45">
      <c r="A567" t="s">
        <v>148</v>
      </c>
      <c r="B567" t="s">
        <v>182</v>
      </c>
      <c r="C567" t="s">
        <v>557</v>
      </c>
      <c r="D567">
        <v>1000</v>
      </c>
      <c r="E567">
        <v>1</v>
      </c>
      <c r="F567" t="s">
        <v>194</v>
      </c>
      <c r="G567">
        <v>13</v>
      </c>
      <c r="H567">
        <v>0</v>
      </c>
      <c r="I567">
        <v>-0.21239184433939287</v>
      </c>
      <c r="J567">
        <v>22.3500001907349</v>
      </c>
      <c r="K567">
        <v>50</v>
      </c>
      <c r="L567">
        <v>0.1342953512448998</v>
      </c>
      <c r="M567">
        <v>1110</v>
      </c>
      <c r="N567">
        <v>49.4485351665287</v>
      </c>
      <c r="O567" t="s">
        <v>186</v>
      </c>
      <c r="P567">
        <v>19</v>
      </c>
      <c r="Q567">
        <v>0.15910043273963975</v>
      </c>
      <c r="R567">
        <v>3140</v>
      </c>
      <c r="S567">
        <v>31.1038971145978</v>
      </c>
      <c r="T567">
        <f t="shared" si="8"/>
        <v>1</v>
      </c>
    </row>
    <row r="568" spans="1:20" x14ac:dyDescent="0.45">
      <c r="A568" t="s">
        <v>148</v>
      </c>
      <c r="B568" t="s">
        <v>186</v>
      </c>
      <c r="C568" t="s">
        <v>187</v>
      </c>
      <c r="D568">
        <v>1000</v>
      </c>
      <c r="E568">
        <v>1</v>
      </c>
      <c r="F568" t="s">
        <v>194</v>
      </c>
      <c r="G568">
        <v>0</v>
      </c>
      <c r="H568">
        <v>1</v>
      </c>
      <c r="I568">
        <v>0.70797281446464277</v>
      </c>
      <c r="J568">
        <v>24.849999618530312</v>
      </c>
      <c r="K568">
        <v>19</v>
      </c>
      <c r="L568">
        <v>0.15910043273963975</v>
      </c>
      <c r="M568">
        <v>3140</v>
      </c>
      <c r="N568">
        <v>31.1038971145978</v>
      </c>
      <c r="O568" t="s">
        <v>186</v>
      </c>
      <c r="P568">
        <v>19</v>
      </c>
      <c r="Q568">
        <v>0.2067186750873195</v>
      </c>
      <c r="R568">
        <v>1860</v>
      </c>
      <c r="S568">
        <v>23.7986148069797</v>
      </c>
      <c r="T568">
        <f t="shared" si="8"/>
        <v>1</v>
      </c>
    </row>
    <row r="569" spans="1:20" x14ac:dyDescent="0.45">
      <c r="A569" t="s">
        <v>148</v>
      </c>
      <c r="B569" t="s">
        <v>186</v>
      </c>
      <c r="C569" t="s">
        <v>187</v>
      </c>
      <c r="D569">
        <v>1000</v>
      </c>
      <c r="E569">
        <v>2</v>
      </c>
      <c r="F569" t="s">
        <v>21</v>
      </c>
      <c r="G569">
        <v>0</v>
      </c>
      <c r="H569">
        <v>1</v>
      </c>
      <c r="I569">
        <v>0.76513289377524474</v>
      </c>
      <c r="J569">
        <v>24.849999618530312</v>
      </c>
      <c r="K569">
        <v>19</v>
      </c>
      <c r="L569">
        <v>0.2067186750873195</v>
      </c>
      <c r="M569">
        <v>1860</v>
      </c>
      <c r="N569">
        <v>23.7986148069797</v>
      </c>
      <c r="O569" t="s">
        <v>186</v>
      </c>
      <c r="P569">
        <v>22</v>
      </c>
      <c r="Q569">
        <v>0.17601078571253004</v>
      </c>
      <c r="R569">
        <v>1880</v>
      </c>
      <c r="S569">
        <v>30.2723866678284</v>
      </c>
      <c r="T569">
        <f t="shared" si="8"/>
        <v>0</v>
      </c>
    </row>
    <row r="570" spans="1:20" x14ac:dyDescent="0.45">
      <c r="A570" t="s">
        <v>148</v>
      </c>
      <c r="B570" t="s">
        <v>186</v>
      </c>
      <c r="C570" t="s">
        <v>558</v>
      </c>
      <c r="D570">
        <v>1000</v>
      </c>
      <c r="E570">
        <v>1</v>
      </c>
      <c r="F570" t="s">
        <v>194</v>
      </c>
      <c r="G570">
        <v>3</v>
      </c>
      <c r="H570">
        <v>1</v>
      </c>
      <c r="I570">
        <v>0.53559302564267131</v>
      </c>
      <c r="J570">
        <v>24.849999618530312</v>
      </c>
      <c r="K570">
        <v>22</v>
      </c>
      <c r="L570">
        <v>0.17601078571253004</v>
      </c>
      <c r="M570">
        <v>1880</v>
      </c>
      <c r="N570">
        <v>30.2723866678284</v>
      </c>
      <c r="O570" t="s">
        <v>186</v>
      </c>
      <c r="P570">
        <v>24</v>
      </c>
      <c r="Q570">
        <v>0.17012785586506776</v>
      </c>
      <c r="R570">
        <v>1840</v>
      </c>
      <c r="S570">
        <v>34.377267155635899</v>
      </c>
      <c r="T570">
        <f t="shared" si="8"/>
        <v>0</v>
      </c>
    </row>
    <row r="571" spans="1:20" x14ac:dyDescent="0.45">
      <c r="A571" t="s">
        <v>148</v>
      </c>
      <c r="B571" t="s">
        <v>186</v>
      </c>
      <c r="C571" t="s">
        <v>188</v>
      </c>
      <c r="D571">
        <v>1000</v>
      </c>
      <c r="E571">
        <v>1</v>
      </c>
      <c r="F571" t="s">
        <v>194</v>
      </c>
      <c r="G571">
        <v>5</v>
      </c>
      <c r="H571">
        <v>1</v>
      </c>
      <c r="I571">
        <v>0.38256644688762237</v>
      </c>
      <c r="J571">
        <v>24.849999618530312</v>
      </c>
      <c r="K571">
        <v>24</v>
      </c>
      <c r="L571">
        <v>0.17012785586506776</v>
      </c>
      <c r="M571">
        <v>1840</v>
      </c>
      <c r="N571">
        <v>34.377267155635899</v>
      </c>
      <c r="O571" t="s">
        <v>186</v>
      </c>
      <c r="P571">
        <v>24</v>
      </c>
      <c r="Q571">
        <v>0.20558861818422206</v>
      </c>
      <c r="R571">
        <v>1260</v>
      </c>
      <c r="S571">
        <v>28.761277588262502</v>
      </c>
      <c r="T571">
        <f t="shared" si="8"/>
        <v>1</v>
      </c>
    </row>
    <row r="572" spans="1:20" x14ac:dyDescent="0.45">
      <c r="A572" t="s">
        <v>148</v>
      </c>
      <c r="B572" t="s">
        <v>186</v>
      </c>
      <c r="C572" t="s">
        <v>188</v>
      </c>
      <c r="D572">
        <v>1000</v>
      </c>
      <c r="E572">
        <v>2</v>
      </c>
      <c r="F572" t="s">
        <v>21</v>
      </c>
      <c r="G572">
        <v>0</v>
      </c>
      <c r="H572">
        <v>1</v>
      </c>
      <c r="I572">
        <v>0.83663653245186198</v>
      </c>
      <c r="J572">
        <v>24.849999618530312</v>
      </c>
      <c r="K572">
        <v>24</v>
      </c>
      <c r="L572">
        <v>0.20558861818422206</v>
      </c>
      <c r="M572">
        <v>1260</v>
      </c>
      <c r="N572">
        <v>28.761277588262502</v>
      </c>
      <c r="O572" t="s">
        <v>186</v>
      </c>
      <c r="P572">
        <v>25</v>
      </c>
      <c r="Q572">
        <v>0.20195278835372965</v>
      </c>
      <c r="R572">
        <v>1210</v>
      </c>
      <c r="S572">
        <v>29.75411831824</v>
      </c>
      <c r="T572">
        <f t="shared" si="8"/>
        <v>0</v>
      </c>
    </row>
    <row r="573" spans="1:20" x14ac:dyDescent="0.45">
      <c r="A573" t="s">
        <v>148</v>
      </c>
      <c r="B573" t="s">
        <v>186</v>
      </c>
      <c r="C573" t="s">
        <v>559</v>
      </c>
      <c r="D573">
        <v>1000</v>
      </c>
      <c r="E573">
        <v>1</v>
      </c>
      <c r="F573" t="s">
        <v>194</v>
      </c>
      <c r="G573">
        <v>1</v>
      </c>
      <c r="H573">
        <v>1</v>
      </c>
      <c r="I573">
        <v>0.75297287920667577</v>
      </c>
      <c r="J573">
        <v>24.849999618530312</v>
      </c>
      <c r="K573">
        <v>25</v>
      </c>
      <c r="L573">
        <v>0.20195278835372965</v>
      </c>
      <c r="M573">
        <v>1210</v>
      </c>
      <c r="N573">
        <v>29.75411831824</v>
      </c>
      <c r="O573" t="s">
        <v>186</v>
      </c>
      <c r="P573">
        <v>26</v>
      </c>
      <c r="Q573">
        <v>0.19387767543244611</v>
      </c>
      <c r="R573">
        <v>1220</v>
      </c>
      <c r="S573">
        <v>32.896991008899299</v>
      </c>
      <c r="T573">
        <f t="shared" si="8"/>
        <v>0</v>
      </c>
    </row>
    <row r="574" spans="1:20" x14ac:dyDescent="0.45">
      <c r="A574" t="s">
        <v>148</v>
      </c>
      <c r="B574" t="s">
        <v>186</v>
      </c>
      <c r="C574" t="s">
        <v>560</v>
      </c>
      <c r="D574">
        <v>1000</v>
      </c>
      <c r="E574">
        <v>1</v>
      </c>
      <c r="F574" t="s">
        <v>194</v>
      </c>
      <c r="G574">
        <v>2</v>
      </c>
      <c r="H574">
        <v>1</v>
      </c>
      <c r="I574">
        <v>0.66930922596148967</v>
      </c>
      <c r="J574">
        <v>24.849999618530312</v>
      </c>
      <c r="K574">
        <v>26</v>
      </c>
      <c r="L574">
        <v>0.19387767543244611</v>
      </c>
      <c r="M574">
        <v>1220</v>
      </c>
      <c r="N574">
        <v>32.896991008899299</v>
      </c>
      <c r="O574" t="s">
        <v>186</v>
      </c>
      <c r="P574">
        <v>27</v>
      </c>
      <c r="Q574">
        <v>0.18791984637187165</v>
      </c>
      <c r="R574">
        <v>1210</v>
      </c>
      <c r="S574">
        <v>34.845697576074798</v>
      </c>
      <c r="T574">
        <f t="shared" si="8"/>
        <v>0</v>
      </c>
    </row>
    <row r="575" spans="1:20" x14ac:dyDescent="0.45">
      <c r="A575" t="s">
        <v>148</v>
      </c>
      <c r="B575" t="s">
        <v>186</v>
      </c>
      <c r="C575" t="s">
        <v>561</v>
      </c>
      <c r="D575">
        <v>1000</v>
      </c>
      <c r="E575">
        <v>1</v>
      </c>
      <c r="F575" t="s">
        <v>194</v>
      </c>
      <c r="G575">
        <v>3</v>
      </c>
      <c r="H575">
        <v>1</v>
      </c>
      <c r="I575">
        <v>0.58564557271630335</v>
      </c>
      <c r="J575">
        <v>24.849999618530312</v>
      </c>
      <c r="K575">
        <v>27</v>
      </c>
      <c r="L575">
        <v>0.18791984637187165</v>
      </c>
      <c r="M575">
        <v>1210</v>
      </c>
      <c r="N575">
        <v>34.845697576074798</v>
      </c>
      <c r="O575" t="s">
        <v>186</v>
      </c>
      <c r="P575">
        <v>28</v>
      </c>
      <c r="Q575">
        <v>0.18470914010124781</v>
      </c>
      <c r="R575">
        <v>1220</v>
      </c>
      <c r="S575">
        <v>35.710328521955702</v>
      </c>
      <c r="T575">
        <f t="shared" si="8"/>
        <v>0</v>
      </c>
    </row>
    <row r="576" spans="1:20" x14ac:dyDescent="0.45">
      <c r="A576" t="s">
        <v>148</v>
      </c>
      <c r="B576" t="s">
        <v>186</v>
      </c>
      <c r="C576" t="s">
        <v>562</v>
      </c>
      <c r="D576">
        <v>1000</v>
      </c>
      <c r="E576">
        <v>1</v>
      </c>
      <c r="F576" t="s">
        <v>194</v>
      </c>
      <c r="G576">
        <v>4</v>
      </c>
      <c r="H576">
        <v>1</v>
      </c>
      <c r="I576">
        <v>0.50198191947111714</v>
      </c>
      <c r="J576">
        <v>24.849999618530312</v>
      </c>
      <c r="K576">
        <v>28</v>
      </c>
      <c r="L576">
        <v>0.18470914010124781</v>
      </c>
      <c r="M576">
        <v>1220</v>
      </c>
      <c r="N576">
        <v>35.710328521955702</v>
      </c>
      <c r="O576" t="s">
        <v>186</v>
      </c>
      <c r="P576">
        <v>29</v>
      </c>
      <c r="Q576">
        <v>0.17417439953353914</v>
      </c>
      <c r="R576">
        <v>1220</v>
      </c>
      <c r="S576">
        <v>37.446078091426799</v>
      </c>
      <c r="T576">
        <f t="shared" si="8"/>
        <v>0</v>
      </c>
    </row>
    <row r="577" spans="1:20" x14ac:dyDescent="0.45">
      <c r="A577" t="s">
        <v>148</v>
      </c>
      <c r="B577" t="s">
        <v>186</v>
      </c>
      <c r="C577" t="s">
        <v>563</v>
      </c>
      <c r="D577">
        <v>1000</v>
      </c>
      <c r="E577">
        <v>1</v>
      </c>
      <c r="F577" t="s">
        <v>194</v>
      </c>
      <c r="G577">
        <v>5</v>
      </c>
      <c r="H577">
        <v>1</v>
      </c>
      <c r="I577">
        <v>0.41831826622593099</v>
      </c>
      <c r="J577">
        <v>24.849999618530312</v>
      </c>
      <c r="K577">
        <v>29</v>
      </c>
      <c r="L577">
        <v>0.17417439953353914</v>
      </c>
      <c r="M577">
        <v>1220</v>
      </c>
      <c r="N577">
        <v>37.446078091426799</v>
      </c>
      <c r="O577" t="s">
        <v>186</v>
      </c>
      <c r="P577">
        <v>32</v>
      </c>
      <c r="Q577">
        <v>0.14537536581624647</v>
      </c>
      <c r="R577">
        <v>1210</v>
      </c>
      <c r="S577">
        <v>43.811977728513497</v>
      </c>
      <c r="T577">
        <f t="shared" si="8"/>
        <v>0</v>
      </c>
    </row>
    <row r="578" spans="1:20" x14ac:dyDescent="0.45">
      <c r="A578" t="s">
        <v>148</v>
      </c>
      <c r="B578" t="s">
        <v>186</v>
      </c>
      <c r="C578" t="s">
        <v>564</v>
      </c>
      <c r="D578">
        <v>1000</v>
      </c>
      <c r="E578">
        <v>1</v>
      </c>
      <c r="F578" t="s">
        <v>194</v>
      </c>
      <c r="G578">
        <v>8</v>
      </c>
      <c r="H578">
        <v>0</v>
      </c>
      <c r="I578">
        <v>0.16732730649037236</v>
      </c>
      <c r="J578">
        <v>24.849999618530312</v>
      </c>
      <c r="K578">
        <v>32</v>
      </c>
      <c r="L578">
        <v>0.14537536581624647</v>
      </c>
      <c r="M578">
        <v>1210</v>
      </c>
      <c r="N578">
        <v>43.811977728513497</v>
      </c>
      <c r="O578" t="s">
        <v>186</v>
      </c>
      <c r="P578">
        <v>35</v>
      </c>
      <c r="Q578">
        <v>0.14323855950536593</v>
      </c>
      <c r="R578">
        <v>1210</v>
      </c>
      <c r="S578">
        <v>47.047845732049602</v>
      </c>
      <c r="T578">
        <f t="shared" si="8"/>
        <v>0</v>
      </c>
    </row>
    <row r="579" spans="1:20" x14ac:dyDescent="0.45">
      <c r="A579" t="s">
        <v>148</v>
      </c>
      <c r="B579" t="s">
        <v>186</v>
      </c>
      <c r="C579" t="s">
        <v>565</v>
      </c>
      <c r="D579">
        <v>1000</v>
      </c>
      <c r="E579">
        <v>1</v>
      </c>
      <c r="F579" t="s">
        <v>194</v>
      </c>
      <c r="G579">
        <v>11</v>
      </c>
      <c r="H579">
        <v>0</v>
      </c>
      <c r="I579">
        <v>-8.3663653245186279E-2</v>
      </c>
      <c r="J579">
        <v>24.849999618530312</v>
      </c>
      <c r="K579">
        <v>35</v>
      </c>
      <c r="L579">
        <v>0.14323855950536593</v>
      </c>
      <c r="M579">
        <v>1210</v>
      </c>
      <c r="N579">
        <v>47.047845732049602</v>
      </c>
      <c r="O579" t="s">
        <v>186</v>
      </c>
      <c r="P579">
        <v>38</v>
      </c>
      <c r="Q579">
        <v>0.19245075745462359</v>
      </c>
      <c r="R579">
        <v>560</v>
      </c>
      <c r="S579">
        <v>30.899466656346299</v>
      </c>
      <c r="T579">
        <f t="shared" ref="T579:T599" si="9">IF(OR(AND(B579=O579,P579=K579),B579&lt;&gt;O579),1,0)</f>
        <v>0</v>
      </c>
    </row>
    <row r="580" spans="1:20" x14ac:dyDescent="0.45">
      <c r="A580" t="s">
        <v>148</v>
      </c>
      <c r="B580" t="s">
        <v>186</v>
      </c>
      <c r="C580" t="s">
        <v>566</v>
      </c>
      <c r="D580">
        <v>1000</v>
      </c>
      <c r="E580">
        <v>1</v>
      </c>
      <c r="F580" t="s">
        <v>194</v>
      </c>
      <c r="G580">
        <v>1</v>
      </c>
      <c r="H580">
        <v>1</v>
      </c>
      <c r="I580">
        <v>0.55915845770710049</v>
      </c>
      <c r="J580">
        <v>24.849999618530312</v>
      </c>
      <c r="K580">
        <v>38</v>
      </c>
      <c r="L580">
        <v>0.19245075745462359</v>
      </c>
      <c r="M580">
        <v>560</v>
      </c>
      <c r="N580">
        <v>30.899466656346299</v>
      </c>
      <c r="O580" t="s">
        <v>186</v>
      </c>
      <c r="P580">
        <v>43</v>
      </c>
      <c r="Q580">
        <v>0.1830923404578523</v>
      </c>
      <c r="R580">
        <v>560</v>
      </c>
      <c r="S580">
        <v>36.206227016937902</v>
      </c>
      <c r="T580">
        <f t="shared" si="9"/>
        <v>0</v>
      </c>
    </row>
    <row r="581" spans="1:20" x14ac:dyDescent="0.45">
      <c r="A581" t="s">
        <v>148</v>
      </c>
      <c r="B581" t="s">
        <v>186</v>
      </c>
      <c r="C581" t="s">
        <v>567</v>
      </c>
      <c r="D581">
        <v>1000</v>
      </c>
      <c r="E581">
        <v>1</v>
      </c>
      <c r="F581" t="s">
        <v>194</v>
      </c>
      <c r="G581">
        <v>6</v>
      </c>
      <c r="H581">
        <v>0</v>
      </c>
      <c r="I581">
        <v>0.24851487009204462</v>
      </c>
      <c r="J581">
        <v>24.849999618530312</v>
      </c>
      <c r="K581">
        <v>43</v>
      </c>
      <c r="L581">
        <v>0.1830923404578523</v>
      </c>
      <c r="M581">
        <v>560</v>
      </c>
      <c r="N581">
        <v>36.206227016937902</v>
      </c>
      <c r="O581" t="s">
        <v>186</v>
      </c>
      <c r="P581">
        <v>50</v>
      </c>
      <c r="Q581">
        <v>0.17005116050349892</v>
      </c>
      <c r="R581">
        <v>560</v>
      </c>
      <c r="S581">
        <v>43.640405514637401</v>
      </c>
      <c r="T581">
        <f t="shared" si="9"/>
        <v>0</v>
      </c>
    </row>
    <row r="582" spans="1:20" x14ac:dyDescent="0.45">
      <c r="A582" t="s">
        <v>148</v>
      </c>
      <c r="B582" t="s">
        <v>186</v>
      </c>
      <c r="C582" t="s">
        <v>568</v>
      </c>
      <c r="D582">
        <v>1000</v>
      </c>
      <c r="E582">
        <v>1</v>
      </c>
      <c r="F582" t="s">
        <v>194</v>
      </c>
      <c r="G582">
        <v>13</v>
      </c>
      <c r="H582">
        <v>0</v>
      </c>
      <c r="I582">
        <v>-0.18638615256903354</v>
      </c>
      <c r="J582">
        <v>24.849999618530312</v>
      </c>
      <c r="K582">
        <v>50</v>
      </c>
      <c r="L582">
        <v>0.17005116050349892</v>
      </c>
      <c r="M582">
        <v>560</v>
      </c>
      <c r="N582">
        <v>43.640405514637401</v>
      </c>
      <c r="O582" t="s">
        <v>190</v>
      </c>
      <c r="P582">
        <v>19</v>
      </c>
      <c r="Q582">
        <v>0.1600167811650392</v>
      </c>
      <c r="R582">
        <v>3390</v>
      </c>
      <c r="S582">
        <v>25.812269667074801</v>
      </c>
      <c r="T582">
        <f t="shared" si="9"/>
        <v>1</v>
      </c>
    </row>
    <row r="583" spans="1:20" x14ac:dyDescent="0.45">
      <c r="A583" t="s">
        <v>148</v>
      </c>
      <c r="B583" t="s">
        <v>190</v>
      </c>
      <c r="C583" t="s">
        <v>191</v>
      </c>
      <c r="D583">
        <v>1000</v>
      </c>
      <c r="E583">
        <v>1</v>
      </c>
      <c r="F583" t="s">
        <v>194</v>
      </c>
      <c r="G583">
        <v>0</v>
      </c>
      <c r="H583">
        <v>1</v>
      </c>
      <c r="I583">
        <v>0.62128717523011168</v>
      </c>
      <c r="J583">
        <v>22.090000152587894</v>
      </c>
      <c r="K583">
        <v>19</v>
      </c>
      <c r="L583">
        <v>0.1600167811650392</v>
      </c>
      <c r="M583">
        <v>3390</v>
      </c>
      <c r="N583">
        <v>25.812269667074801</v>
      </c>
      <c r="O583" t="s">
        <v>190</v>
      </c>
      <c r="P583">
        <v>19</v>
      </c>
      <c r="Q583">
        <v>0.2195983772993122</v>
      </c>
      <c r="R583">
        <v>1800</v>
      </c>
      <c r="S583">
        <v>17.976200882647898</v>
      </c>
      <c r="T583">
        <f t="shared" si="9"/>
        <v>1</v>
      </c>
    </row>
    <row r="584" spans="1:20" x14ac:dyDescent="0.45">
      <c r="A584" t="s">
        <v>148</v>
      </c>
      <c r="B584" t="s">
        <v>190</v>
      </c>
      <c r="C584" t="s">
        <v>191</v>
      </c>
      <c r="D584">
        <v>1000</v>
      </c>
      <c r="E584">
        <v>2</v>
      </c>
      <c r="F584" t="s">
        <v>21</v>
      </c>
      <c r="G584">
        <v>0</v>
      </c>
      <c r="H584">
        <v>1</v>
      </c>
      <c r="I584">
        <v>0.69642077641772393</v>
      </c>
      <c r="J584">
        <v>22.090000152587894</v>
      </c>
      <c r="K584">
        <v>19</v>
      </c>
      <c r="L584">
        <v>0.2195983772993122</v>
      </c>
      <c r="M584">
        <v>1800</v>
      </c>
      <c r="N584">
        <v>17.976200882647898</v>
      </c>
      <c r="O584" t="s">
        <v>190</v>
      </c>
      <c r="P584">
        <v>22</v>
      </c>
      <c r="Q584">
        <v>0.20791104418922035</v>
      </c>
      <c r="R584">
        <v>1750</v>
      </c>
      <c r="S584">
        <v>23.3331193096286</v>
      </c>
      <c r="T584">
        <f t="shared" si="9"/>
        <v>0</v>
      </c>
    </row>
    <row r="585" spans="1:20" x14ac:dyDescent="0.45">
      <c r="A585" t="s">
        <v>148</v>
      </c>
      <c r="B585" t="s">
        <v>190</v>
      </c>
      <c r="C585" t="s">
        <v>569</v>
      </c>
      <c r="D585">
        <v>1000</v>
      </c>
      <c r="E585">
        <v>1</v>
      </c>
      <c r="F585" t="s">
        <v>194</v>
      </c>
      <c r="G585">
        <v>3</v>
      </c>
      <c r="H585">
        <v>1</v>
      </c>
      <c r="I585">
        <v>0.48749454349240673</v>
      </c>
      <c r="J585">
        <v>22.090000152587894</v>
      </c>
      <c r="K585">
        <v>22</v>
      </c>
      <c r="L585">
        <v>0.20791104418922035</v>
      </c>
      <c r="M585">
        <v>1750</v>
      </c>
      <c r="N585">
        <v>23.3331193096286</v>
      </c>
      <c r="O585" t="s">
        <v>190</v>
      </c>
      <c r="P585">
        <v>24</v>
      </c>
      <c r="Q585">
        <v>0.19837818928059278</v>
      </c>
      <c r="R585">
        <v>1750</v>
      </c>
      <c r="S585">
        <v>26.669777837223101</v>
      </c>
      <c r="T585">
        <f t="shared" si="9"/>
        <v>0</v>
      </c>
    </row>
    <row r="586" spans="1:20" x14ac:dyDescent="0.45">
      <c r="A586" t="s">
        <v>148</v>
      </c>
      <c r="B586" t="s">
        <v>190</v>
      </c>
      <c r="C586" t="s">
        <v>192</v>
      </c>
      <c r="D586">
        <v>1000</v>
      </c>
      <c r="E586">
        <v>1</v>
      </c>
      <c r="F586" t="s">
        <v>194</v>
      </c>
      <c r="G586">
        <v>5</v>
      </c>
      <c r="H586">
        <v>1</v>
      </c>
      <c r="I586">
        <v>0.34821038820886197</v>
      </c>
      <c r="J586">
        <v>22.090000152587894</v>
      </c>
      <c r="K586">
        <v>24</v>
      </c>
      <c r="L586">
        <v>0.19837818928059278</v>
      </c>
      <c r="M586">
        <v>1750</v>
      </c>
      <c r="N586">
        <v>26.669777837223101</v>
      </c>
      <c r="O586" t="s">
        <v>190</v>
      </c>
      <c r="P586">
        <v>24</v>
      </c>
      <c r="Q586">
        <v>0.21945472073709968</v>
      </c>
      <c r="R586">
        <v>1430</v>
      </c>
      <c r="S586">
        <v>24.313043385793399</v>
      </c>
      <c r="T586">
        <f t="shared" si="9"/>
        <v>1</v>
      </c>
    </row>
    <row r="587" spans="1:20" x14ac:dyDescent="0.45">
      <c r="A587" t="s">
        <v>148</v>
      </c>
      <c r="B587" t="s">
        <v>190</v>
      </c>
      <c r="C587" t="s">
        <v>192</v>
      </c>
      <c r="D587">
        <v>1000</v>
      </c>
      <c r="E587">
        <v>2</v>
      </c>
      <c r="F587" t="s">
        <v>21</v>
      </c>
      <c r="G587">
        <v>0</v>
      </c>
      <c r="H587">
        <v>1</v>
      </c>
      <c r="I587">
        <v>0.9116327677788002</v>
      </c>
      <c r="J587">
        <v>22.090000152587894</v>
      </c>
      <c r="K587">
        <v>24</v>
      </c>
      <c r="L587">
        <v>0.21945472073709968</v>
      </c>
      <c r="M587">
        <v>1430</v>
      </c>
      <c r="N587">
        <v>24.313043385793399</v>
      </c>
      <c r="O587" t="s">
        <v>190</v>
      </c>
      <c r="P587">
        <v>25</v>
      </c>
      <c r="Q587">
        <v>0.21248931230103024</v>
      </c>
      <c r="R587">
        <v>1430</v>
      </c>
      <c r="S587">
        <v>27.352246887627999</v>
      </c>
      <c r="T587">
        <f t="shared" si="9"/>
        <v>0</v>
      </c>
    </row>
    <row r="588" spans="1:20" x14ac:dyDescent="0.45">
      <c r="A588" t="s">
        <v>148</v>
      </c>
      <c r="B588" t="s">
        <v>190</v>
      </c>
      <c r="C588" t="s">
        <v>570</v>
      </c>
      <c r="D588">
        <v>1000</v>
      </c>
      <c r="E588">
        <v>1</v>
      </c>
      <c r="F588" t="s">
        <v>194</v>
      </c>
      <c r="G588">
        <v>1</v>
      </c>
      <c r="H588">
        <v>1</v>
      </c>
      <c r="I588">
        <v>0.82046949100092015</v>
      </c>
      <c r="J588">
        <v>22.090000152587894</v>
      </c>
      <c r="K588">
        <v>25</v>
      </c>
      <c r="L588">
        <v>0.21248931230103024</v>
      </c>
      <c r="M588">
        <v>1430</v>
      </c>
      <c r="N588">
        <v>27.352246887627999</v>
      </c>
      <c r="O588" t="s">
        <v>190</v>
      </c>
      <c r="P588">
        <v>26</v>
      </c>
      <c r="Q588">
        <v>0.20740795753961003</v>
      </c>
      <c r="R588">
        <v>1410</v>
      </c>
      <c r="S588">
        <v>27.1638356091071</v>
      </c>
      <c r="T588">
        <f t="shared" si="9"/>
        <v>0</v>
      </c>
    </row>
    <row r="589" spans="1:20" x14ac:dyDescent="0.45">
      <c r="A589" t="s">
        <v>148</v>
      </c>
      <c r="B589" t="s">
        <v>190</v>
      </c>
      <c r="C589" t="s">
        <v>571</v>
      </c>
      <c r="D589">
        <v>1000</v>
      </c>
      <c r="E589">
        <v>1</v>
      </c>
      <c r="F589" t="s">
        <v>194</v>
      </c>
      <c r="G589">
        <v>2</v>
      </c>
      <c r="H589">
        <v>1</v>
      </c>
      <c r="I589">
        <v>0.72930621422304021</v>
      </c>
      <c r="J589">
        <v>22.090000152587894</v>
      </c>
      <c r="K589">
        <v>26</v>
      </c>
      <c r="L589">
        <v>0.20740795753961003</v>
      </c>
      <c r="M589">
        <v>1410</v>
      </c>
      <c r="N589">
        <v>27.1638356091071</v>
      </c>
      <c r="O589" t="s">
        <v>190</v>
      </c>
      <c r="P589">
        <v>27</v>
      </c>
      <c r="Q589">
        <v>0.20121785232634784</v>
      </c>
      <c r="R589">
        <v>1410</v>
      </c>
      <c r="S589">
        <v>30.362316766587899</v>
      </c>
      <c r="T589">
        <f t="shared" si="9"/>
        <v>0</v>
      </c>
    </row>
    <row r="590" spans="1:20" x14ac:dyDescent="0.45">
      <c r="A590" t="s">
        <v>148</v>
      </c>
      <c r="B590" t="s">
        <v>190</v>
      </c>
      <c r="C590" t="s">
        <v>572</v>
      </c>
      <c r="D590">
        <v>1000</v>
      </c>
      <c r="E590">
        <v>1</v>
      </c>
      <c r="F590" t="s">
        <v>194</v>
      </c>
      <c r="G590">
        <v>3</v>
      </c>
      <c r="H590">
        <v>1</v>
      </c>
      <c r="I590">
        <v>0.63814293744516015</v>
      </c>
      <c r="J590">
        <v>22.090000152587894</v>
      </c>
      <c r="K590">
        <v>27</v>
      </c>
      <c r="L590">
        <v>0.20121785232634784</v>
      </c>
      <c r="M590">
        <v>1410</v>
      </c>
      <c r="N590">
        <v>30.362316766587899</v>
      </c>
      <c r="O590" t="s">
        <v>190</v>
      </c>
      <c r="P590">
        <v>28</v>
      </c>
      <c r="Q590">
        <v>0.18828015571246867</v>
      </c>
      <c r="R590">
        <v>1410</v>
      </c>
      <c r="S590">
        <v>30.919570605762502</v>
      </c>
      <c r="T590">
        <f t="shared" si="9"/>
        <v>0</v>
      </c>
    </row>
    <row r="591" spans="1:20" x14ac:dyDescent="0.45">
      <c r="A591" t="s">
        <v>148</v>
      </c>
      <c r="B591" t="s">
        <v>190</v>
      </c>
      <c r="C591" t="s">
        <v>573</v>
      </c>
      <c r="D591">
        <v>1000</v>
      </c>
      <c r="E591">
        <v>1</v>
      </c>
      <c r="F591" t="s">
        <v>194</v>
      </c>
      <c r="G591">
        <v>4</v>
      </c>
      <c r="H591">
        <v>1</v>
      </c>
      <c r="I591">
        <v>0.5469796606672801</v>
      </c>
      <c r="J591">
        <v>22.090000152587894</v>
      </c>
      <c r="K591">
        <v>28</v>
      </c>
      <c r="L591">
        <v>0.18828015571246867</v>
      </c>
      <c r="M591">
        <v>1410</v>
      </c>
      <c r="N591">
        <v>30.919570605762502</v>
      </c>
      <c r="O591" t="s">
        <v>190</v>
      </c>
      <c r="P591">
        <v>29</v>
      </c>
      <c r="Q591">
        <v>0.18226664530881259</v>
      </c>
      <c r="R591">
        <v>1410</v>
      </c>
      <c r="S591">
        <v>31.005212383826301</v>
      </c>
      <c r="T591">
        <f t="shared" si="9"/>
        <v>0</v>
      </c>
    </row>
    <row r="592" spans="1:20" x14ac:dyDescent="0.45">
      <c r="A592" t="s">
        <v>148</v>
      </c>
      <c r="B592" t="s">
        <v>190</v>
      </c>
      <c r="C592" t="s">
        <v>574</v>
      </c>
      <c r="D592">
        <v>1000</v>
      </c>
      <c r="E592">
        <v>1</v>
      </c>
      <c r="F592" t="s">
        <v>194</v>
      </c>
      <c r="G592">
        <v>5</v>
      </c>
      <c r="H592">
        <v>1</v>
      </c>
      <c r="I592">
        <v>0.4558163838894001</v>
      </c>
      <c r="J592">
        <v>22.090000152587894</v>
      </c>
      <c r="K592">
        <v>29</v>
      </c>
      <c r="L592">
        <v>0.18226664530881259</v>
      </c>
      <c r="M592">
        <v>1410</v>
      </c>
      <c r="N592">
        <v>31.005212383826301</v>
      </c>
      <c r="O592" t="s">
        <v>190</v>
      </c>
      <c r="P592">
        <v>32</v>
      </c>
      <c r="Q592">
        <v>0.1428321275365404</v>
      </c>
      <c r="R592">
        <v>1380</v>
      </c>
      <c r="S592">
        <v>36.465178488395999</v>
      </c>
      <c r="T592">
        <f t="shared" si="9"/>
        <v>0</v>
      </c>
    </row>
    <row r="593" spans="1:20" x14ac:dyDescent="0.45">
      <c r="A593" t="s">
        <v>148</v>
      </c>
      <c r="B593" t="s">
        <v>190</v>
      </c>
      <c r="C593" t="s">
        <v>575</v>
      </c>
      <c r="D593">
        <v>1000</v>
      </c>
      <c r="E593">
        <v>1</v>
      </c>
      <c r="F593" t="s">
        <v>194</v>
      </c>
      <c r="G593">
        <v>8</v>
      </c>
      <c r="H593">
        <v>0</v>
      </c>
      <c r="I593">
        <v>0.18232655355576</v>
      </c>
      <c r="J593">
        <v>22.090000152587894</v>
      </c>
      <c r="K593">
        <v>32</v>
      </c>
      <c r="L593">
        <v>0.1428321275365404</v>
      </c>
      <c r="M593">
        <v>1380</v>
      </c>
      <c r="N593">
        <v>36.465178488395999</v>
      </c>
      <c r="O593" t="s">
        <v>190</v>
      </c>
      <c r="P593">
        <v>35</v>
      </c>
      <c r="Q593">
        <v>0.14729118506868472</v>
      </c>
      <c r="R593">
        <v>1360</v>
      </c>
      <c r="S593">
        <v>39.1611168893997</v>
      </c>
      <c r="T593">
        <f t="shared" si="9"/>
        <v>0</v>
      </c>
    </row>
    <row r="594" spans="1:20" x14ac:dyDescent="0.45">
      <c r="A594" t="s">
        <v>148</v>
      </c>
      <c r="B594" t="s">
        <v>190</v>
      </c>
      <c r="C594" t="s">
        <v>576</v>
      </c>
      <c r="D594">
        <v>1000</v>
      </c>
      <c r="E594">
        <v>1</v>
      </c>
      <c r="F594" t="s">
        <v>194</v>
      </c>
      <c r="G594">
        <v>11</v>
      </c>
      <c r="H594">
        <v>0</v>
      </c>
      <c r="I594">
        <v>-9.1163276777880095E-2</v>
      </c>
      <c r="J594">
        <v>22.090000152587894</v>
      </c>
      <c r="K594">
        <v>35</v>
      </c>
      <c r="L594">
        <v>0.14729118506868472</v>
      </c>
      <c r="M594">
        <v>1360</v>
      </c>
      <c r="N594">
        <v>39.1611168893997</v>
      </c>
      <c r="O594" t="s">
        <v>190</v>
      </c>
      <c r="P594">
        <v>37</v>
      </c>
      <c r="Q594">
        <v>0.14991897349842845</v>
      </c>
      <c r="R594">
        <v>1300</v>
      </c>
      <c r="S594">
        <v>40.363186719107297</v>
      </c>
      <c r="T594">
        <f t="shared" si="9"/>
        <v>0</v>
      </c>
    </row>
    <row r="595" spans="1:20" x14ac:dyDescent="0.45">
      <c r="A595" t="s">
        <v>148</v>
      </c>
      <c r="B595" t="s">
        <v>190</v>
      </c>
      <c r="C595" t="s">
        <v>193</v>
      </c>
      <c r="D595">
        <v>1000</v>
      </c>
      <c r="E595">
        <v>1</v>
      </c>
      <c r="F595" t="s">
        <v>194</v>
      </c>
      <c r="G595">
        <v>13</v>
      </c>
      <c r="H595">
        <v>0</v>
      </c>
      <c r="I595">
        <v>-0.2734898303336401</v>
      </c>
      <c r="J595">
        <v>22.090000152587894</v>
      </c>
      <c r="K595">
        <v>37</v>
      </c>
      <c r="L595">
        <v>0.14991897349842845</v>
      </c>
      <c r="M595">
        <v>1300</v>
      </c>
      <c r="N595">
        <v>40.363186719107297</v>
      </c>
      <c r="O595" t="s">
        <v>190</v>
      </c>
      <c r="P595">
        <v>37</v>
      </c>
      <c r="Q595">
        <v>0.21885846987235291</v>
      </c>
      <c r="R595">
        <v>610</v>
      </c>
      <c r="S595">
        <v>25.881898976929602</v>
      </c>
      <c r="T595">
        <f t="shared" si="9"/>
        <v>1</v>
      </c>
    </row>
    <row r="596" spans="1:20" x14ac:dyDescent="0.45">
      <c r="A596" t="s">
        <v>148</v>
      </c>
      <c r="B596" t="s">
        <v>190</v>
      </c>
      <c r="C596" t="s">
        <v>193</v>
      </c>
      <c r="D596">
        <v>1000</v>
      </c>
      <c r="E596">
        <v>2</v>
      </c>
      <c r="F596" t="s">
        <v>21</v>
      </c>
      <c r="G596">
        <v>0</v>
      </c>
      <c r="H596">
        <v>1</v>
      </c>
      <c r="I596">
        <v>0.6412253610460722</v>
      </c>
      <c r="J596">
        <v>22.090000152587894</v>
      </c>
      <c r="K596">
        <v>37</v>
      </c>
      <c r="L596">
        <v>0.21885846987235291</v>
      </c>
      <c r="M596">
        <v>610</v>
      </c>
      <c r="N596">
        <v>25.881898976929602</v>
      </c>
      <c r="O596" t="s">
        <v>190</v>
      </c>
      <c r="P596">
        <v>38</v>
      </c>
      <c r="Q596">
        <v>0.20667872014862271</v>
      </c>
      <c r="R596">
        <v>610</v>
      </c>
      <c r="S596">
        <v>27.2488473704306</v>
      </c>
      <c r="T596">
        <f t="shared" si="9"/>
        <v>0</v>
      </c>
    </row>
    <row r="597" spans="1:20" x14ac:dyDescent="0.45">
      <c r="A597" t="s">
        <v>148</v>
      </c>
      <c r="B597" t="s">
        <v>190</v>
      </c>
      <c r="C597" t="s">
        <v>577</v>
      </c>
      <c r="D597">
        <v>1000</v>
      </c>
      <c r="E597">
        <v>1</v>
      </c>
      <c r="F597" t="s">
        <v>194</v>
      </c>
      <c r="G597">
        <v>1</v>
      </c>
      <c r="H597">
        <v>1</v>
      </c>
      <c r="I597">
        <v>0.57710282494146503</v>
      </c>
      <c r="J597">
        <v>22.090000152587894</v>
      </c>
      <c r="K597">
        <v>38</v>
      </c>
      <c r="L597">
        <v>0.20667872014862271</v>
      </c>
      <c r="M597">
        <v>610</v>
      </c>
      <c r="N597">
        <v>27.2488473704306</v>
      </c>
      <c r="O597" t="s">
        <v>190</v>
      </c>
      <c r="P597">
        <v>43</v>
      </c>
      <c r="Q597">
        <v>0.19256994717698539</v>
      </c>
      <c r="R597">
        <v>600</v>
      </c>
      <c r="S597">
        <v>30.550207577112001</v>
      </c>
      <c r="T597">
        <f t="shared" si="9"/>
        <v>0</v>
      </c>
    </row>
    <row r="598" spans="1:20" x14ac:dyDescent="0.45">
      <c r="A598" t="s">
        <v>148</v>
      </c>
      <c r="B598" t="s">
        <v>190</v>
      </c>
      <c r="C598" t="s">
        <v>578</v>
      </c>
      <c r="D598">
        <v>1000</v>
      </c>
      <c r="E598">
        <v>1</v>
      </c>
      <c r="F598" t="s">
        <v>194</v>
      </c>
      <c r="G598">
        <v>6</v>
      </c>
      <c r="H598">
        <v>0</v>
      </c>
      <c r="I598">
        <v>0.25649014441842882</v>
      </c>
      <c r="J598">
        <v>22.090000152587894</v>
      </c>
      <c r="K598">
        <v>43</v>
      </c>
      <c r="L598">
        <v>0.19256994717698539</v>
      </c>
      <c r="M598">
        <v>600</v>
      </c>
      <c r="N598">
        <v>30.550207577112001</v>
      </c>
      <c r="O598" t="s">
        <v>190</v>
      </c>
      <c r="P598">
        <v>50</v>
      </c>
      <c r="Q598">
        <v>0.1930291669379037</v>
      </c>
      <c r="R598">
        <v>550</v>
      </c>
      <c r="S598">
        <v>35.637732566298503</v>
      </c>
      <c r="T598">
        <f t="shared" si="9"/>
        <v>0</v>
      </c>
    </row>
    <row r="599" spans="1:20" x14ac:dyDescent="0.45">
      <c r="A599" t="s">
        <v>148</v>
      </c>
      <c r="B599" t="s">
        <v>190</v>
      </c>
      <c r="C599" t="s">
        <v>579</v>
      </c>
      <c r="D599">
        <v>1000</v>
      </c>
      <c r="E599">
        <v>1</v>
      </c>
      <c r="F599" t="s">
        <v>194</v>
      </c>
      <c r="G599">
        <v>13</v>
      </c>
      <c r="H599">
        <v>0</v>
      </c>
      <c r="I599">
        <v>-0.19236760831382169</v>
      </c>
      <c r="J599">
        <v>22.090000152587894</v>
      </c>
      <c r="K599">
        <v>50</v>
      </c>
      <c r="L599">
        <v>0.1930291669379037</v>
      </c>
      <c r="M599">
        <v>550</v>
      </c>
      <c r="N599">
        <v>35.637732566298503</v>
      </c>
      <c r="T599">
        <f t="shared" si="9"/>
        <v>1</v>
      </c>
    </row>
  </sheetData>
  <autoFilter ref="A1:AA59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3"/>
  <sheetViews>
    <sheetView topLeftCell="B1" workbookViewId="0">
      <selection activeCell="N11" sqref="N11"/>
    </sheetView>
  </sheetViews>
  <sheetFormatPr defaultRowHeight="14.25" x14ac:dyDescent="0.45"/>
  <sheetData>
    <row r="1" spans="1:2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580</v>
      </c>
      <c r="H1" t="s">
        <v>598</v>
      </c>
      <c r="I1" t="s">
        <v>599</v>
      </c>
      <c r="J1" t="s">
        <v>582</v>
      </c>
      <c r="K1" t="s">
        <v>583</v>
      </c>
      <c r="L1" t="s">
        <v>584</v>
      </c>
      <c r="M1" t="s">
        <v>585</v>
      </c>
      <c r="N1" t="s">
        <v>586</v>
      </c>
      <c r="O1" s="8" t="s">
        <v>587</v>
      </c>
      <c r="P1" s="8" t="s">
        <v>588</v>
      </c>
      <c r="Q1" s="8" t="s">
        <v>589</v>
      </c>
      <c r="R1" s="8" t="s">
        <v>590</v>
      </c>
      <c r="S1" s="8" t="s">
        <v>591</v>
      </c>
      <c r="T1" s="8" t="s">
        <v>601</v>
      </c>
    </row>
    <row r="2" spans="1:20" x14ac:dyDescent="0.45">
      <c r="A2" t="s">
        <v>18</v>
      </c>
      <c r="B2" t="s">
        <v>19</v>
      </c>
      <c r="C2" t="s">
        <v>20</v>
      </c>
      <c r="D2">
        <v>1000</v>
      </c>
      <c r="E2">
        <v>2</v>
      </c>
      <c r="F2" t="s">
        <v>21</v>
      </c>
      <c r="G2">
        <v>0</v>
      </c>
      <c r="H2">
        <v>1</v>
      </c>
      <c r="I2">
        <v>0.7664228850933863</v>
      </c>
      <c r="J2">
        <v>23.239456044069122</v>
      </c>
      <c r="K2">
        <v>22</v>
      </c>
      <c r="L2">
        <v>0.23606695936820554</v>
      </c>
      <c r="M2">
        <v>1080</v>
      </c>
      <c r="N2">
        <v>25.517894397905099</v>
      </c>
      <c r="O2" t="s">
        <v>19</v>
      </c>
      <c r="P2">
        <v>23</v>
      </c>
      <c r="Q2">
        <v>0.22982651858142863</v>
      </c>
      <c r="R2">
        <v>1080</v>
      </c>
      <c r="S2">
        <v>26.291670973919501</v>
      </c>
      <c r="T2">
        <f t="shared" ref="T2:T44" si="0">IF(OR(AND(B2=O2,P2=K2),B2&lt;&gt;O2),1,0)</f>
        <v>0</v>
      </c>
    </row>
    <row r="3" spans="1:20" x14ac:dyDescent="0.45">
      <c r="A3" t="s">
        <v>18</v>
      </c>
      <c r="B3" t="s">
        <v>19</v>
      </c>
      <c r="C3" t="s">
        <v>195</v>
      </c>
      <c r="D3">
        <v>1000</v>
      </c>
      <c r="E3">
        <v>1</v>
      </c>
      <c r="F3" t="s">
        <v>194</v>
      </c>
      <c r="G3">
        <v>1</v>
      </c>
      <c r="H3">
        <v>1</v>
      </c>
      <c r="I3">
        <v>0.68978059658404767</v>
      </c>
      <c r="J3">
        <v>23.239456044069122</v>
      </c>
      <c r="K3">
        <v>23</v>
      </c>
      <c r="L3">
        <v>0.22982651858142863</v>
      </c>
      <c r="M3">
        <v>1080</v>
      </c>
      <c r="N3">
        <v>26.291670973919501</v>
      </c>
      <c r="O3" t="s">
        <v>19</v>
      </c>
      <c r="P3">
        <v>24</v>
      </c>
      <c r="Q3">
        <v>0.22210971512780461</v>
      </c>
      <c r="R3">
        <v>1080</v>
      </c>
      <c r="S3">
        <v>26.263367066865001</v>
      </c>
      <c r="T3">
        <f t="shared" si="0"/>
        <v>0</v>
      </c>
    </row>
    <row r="4" spans="1:20" x14ac:dyDescent="0.45">
      <c r="A4" t="s">
        <v>18</v>
      </c>
      <c r="B4" t="s">
        <v>19</v>
      </c>
      <c r="C4" t="s">
        <v>196</v>
      </c>
      <c r="D4">
        <v>1000</v>
      </c>
      <c r="E4">
        <v>1</v>
      </c>
      <c r="F4" t="s">
        <v>194</v>
      </c>
      <c r="G4">
        <v>2</v>
      </c>
      <c r="H4">
        <v>1</v>
      </c>
      <c r="I4">
        <v>0.61313830807470904</v>
      </c>
      <c r="J4">
        <v>23.239456044069122</v>
      </c>
      <c r="K4">
        <v>24</v>
      </c>
      <c r="L4">
        <v>0.22210971512780461</v>
      </c>
      <c r="M4">
        <v>1080</v>
      </c>
      <c r="N4">
        <v>26.263367066865001</v>
      </c>
      <c r="O4" t="s">
        <v>19</v>
      </c>
      <c r="P4">
        <v>25</v>
      </c>
      <c r="Q4">
        <v>0.21580873030148393</v>
      </c>
      <c r="R4">
        <v>1080</v>
      </c>
      <c r="S4">
        <v>28.684533430773701</v>
      </c>
      <c r="T4">
        <f t="shared" si="0"/>
        <v>0</v>
      </c>
    </row>
    <row r="5" spans="1:20" x14ac:dyDescent="0.45">
      <c r="A5" t="s">
        <v>18</v>
      </c>
      <c r="B5" t="s">
        <v>19</v>
      </c>
      <c r="C5" t="s">
        <v>197</v>
      </c>
      <c r="D5">
        <v>1000</v>
      </c>
      <c r="E5">
        <v>1</v>
      </c>
      <c r="F5" t="s">
        <v>194</v>
      </c>
      <c r="G5">
        <v>3</v>
      </c>
      <c r="H5">
        <v>1</v>
      </c>
      <c r="I5">
        <v>0.53649601956537041</v>
      </c>
      <c r="J5">
        <v>23.239456044069122</v>
      </c>
      <c r="K5">
        <v>25</v>
      </c>
      <c r="L5">
        <v>0.21580873030148393</v>
      </c>
      <c r="M5">
        <v>1080</v>
      </c>
      <c r="N5">
        <v>28.684533430773701</v>
      </c>
      <c r="O5" t="s">
        <v>19</v>
      </c>
      <c r="P5">
        <v>26</v>
      </c>
      <c r="Q5">
        <v>0.20884715999667672</v>
      </c>
      <c r="R5">
        <v>1080</v>
      </c>
      <c r="S5">
        <v>29.999113532856001</v>
      </c>
      <c r="T5">
        <f t="shared" si="0"/>
        <v>0</v>
      </c>
    </row>
    <row r="6" spans="1:20" x14ac:dyDescent="0.45">
      <c r="A6" t="s">
        <v>18</v>
      </c>
      <c r="B6" t="s">
        <v>19</v>
      </c>
      <c r="C6" t="s">
        <v>198</v>
      </c>
      <c r="D6">
        <v>1000</v>
      </c>
      <c r="E6">
        <v>1</v>
      </c>
      <c r="F6" t="s">
        <v>194</v>
      </c>
      <c r="G6">
        <v>4</v>
      </c>
      <c r="H6">
        <v>1</v>
      </c>
      <c r="I6">
        <v>0.45985373105603178</v>
      </c>
      <c r="J6">
        <v>23.239456044069122</v>
      </c>
      <c r="K6">
        <v>26</v>
      </c>
      <c r="L6">
        <v>0.20884715999667672</v>
      </c>
      <c r="M6">
        <v>1080</v>
      </c>
      <c r="N6">
        <v>29.999113532856001</v>
      </c>
      <c r="O6" t="s">
        <v>19</v>
      </c>
      <c r="P6">
        <v>27</v>
      </c>
      <c r="Q6">
        <v>0.20232068517080121</v>
      </c>
      <c r="R6">
        <v>1080</v>
      </c>
      <c r="S6">
        <v>31.142572657165299</v>
      </c>
      <c r="T6">
        <f t="shared" si="0"/>
        <v>0</v>
      </c>
    </row>
    <row r="7" spans="1:20" x14ac:dyDescent="0.45">
      <c r="A7" t="s">
        <v>18</v>
      </c>
      <c r="B7" t="s">
        <v>19</v>
      </c>
      <c r="C7" t="s">
        <v>22</v>
      </c>
      <c r="D7">
        <v>1000</v>
      </c>
      <c r="E7">
        <v>2</v>
      </c>
      <c r="F7" t="s">
        <v>21</v>
      </c>
      <c r="G7">
        <v>0</v>
      </c>
      <c r="H7">
        <v>1</v>
      </c>
      <c r="I7">
        <v>0.83330676946946791</v>
      </c>
      <c r="J7">
        <v>23.239456044069122</v>
      </c>
      <c r="K7">
        <v>27</v>
      </c>
      <c r="L7">
        <v>0.23361980409198319</v>
      </c>
      <c r="M7">
        <v>810</v>
      </c>
      <c r="N7">
        <v>25.951316613910599</v>
      </c>
      <c r="O7" t="s">
        <v>19</v>
      </c>
      <c r="P7">
        <v>30</v>
      </c>
      <c r="Q7">
        <v>0.2152966806498596</v>
      </c>
      <c r="R7">
        <v>810</v>
      </c>
      <c r="S7">
        <v>30.852580021733299</v>
      </c>
      <c r="T7">
        <f t="shared" si="0"/>
        <v>0</v>
      </c>
    </row>
    <row r="8" spans="1:20" x14ac:dyDescent="0.45">
      <c r="A8" t="s">
        <v>18</v>
      </c>
      <c r="B8" t="s">
        <v>23</v>
      </c>
      <c r="C8" t="s">
        <v>24</v>
      </c>
      <c r="D8">
        <v>1000</v>
      </c>
      <c r="E8">
        <v>2</v>
      </c>
      <c r="F8" t="s">
        <v>21</v>
      </c>
      <c r="G8">
        <v>0</v>
      </c>
      <c r="H8">
        <v>1</v>
      </c>
      <c r="I8">
        <v>0.7546977228811711</v>
      </c>
      <c r="J8">
        <v>20.910940363385105</v>
      </c>
      <c r="K8">
        <v>22</v>
      </c>
      <c r="L8">
        <v>0.26581504479818491</v>
      </c>
      <c r="M8">
        <v>1200</v>
      </c>
      <c r="N8">
        <v>21.912528139739401</v>
      </c>
      <c r="O8" t="s">
        <v>23</v>
      </c>
      <c r="P8">
        <v>23</v>
      </c>
      <c r="Q8">
        <v>0.2505860526762102</v>
      </c>
      <c r="R8">
        <v>1200</v>
      </c>
      <c r="S8">
        <v>22.736063412918799</v>
      </c>
      <c r="T8">
        <f t="shared" si="0"/>
        <v>0</v>
      </c>
    </row>
    <row r="9" spans="1:20" x14ac:dyDescent="0.45">
      <c r="A9" t="s">
        <v>18</v>
      </c>
      <c r="B9" t="s">
        <v>23</v>
      </c>
      <c r="C9" t="s">
        <v>200</v>
      </c>
      <c r="D9">
        <v>1000</v>
      </c>
      <c r="E9">
        <v>1</v>
      </c>
      <c r="F9" t="s">
        <v>194</v>
      </c>
      <c r="G9">
        <v>1</v>
      </c>
      <c r="H9">
        <v>1</v>
      </c>
      <c r="I9">
        <v>0.67922795059305396</v>
      </c>
      <c r="J9">
        <v>20.910940363385105</v>
      </c>
      <c r="K9">
        <v>23</v>
      </c>
      <c r="L9">
        <v>0.2505860526762102</v>
      </c>
      <c r="M9">
        <v>1200</v>
      </c>
      <c r="N9">
        <v>22.736063412918799</v>
      </c>
      <c r="O9" t="s">
        <v>23</v>
      </c>
      <c r="P9">
        <v>24</v>
      </c>
      <c r="Q9">
        <v>0.2450552941124238</v>
      </c>
      <c r="R9">
        <v>1200</v>
      </c>
      <c r="S9">
        <v>22.774950397876299</v>
      </c>
      <c r="T9">
        <f t="shared" si="0"/>
        <v>0</v>
      </c>
    </row>
    <row r="10" spans="1:20" x14ac:dyDescent="0.45">
      <c r="A10" t="s">
        <v>18</v>
      </c>
      <c r="B10" t="s">
        <v>23</v>
      </c>
      <c r="C10" t="s">
        <v>201</v>
      </c>
      <c r="D10">
        <v>1000</v>
      </c>
      <c r="E10">
        <v>1</v>
      </c>
      <c r="F10" t="s">
        <v>194</v>
      </c>
      <c r="G10">
        <v>2</v>
      </c>
      <c r="H10">
        <v>1</v>
      </c>
      <c r="I10">
        <v>0.60375817830493694</v>
      </c>
      <c r="J10">
        <v>20.910940363385105</v>
      </c>
      <c r="K10">
        <v>24</v>
      </c>
      <c r="L10">
        <v>0.2450552941124238</v>
      </c>
      <c r="M10">
        <v>1200</v>
      </c>
      <c r="N10">
        <v>22.774950397876299</v>
      </c>
      <c r="O10" t="s">
        <v>23</v>
      </c>
      <c r="P10">
        <v>25</v>
      </c>
      <c r="Q10">
        <v>0.23280252431810988</v>
      </c>
      <c r="R10">
        <v>1200</v>
      </c>
      <c r="S10">
        <v>24.600309932907599</v>
      </c>
      <c r="T10">
        <f t="shared" si="0"/>
        <v>0</v>
      </c>
    </row>
    <row r="11" spans="1:20" x14ac:dyDescent="0.45">
      <c r="A11" t="s">
        <v>18</v>
      </c>
      <c r="B11" t="s">
        <v>23</v>
      </c>
      <c r="C11" t="s">
        <v>202</v>
      </c>
      <c r="D11">
        <v>1000</v>
      </c>
      <c r="E11">
        <v>1</v>
      </c>
      <c r="F11" t="s">
        <v>194</v>
      </c>
      <c r="G11">
        <v>3</v>
      </c>
      <c r="H11">
        <v>1</v>
      </c>
      <c r="I11">
        <v>0.5282884060168197</v>
      </c>
      <c r="J11">
        <v>20.910940363385105</v>
      </c>
      <c r="K11">
        <v>25</v>
      </c>
      <c r="L11">
        <v>0.23280252431810988</v>
      </c>
      <c r="M11">
        <v>1200</v>
      </c>
      <c r="N11">
        <v>24.600309932907599</v>
      </c>
      <c r="O11" t="s">
        <v>23</v>
      </c>
      <c r="P11">
        <v>26</v>
      </c>
      <c r="Q11">
        <v>0.22730325558646683</v>
      </c>
      <c r="R11">
        <v>1200</v>
      </c>
      <c r="S11">
        <v>25.574680953477799</v>
      </c>
      <c r="T11">
        <f t="shared" si="0"/>
        <v>0</v>
      </c>
    </row>
    <row r="12" spans="1:20" x14ac:dyDescent="0.45">
      <c r="A12" t="s">
        <v>18</v>
      </c>
      <c r="B12" t="s">
        <v>23</v>
      </c>
      <c r="C12" t="s">
        <v>203</v>
      </c>
      <c r="D12">
        <v>1000</v>
      </c>
      <c r="E12">
        <v>1</v>
      </c>
      <c r="F12" t="s">
        <v>194</v>
      </c>
      <c r="G12">
        <v>4</v>
      </c>
      <c r="H12">
        <v>1</v>
      </c>
      <c r="I12">
        <v>0.45281863372870262</v>
      </c>
      <c r="J12">
        <v>20.910940363385105</v>
      </c>
      <c r="K12">
        <v>26</v>
      </c>
      <c r="L12">
        <v>0.22730325558646683</v>
      </c>
      <c r="M12">
        <v>1200</v>
      </c>
      <c r="N12">
        <v>25.574680953477799</v>
      </c>
      <c r="O12" t="s">
        <v>23</v>
      </c>
      <c r="P12">
        <v>27</v>
      </c>
      <c r="Q12">
        <v>0.21935800755467372</v>
      </c>
      <c r="R12">
        <v>1200</v>
      </c>
      <c r="S12">
        <v>26.649119270979099</v>
      </c>
      <c r="T12">
        <f t="shared" si="0"/>
        <v>0</v>
      </c>
    </row>
    <row r="13" spans="1:20" x14ac:dyDescent="0.45">
      <c r="A13" t="s">
        <v>18</v>
      </c>
      <c r="B13" t="s">
        <v>23</v>
      </c>
      <c r="C13" t="s">
        <v>25</v>
      </c>
      <c r="D13">
        <v>1000</v>
      </c>
      <c r="E13">
        <v>2</v>
      </c>
      <c r="F13" t="s">
        <v>21</v>
      </c>
      <c r="G13">
        <v>0</v>
      </c>
      <c r="H13">
        <v>1</v>
      </c>
      <c r="I13">
        <v>0.75539704494601445</v>
      </c>
      <c r="J13">
        <v>20.910940363385105</v>
      </c>
      <c r="K13">
        <v>27</v>
      </c>
      <c r="L13">
        <v>0.27035261216387824</v>
      </c>
      <c r="M13">
        <v>790</v>
      </c>
      <c r="N13">
        <v>20.130665947711499</v>
      </c>
      <c r="O13" t="s">
        <v>23</v>
      </c>
      <c r="P13">
        <v>30</v>
      </c>
      <c r="Q13">
        <v>0.24776046834072296</v>
      </c>
      <c r="R13">
        <v>790</v>
      </c>
      <c r="S13">
        <v>23.956636779037499</v>
      </c>
      <c r="T13">
        <f t="shared" si="0"/>
        <v>0</v>
      </c>
    </row>
    <row r="14" spans="1:20" x14ac:dyDescent="0.45">
      <c r="A14" t="s">
        <v>18</v>
      </c>
      <c r="B14" t="s">
        <v>26</v>
      </c>
      <c r="C14" t="s">
        <v>27</v>
      </c>
      <c r="D14">
        <v>1000</v>
      </c>
      <c r="E14">
        <v>2</v>
      </c>
      <c r="F14" t="s">
        <v>21</v>
      </c>
      <c r="G14">
        <v>0</v>
      </c>
      <c r="H14">
        <v>1</v>
      </c>
      <c r="I14">
        <v>0.89391387663996225</v>
      </c>
      <c r="J14">
        <v>18.870532316659951</v>
      </c>
      <c r="K14">
        <v>22</v>
      </c>
      <c r="L14">
        <v>0.26848461690485331</v>
      </c>
      <c r="M14">
        <v>1510</v>
      </c>
      <c r="N14">
        <v>23.4087549365108</v>
      </c>
      <c r="O14" t="s">
        <v>26</v>
      </c>
      <c r="P14">
        <v>23</v>
      </c>
      <c r="Q14">
        <v>0.25889587764290922</v>
      </c>
      <c r="R14">
        <v>1510</v>
      </c>
      <c r="S14">
        <v>24.0758487037306</v>
      </c>
      <c r="T14">
        <f t="shared" si="0"/>
        <v>0</v>
      </c>
    </row>
    <row r="15" spans="1:20" x14ac:dyDescent="0.45">
      <c r="A15" t="s">
        <v>18</v>
      </c>
      <c r="B15" t="s">
        <v>26</v>
      </c>
      <c r="C15" t="s">
        <v>205</v>
      </c>
      <c r="D15">
        <v>1000</v>
      </c>
      <c r="E15">
        <v>1</v>
      </c>
      <c r="F15" t="s">
        <v>194</v>
      </c>
      <c r="G15">
        <v>1</v>
      </c>
      <c r="H15">
        <v>1</v>
      </c>
      <c r="I15">
        <v>0.80452248897596601</v>
      </c>
      <c r="J15">
        <v>18.870532316659951</v>
      </c>
      <c r="K15">
        <v>23</v>
      </c>
      <c r="L15">
        <v>0.25889587764290922</v>
      </c>
      <c r="M15">
        <v>1510</v>
      </c>
      <c r="N15">
        <v>24.0758487037306</v>
      </c>
      <c r="O15" t="s">
        <v>26</v>
      </c>
      <c r="P15">
        <v>24</v>
      </c>
      <c r="Q15">
        <v>0.2499684355710371</v>
      </c>
      <c r="R15">
        <v>1510</v>
      </c>
      <c r="S15">
        <v>23.907606421351101</v>
      </c>
      <c r="T15">
        <f t="shared" si="0"/>
        <v>0</v>
      </c>
    </row>
    <row r="16" spans="1:20" x14ac:dyDescent="0.45">
      <c r="A16" t="s">
        <v>18</v>
      </c>
      <c r="B16" t="s">
        <v>26</v>
      </c>
      <c r="C16" t="s">
        <v>206</v>
      </c>
      <c r="D16">
        <v>1000</v>
      </c>
      <c r="E16">
        <v>1</v>
      </c>
      <c r="F16" t="s">
        <v>194</v>
      </c>
      <c r="G16">
        <v>2</v>
      </c>
      <c r="H16">
        <v>1</v>
      </c>
      <c r="I16">
        <v>0.71513110131196989</v>
      </c>
      <c r="J16">
        <v>18.870532316659951</v>
      </c>
      <c r="K16">
        <v>24</v>
      </c>
      <c r="L16">
        <v>0.2499684355710371</v>
      </c>
      <c r="M16">
        <v>1510</v>
      </c>
      <c r="N16">
        <v>23.907606421351101</v>
      </c>
      <c r="O16" t="s">
        <v>26</v>
      </c>
      <c r="P16">
        <v>25</v>
      </c>
      <c r="Q16">
        <v>0.23437386895775869</v>
      </c>
      <c r="R16">
        <v>1510</v>
      </c>
      <c r="S16">
        <v>26.049094900096101</v>
      </c>
      <c r="T16">
        <f t="shared" si="0"/>
        <v>0</v>
      </c>
    </row>
    <row r="17" spans="1:20" x14ac:dyDescent="0.45">
      <c r="A17" t="s">
        <v>18</v>
      </c>
      <c r="B17" t="s">
        <v>26</v>
      </c>
      <c r="C17" t="s">
        <v>207</v>
      </c>
      <c r="D17">
        <v>1000</v>
      </c>
      <c r="E17">
        <v>1</v>
      </c>
      <c r="F17" t="s">
        <v>194</v>
      </c>
      <c r="G17">
        <v>3</v>
      </c>
      <c r="H17">
        <v>1</v>
      </c>
      <c r="I17">
        <v>0.62573971364797354</v>
      </c>
      <c r="J17">
        <v>18.870532316659951</v>
      </c>
      <c r="K17">
        <v>25</v>
      </c>
      <c r="L17">
        <v>0.23437386895775869</v>
      </c>
      <c r="M17">
        <v>1510</v>
      </c>
      <c r="N17">
        <v>26.049094900096101</v>
      </c>
      <c r="O17" t="s">
        <v>26</v>
      </c>
      <c r="P17">
        <v>26</v>
      </c>
      <c r="Q17">
        <v>0.23384143902897489</v>
      </c>
      <c r="R17">
        <v>1510</v>
      </c>
      <c r="S17">
        <v>26.807914982414498</v>
      </c>
      <c r="T17">
        <f t="shared" si="0"/>
        <v>0</v>
      </c>
    </row>
    <row r="18" spans="1:20" x14ac:dyDescent="0.45">
      <c r="A18" t="s">
        <v>18</v>
      </c>
      <c r="B18" t="s">
        <v>26</v>
      </c>
      <c r="C18" t="s">
        <v>208</v>
      </c>
      <c r="D18">
        <v>1000</v>
      </c>
      <c r="E18">
        <v>1</v>
      </c>
      <c r="F18" t="s">
        <v>194</v>
      </c>
      <c r="G18">
        <v>4</v>
      </c>
      <c r="H18">
        <v>1</v>
      </c>
      <c r="I18">
        <v>0.5363483259839773</v>
      </c>
      <c r="J18">
        <v>18.870532316659951</v>
      </c>
      <c r="K18">
        <v>26</v>
      </c>
      <c r="L18">
        <v>0.23384143902897489</v>
      </c>
      <c r="M18">
        <v>1510</v>
      </c>
      <c r="N18">
        <v>26.807914982414498</v>
      </c>
      <c r="O18" t="s">
        <v>26</v>
      </c>
      <c r="P18">
        <v>27</v>
      </c>
      <c r="Q18">
        <v>0.22653389565434023</v>
      </c>
      <c r="R18">
        <v>1510</v>
      </c>
      <c r="S18">
        <v>27.781830333677</v>
      </c>
      <c r="T18">
        <f t="shared" si="0"/>
        <v>0</v>
      </c>
    </row>
    <row r="19" spans="1:20" x14ac:dyDescent="0.45">
      <c r="A19" t="s">
        <v>18</v>
      </c>
      <c r="B19" t="s">
        <v>26</v>
      </c>
      <c r="C19" t="s">
        <v>28</v>
      </c>
      <c r="D19">
        <v>1000</v>
      </c>
      <c r="E19">
        <v>2</v>
      </c>
      <c r="F19" t="s">
        <v>21</v>
      </c>
      <c r="G19">
        <v>0</v>
      </c>
      <c r="H19">
        <v>1</v>
      </c>
      <c r="I19">
        <v>0.86050100327277956</v>
      </c>
      <c r="J19">
        <v>18.870532316659951</v>
      </c>
      <c r="K19">
        <v>27</v>
      </c>
      <c r="L19">
        <v>0.25845960279173052</v>
      </c>
      <c r="M19">
        <v>1160</v>
      </c>
      <c r="N19">
        <v>23.906292874883199</v>
      </c>
      <c r="O19" t="s">
        <v>26</v>
      </c>
      <c r="P19">
        <v>30</v>
      </c>
      <c r="Q19">
        <v>0.23255828836622736</v>
      </c>
      <c r="R19">
        <v>1150</v>
      </c>
      <c r="S19">
        <v>28.3296474814404</v>
      </c>
      <c r="T19">
        <f t="shared" si="0"/>
        <v>0</v>
      </c>
    </row>
    <row r="20" spans="1:20" x14ac:dyDescent="0.45">
      <c r="A20" t="s">
        <v>18</v>
      </c>
      <c r="B20" t="s">
        <v>29</v>
      </c>
      <c r="C20" t="s">
        <v>30</v>
      </c>
      <c r="D20">
        <v>1000</v>
      </c>
      <c r="E20">
        <v>2</v>
      </c>
      <c r="F20" t="s">
        <v>21</v>
      </c>
      <c r="G20">
        <v>0</v>
      </c>
      <c r="H20">
        <v>1</v>
      </c>
      <c r="I20">
        <v>0.87890981424425396</v>
      </c>
      <c r="J20">
        <v>19.604376893640648</v>
      </c>
      <c r="K20">
        <v>22</v>
      </c>
      <c r="L20">
        <v>0.27817804669399582</v>
      </c>
      <c r="M20">
        <v>1510</v>
      </c>
      <c r="N20">
        <v>21.578072189805699</v>
      </c>
      <c r="O20" t="s">
        <v>29</v>
      </c>
      <c r="P20">
        <v>23</v>
      </c>
      <c r="Q20">
        <v>0.2513110375906123</v>
      </c>
      <c r="R20">
        <v>1510</v>
      </c>
      <c r="S20">
        <v>22.741832157755098</v>
      </c>
      <c r="T20">
        <f t="shared" si="0"/>
        <v>0</v>
      </c>
    </row>
    <row r="21" spans="1:20" x14ac:dyDescent="0.45">
      <c r="A21" t="s">
        <v>18</v>
      </c>
      <c r="B21" t="s">
        <v>29</v>
      </c>
      <c r="C21" t="s">
        <v>210</v>
      </c>
      <c r="D21">
        <v>1000</v>
      </c>
      <c r="E21">
        <v>1</v>
      </c>
      <c r="F21" t="s">
        <v>194</v>
      </c>
      <c r="G21">
        <v>1</v>
      </c>
      <c r="H21">
        <v>1</v>
      </c>
      <c r="I21">
        <v>0.79101883281982854</v>
      </c>
      <c r="J21">
        <v>19.604376893640648</v>
      </c>
      <c r="K21">
        <v>23</v>
      </c>
      <c r="L21">
        <v>0.2513110375906123</v>
      </c>
      <c r="M21">
        <v>1510</v>
      </c>
      <c r="N21">
        <v>22.741832157755098</v>
      </c>
      <c r="O21" t="s">
        <v>29</v>
      </c>
      <c r="P21">
        <v>24</v>
      </c>
      <c r="Q21">
        <v>0.25008990017639193</v>
      </c>
      <c r="R21">
        <v>1510</v>
      </c>
      <c r="S21">
        <v>22.456634628873001</v>
      </c>
      <c r="T21">
        <f t="shared" si="0"/>
        <v>0</v>
      </c>
    </row>
    <row r="22" spans="1:20" x14ac:dyDescent="0.45">
      <c r="A22" t="s">
        <v>18</v>
      </c>
      <c r="B22" t="s">
        <v>29</v>
      </c>
      <c r="C22" t="s">
        <v>211</v>
      </c>
      <c r="D22">
        <v>1000</v>
      </c>
      <c r="E22">
        <v>1</v>
      </c>
      <c r="F22" t="s">
        <v>194</v>
      </c>
      <c r="G22">
        <v>2</v>
      </c>
      <c r="H22">
        <v>1</v>
      </c>
      <c r="I22">
        <v>0.70312785139540324</v>
      </c>
      <c r="J22">
        <v>19.604376893640648</v>
      </c>
      <c r="K22">
        <v>24</v>
      </c>
      <c r="L22">
        <v>0.25008990017639193</v>
      </c>
      <c r="M22">
        <v>1510</v>
      </c>
      <c r="N22">
        <v>22.456634628873001</v>
      </c>
      <c r="O22" t="s">
        <v>29</v>
      </c>
      <c r="P22">
        <v>25</v>
      </c>
      <c r="Q22">
        <v>0.23225858131722077</v>
      </c>
      <c r="R22">
        <v>1510</v>
      </c>
      <c r="S22">
        <v>24.9130202517862</v>
      </c>
      <c r="T22">
        <f t="shared" si="0"/>
        <v>0</v>
      </c>
    </row>
    <row r="23" spans="1:20" x14ac:dyDescent="0.45">
      <c r="A23" t="s">
        <v>18</v>
      </c>
      <c r="B23" t="s">
        <v>29</v>
      </c>
      <c r="C23" t="s">
        <v>212</v>
      </c>
      <c r="D23">
        <v>1000</v>
      </c>
      <c r="E23">
        <v>1</v>
      </c>
      <c r="F23" t="s">
        <v>194</v>
      </c>
      <c r="G23">
        <v>3</v>
      </c>
      <c r="H23">
        <v>1</v>
      </c>
      <c r="I23">
        <v>0.61523686997097771</v>
      </c>
      <c r="J23">
        <v>19.604376893640648</v>
      </c>
      <c r="K23">
        <v>25</v>
      </c>
      <c r="L23">
        <v>0.23225858131722077</v>
      </c>
      <c r="M23">
        <v>1510</v>
      </c>
      <c r="N23">
        <v>24.9130202517862</v>
      </c>
      <c r="O23" t="s">
        <v>29</v>
      </c>
      <c r="P23">
        <v>26</v>
      </c>
      <c r="Q23">
        <v>0.22793844362216517</v>
      </c>
      <c r="R23">
        <v>1510</v>
      </c>
      <c r="S23">
        <v>25.526824798710201</v>
      </c>
      <c r="T23">
        <f t="shared" si="0"/>
        <v>0</v>
      </c>
    </row>
    <row r="24" spans="1:20" x14ac:dyDescent="0.45">
      <c r="A24" t="s">
        <v>18</v>
      </c>
      <c r="B24" t="s">
        <v>29</v>
      </c>
      <c r="C24" t="s">
        <v>213</v>
      </c>
      <c r="D24">
        <v>1000</v>
      </c>
      <c r="E24">
        <v>1</v>
      </c>
      <c r="F24" t="s">
        <v>194</v>
      </c>
      <c r="G24">
        <v>4</v>
      </c>
      <c r="H24">
        <v>1</v>
      </c>
      <c r="I24">
        <v>0.5273458885465524</v>
      </c>
      <c r="J24">
        <v>19.604376893640648</v>
      </c>
      <c r="K24">
        <v>26</v>
      </c>
      <c r="L24">
        <v>0.22793844362216517</v>
      </c>
      <c r="M24">
        <v>1510</v>
      </c>
      <c r="N24">
        <v>25.526824798710201</v>
      </c>
      <c r="O24" t="s">
        <v>29</v>
      </c>
      <c r="P24">
        <v>27</v>
      </c>
      <c r="Q24">
        <v>0.22223014509755593</v>
      </c>
      <c r="R24">
        <v>1510</v>
      </c>
      <c r="S24">
        <v>26.641110052556702</v>
      </c>
      <c r="T24">
        <f t="shared" si="0"/>
        <v>0</v>
      </c>
    </row>
    <row r="25" spans="1:20" x14ac:dyDescent="0.45">
      <c r="A25" t="s">
        <v>18</v>
      </c>
      <c r="B25" t="s">
        <v>29</v>
      </c>
      <c r="C25" t="s">
        <v>31</v>
      </c>
      <c r="D25">
        <v>1000</v>
      </c>
      <c r="E25">
        <v>2</v>
      </c>
      <c r="F25" t="s">
        <v>21</v>
      </c>
      <c r="G25">
        <v>0</v>
      </c>
      <c r="H25">
        <v>1</v>
      </c>
      <c r="I25">
        <v>0.83713801191185677</v>
      </c>
      <c r="J25">
        <v>19.604376893640648</v>
      </c>
      <c r="K25">
        <v>27</v>
      </c>
      <c r="L25">
        <v>0.2568929711695177</v>
      </c>
      <c r="M25">
        <v>1130</v>
      </c>
      <c r="N25">
        <v>22.3022859045223</v>
      </c>
      <c r="O25" t="s">
        <v>29</v>
      </c>
      <c r="P25">
        <v>30</v>
      </c>
      <c r="Q25">
        <v>0.22400756914020775</v>
      </c>
      <c r="R25">
        <v>1130</v>
      </c>
      <c r="S25">
        <v>26.258892033892799</v>
      </c>
      <c r="T25">
        <f t="shared" si="0"/>
        <v>0</v>
      </c>
    </row>
    <row r="26" spans="1:20" x14ac:dyDescent="0.45">
      <c r="A26" t="s">
        <v>18</v>
      </c>
      <c r="B26" t="s">
        <v>32</v>
      </c>
      <c r="C26" t="s">
        <v>33</v>
      </c>
      <c r="D26">
        <v>1000</v>
      </c>
      <c r="E26">
        <v>2</v>
      </c>
      <c r="F26" t="s">
        <v>21</v>
      </c>
      <c r="G26">
        <v>0</v>
      </c>
      <c r="H26">
        <v>1</v>
      </c>
      <c r="I26">
        <v>0.83059232648922188</v>
      </c>
      <c r="J26">
        <v>18.427320773948374</v>
      </c>
      <c r="K26">
        <v>22</v>
      </c>
      <c r="L26">
        <v>0.28809977957998262</v>
      </c>
      <c r="M26">
        <v>1390</v>
      </c>
      <c r="N26">
        <v>23.069637761630801</v>
      </c>
      <c r="O26" t="s">
        <v>32</v>
      </c>
      <c r="P26">
        <v>23</v>
      </c>
      <c r="Q26">
        <v>0.2770876934110465</v>
      </c>
      <c r="R26">
        <v>1390</v>
      </c>
      <c r="S26">
        <v>24.312681584044</v>
      </c>
      <c r="T26">
        <f t="shared" si="0"/>
        <v>0</v>
      </c>
    </row>
    <row r="27" spans="1:20" x14ac:dyDescent="0.45">
      <c r="A27" t="s">
        <v>18</v>
      </c>
      <c r="B27" t="s">
        <v>32</v>
      </c>
      <c r="C27" t="s">
        <v>215</v>
      </c>
      <c r="D27">
        <v>1000</v>
      </c>
      <c r="E27">
        <v>1</v>
      </c>
      <c r="F27" t="s">
        <v>194</v>
      </c>
      <c r="G27">
        <v>1</v>
      </c>
      <c r="H27">
        <v>1</v>
      </c>
      <c r="I27">
        <v>0.74753309384029976</v>
      </c>
      <c r="J27">
        <v>18.427320773948374</v>
      </c>
      <c r="K27">
        <v>23</v>
      </c>
      <c r="L27">
        <v>0.2770876934110465</v>
      </c>
      <c r="M27">
        <v>1390</v>
      </c>
      <c r="N27">
        <v>24.312681584044</v>
      </c>
      <c r="O27" t="s">
        <v>32</v>
      </c>
      <c r="P27">
        <v>24</v>
      </c>
      <c r="Q27">
        <v>0.25965236914460421</v>
      </c>
      <c r="R27">
        <v>1390</v>
      </c>
      <c r="S27">
        <v>24.272545692816301</v>
      </c>
      <c r="T27">
        <f t="shared" si="0"/>
        <v>0</v>
      </c>
    </row>
    <row r="28" spans="1:20" x14ac:dyDescent="0.45">
      <c r="A28" t="s">
        <v>18</v>
      </c>
      <c r="B28" t="s">
        <v>32</v>
      </c>
      <c r="C28" t="s">
        <v>216</v>
      </c>
      <c r="D28">
        <v>1000</v>
      </c>
      <c r="E28">
        <v>1</v>
      </c>
      <c r="F28" t="s">
        <v>194</v>
      </c>
      <c r="G28">
        <v>2</v>
      </c>
      <c r="H28">
        <v>1</v>
      </c>
      <c r="I28">
        <v>0.66447386119137752</v>
      </c>
      <c r="J28">
        <v>18.427320773948374</v>
      </c>
      <c r="K28">
        <v>24</v>
      </c>
      <c r="L28">
        <v>0.25965236914460421</v>
      </c>
      <c r="M28">
        <v>1390</v>
      </c>
      <c r="N28">
        <v>24.272545692816301</v>
      </c>
      <c r="O28" t="s">
        <v>32</v>
      </c>
      <c r="P28">
        <v>25</v>
      </c>
      <c r="Q28">
        <v>0.25347546995783382</v>
      </c>
      <c r="R28">
        <v>1380</v>
      </c>
      <c r="S28">
        <v>25.794637341483298</v>
      </c>
      <c r="T28">
        <f t="shared" si="0"/>
        <v>0</v>
      </c>
    </row>
    <row r="29" spans="1:20" x14ac:dyDescent="0.45">
      <c r="A29" t="s">
        <v>18</v>
      </c>
      <c r="B29" t="s">
        <v>32</v>
      </c>
      <c r="C29" t="s">
        <v>217</v>
      </c>
      <c r="D29">
        <v>1000</v>
      </c>
      <c r="E29">
        <v>1</v>
      </c>
      <c r="F29" t="s">
        <v>194</v>
      </c>
      <c r="G29">
        <v>3</v>
      </c>
      <c r="H29">
        <v>1</v>
      </c>
      <c r="I29">
        <v>0.58141462854245529</v>
      </c>
      <c r="J29">
        <v>18.427320773948374</v>
      </c>
      <c r="K29">
        <v>25</v>
      </c>
      <c r="L29">
        <v>0.25347546995783382</v>
      </c>
      <c r="M29">
        <v>1380</v>
      </c>
      <c r="N29">
        <v>25.794637341483298</v>
      </c>
      <c r="O29" t="s">
        <v>32</v>
      </c>
      <c r="P29">
        <v>26</v>
      </c>
      <c r="Q29">
        <v>0.24741815091691835</v>
      </c>
      <c r="R29">
        <v>1380</v>
      </c>
      <c r="S29">
        <v>26.868779427737699</v>
      </c>
      <c r="T29">
        <f t="shared" si="0"/>
        <v>0</v>
      </c>
    </row>
    <row r="30" spans="1:20" x14ac:dyDescent="0.45">
      <c r="A30" t="s">
        <v>18</v>
      </c>
      <c r="B30" t="s">
        <v>32</v>
      </c>
      <c r="C30" t="s">
        <v>218</v>
      </c>
      <c r="D30">
        <v>1000</v>
      </c>
      <c r="E30">
        <v>1</v>
      </c>
      <c r="F30" t="s">
        <v>194</v>
      </c>
      <c r="G30">
        <v>4</v>
      </c>
      <c r="H30">
        <v>1</v>
      </c>
      <c r="I30">
        <v>0.49835539589353312</v>
      </c>
      <c r="J30">
        <v>18.427320773948374</v>
      </c>
      <c r="K30">
        <v>26</v>
      </c>
      <c r="L30">
        <v>0.24741815091691835</v>
      </c>
      <c r="M30">
        <v>1380</v>
      </c>
      <c r="N30">
        <v>26.868779427737699</v>
      </c>
      <c r="O30" t="s">
        <v>32</v>
      </c>
      <c r="P30">
        <v>27</v>
      </c>
      <c r="Q30">
        <v>0.23992063616288425</v>
      </c>
      <c r="R30">
        <v>1380</v>
      </c>
      <c r="S30">
        <v>27.848351399300999</v>
      </c>
      <c r="T30">
        <f t="shared" si="0"/>
        <v>0</v>
      </c>
    </row>
    <row r="31" spans="1:20" x14ac:dyDescent="0.45">
      <c r="A31" t="s">
        <v>18</v>
      </c>
      <c r="B31" t="s">
        <v>32</v>
      </c>
      <c r="C31" t="s">
        <v>34</v>
      </c>
      <c r="D31">
        <v>1000</v>
      </c>
      <c r="E31">
        <v>2</v>
      </c>
      <c r="F31" t="s">
        <v>21</v>
      </c>
      <c r="G31">
        <v>0</v>
      </c>
      <c r="H31">
        <v>1</v>
      </c>
      <c r="I31">
        <v>0.92872801934603144</v>
      </c>
      <c r="J31">
        <v>18.427320773948374</v>
      </c>
      <c r="K31">
        <v>27</v>
      </c>
      <c r="L31">
        <v>0.25516860078173492</v>
      </c>
      <c r="M31">
        <v>1220</v>
      </c>
      <c r="N31">
        <v>25.863544237125101</v>
      </c>
      <c r="O31" t="s">
        <v>32</v>
      </c>
      <c r="P31">
        <v>30</v>
      </c>
      <c r="Q31">
        <v>0.24362833663563027</v>
      </c>
      <c r="R31">
        <v>1110</v>
      </c>
      <c r="S31">
        <v>28.392662105611599</v>
      </c>
      <c r="T31">
        <f t="shared" si="0"/>
        <v>0</v>
      </c>
    </row>
    <row r="32" spans="1:20" x14ac:dyDescent="0.45">
      <c r="A32" t="s">
        <v>18</v>
      </c>
      <c r="B32" t="s">
        <v>35</v>
      </c>
      <c r="C32" t="s">
        <v>36</v>
      </c>
      <c r="D32">
        <v>1000</v>
      </c>
      <c r="E32">
        <v>2</v>
      </c>
      <c r="F32" t="s">
        <v>21</v>
      </c>
      <c r="G32">
        <v>0</v>
      </c>
      <c r="H32">
        <v>1</v>
      </c>
      <c r="I32">
        <v>0.68605857304031281</v>
      </c>
      <c r="J32">
        <v>19.896280303496312</v>
      </c>
      <c r="K32">
        <v>22</v>
      </c>
      <c r="L32">
        <v>0.26890921968029341</v>
      </c>
      <c r="M32">
        <v>1270</v>
      </c>
      <c r="N32">
        <v>21.6594593322984</v>
      </c>
      <c r="O32" t="s">
        <v>35</v>
      </c>
      <c r="P32">
        <v>23</v>
      </c>
      <c r="Q32">
        <v>0.26127259091848537</v>
      </c>
      <c r="R32">
        <v>1270</v>
      </c>
      <c r="S32">
        <v>22.912881874136001</v>
      </c>
      <c r="T32">
        <f t="shared" si="0"/>
        <v>0</v>
      </c>
    </row>
    <row r="33" spans="1:20" x14ac:dyDescent="0.45">
      <c r="A33" t="s">
        <v>18</v>
      </c>
      <c r="B33" t="s">
        <v>35</v>
      </c>
      <c r="C33" t="s">
        <v>220</v>
      </c>
      <c r="D33">
        <v>1000</v>
      </c>
      <c r="E33">
        <v>1</v>
      </c>
      <c r="F33" t="s">
        <v>194</v>
      </c>
      <c r="G33">
        <v>1</v>
      </c>
      <c r="H33">
        <v>1</v>
      </c>
      <c r="I33">
        <v>0.61745271573628158</v>
      </c>
      <c r="J33">
        <v>19.896280303496312</v>
      </c>
      <c r="K33">
        <v>23</v>
      </c>
      <c r="L33">
        <v>0.26127259091848537</v>
      </c>
      <c r="M33">
        <v>1270</v>
      </c>
      <c r="N33">
        <v>22.912881874136001</v>
      </c>
      <c r="O33" t="s">
        <v>35</v>
      </c>
      <c r="P33">
        <v>24</v>
      </c>
      <c r="Q33">
        <v>0.25428796602925557</v>
      </c>
      <c r="R33">
        <v>1270</v>
      </c>
      <c r="S33">
        <v>23.164076059158099</v>
      </c>
      <c r="T33">
        <f t="shared" si="0"/>
        <v>0</v>
      </c>
    </row>
    <row r="34" spans="1:20" x14ac:dyDescent="0.45">
      <c r="A34" t="s">
        <v>18</v>
      </c>
      <c r="B34" t="s">
        <v>35</v>
      </c>
      <c r="C34" t="s">
        <v>221</v>
      </c>
      <c r="D34">
        <v>1000</v>
      </c>
      <c r="E34">
        <v>1</v>
      </c>
      <c r="F34" t="s">
        <v>194</v>
      </c>
      <c r="G34">
        <v>2</v>
      </c>
      <c r="H34">
        <v>1</v>
      </c>
      <c r="I34">
        <v>0.54884685843225023</v>
      </c>
      <c r="J34">
        <v>19.896280303496312</v>
      </c>
      <c r="K34">
        <v>24</v>
      </c>
      <c r="L34">
        <v>0.25428796602925557</v>
      </c>
      <c r="M34">
        <v>1270</v>
      </c>
      <c r="N34">
        <v>23.164076059158099</v>
      </c>
      <c r="O34" t="s">
        <v>35</v>
      </c>
      <c r="P34">
        <v>25</v>
      </c>
      <c r="Q34">
        <v>0.24528563189719838</v>
      </c>
      <c r="R34">
        <v>1270</v>
      </c>
      <c r="S34">
        <v>24.574158215699001</v>
      </c>
      <c r="T34">
        <f t="shared" si="0"/>
        <v>0</v>
      </c>
    </row>
    <row r="35" spans="1:20" x14ac:dyDescent="0.45">
      <c r="A35" t="s">
        <v>18</v>
      </c>
      <c r="B35" t="s">
        <v>35</v>
      </c>
      <c r="C35" t="s">
        <v>222</v>
      </c>
      <c r="D35">
        <v>1000</v>
      </c>
      <c r="E35">
        <v>1</v>
      </c>
      <c r="F35" t="s">
        <v>194</v>
      </c>
      <c r="G35">
        <v>3</v>
      </c>
      <c r="H35">
        <v>1</v>
      </c>
      <c r="I35">
        <v>0.48024100112821894</v>
      </c>
      <c r="J35">
        <v>19.896280303496312</v>
      </c>
      <c r="K35">
        <v>25</v>
      </c>
      <c r="L35">
        <v>0.24528563189719838</v>
      </c>
      <c r="M35">
        <v>1270</v>
      </c>
      <c r="N35">
        <v>24.574158215699001</v>
      </c>
      <c r="O35" t="s">
        <v>35</v>
      </c>
      <c r="P35">
        <v>26</v>
      </c>
      <c r="Q35">
        <v>0.23911952767020672</v>
      </c>
      <c r="R35">
        <v>1270</v>
      </c>
      <c r="S35">
        <v>25.551713874476</v>
      </c>
      <c r="T35">
        <f t="shared" si="0"/>
        <v>0</v>
      </c>
    </row>
    <row r="36" spans="1:20" x14ac:dyDescent="0.45">
      <c r="A36" t="s">
        <v>18</v>
      </c>
      <c r="B36" t="s">
        <v>35</v>
      </c>
      <c r="C36" t="s">
        <v>223</v>
      </c>
      <c r="D36">
        <v>1000</v>
      </c>
      <c r="E36">
        <v>1</v>
      </c>
      <c r="F36" t="s">
        <v>194</v>
      </c>
      <c r="G36">
        <v>4</v>
      </c>
      <c r="H36">
        <v>1</v>
      </c>
      <c r="I36">
        <v>0.4116351438241877</v>
      </c>
      <c r="J36">
        <v>19.896280303496312</v>
      </c>
      <c r="K36">
        <v>26</v>
      </c>
      <c r="L36">
        <v>0.23911952767020672</v>
      </c>
      <c r="M36">
        <v>1270</v>
      </c>
      <c r="N36">
        <v>25.551713874476</v>
      </c>
      <c r="O36" t="s">
        <v>35</v>
      </c>
      <c r="P36">
        <v>27</v>
      </c>
      <c r="Q36">
        <v>0.23267559716708533</v>
      </c>
      <c r="R36">
        <v>1270</v>
      </c>
      <c r="S36">
        <v>26.4931509751428</v>
      </c>
      <c r="T36">
        <f t="shared" si="0"/>
        <v>0</v>
      </c>
    </row>
    <row r="37" spans="1:20" x14ac:dyDescent="0.45">
      <c r="A37" t="s">
        <v>18</v>
      </c>
      <c r="B37" t="s">
        <v>35</v>
      </c>
      <c r="C37" t="s">
        <v>37</v>
      </c>
      <c r="D37">
        <v>1000</v>
      </c>
      <c r="E37">
        <v>2</v>
      </c>
      <c r="F37" t="s">
        <v>21</v>
      </c>
      <c r="G37">
        <v>0</v>
      </c>
      <c r="H37">
        <v>1</v>
      </c>
      <c r="I37">
        <v>0.72738571000624552</v>
      </c>
      <c r="J37">
        <v>19.896280303496312</v>
      </c>
      <c r="K37">
        <v>27</v>
      </c>
      <c r="L37">
        <v>0.2844089341830463</v>
      </c>
      <c r="M37">
        <v>850</v>
      </c>
      <c r="N37">
        <v>19.270739432356901</v>
      </c>
      <c r="O37" t="s">
        <v>35</v>
      </c>
      <c r="P37">
        <v>30</v>
      </c>
      <c r="Q37">
        <v>0.2536961304359992</v>
      </c>
      <c r="R37">
        <v>850</v>
      </c>
      <c r="S37">
        <v>23.323403704654702</v>
      </c>
      <c r="T37">
        <f t="shared" si="0"/>
        <v>0</v>
      </c>
    </row>
    <row r="38" spans="1:20" x14ac:dyDescent="0.45">
      <c r="A38" t="s">
        <v>18</v>
      </c>
      <c r="B38" t="s">
        <v>38</v>
      </c>
      <c r="C38" t="s">
        <v>39</v>
      </c>
      <c r="D38">
        <v>1000</v>
      </c>
      <c r="E38">
        <v>2</v>
      </c>
      <c r="F38" t="s">
        <v>21</v>
      </c>
      <c r="G38">
        <v>0</v>
      </c>
      <c r="H38">
        <v>1</v>
      </c>
      <c r="I38">
        <v>0.8288604366996829</v>
      </c>
      <c r="J38">
        <v>19.115808026175429</v>
      </c>
      <c r="K38">
        <v>22</v>
      </c>
      <c r="L38">
        <v>0.2767368623750881</v>
      </c>
      <c r="M38">
        <v>1210</v>
      </c>
      <c r="N38">
        <v>21.088565288605199</v>
      </c>
      <c r="O38" t="s">
        <v>38</v>
      </c>
      <c r="P38">
        <v>23</v>
      </c>
      <c r="Q38">
        <v>0.26201219840470624</v>
      </c>
      <c r="R38">
        <v>1210</v>
      </c>
      <c r="S38">
        <v>22.200777146712301</v>
      </c>
      <c r="T38">
        <f t="shared" si="0"/>
        <v>0</v>
      </c>
    </row>
    <row r="39" spans="1:20" x14ac:dyDescent="0.45">
      <c r="A39" t="s">
        <v>18</v>
      </c>
      <c r="B39" t="s">
        <v>38</v>
      </c>
      <c r="C39" t="s">
        <v>225</v>
      </c>
      <c r="D39">
        <v>1000</v>
      </c>
      <c r="E39">
        <v>1</v>
      </c>
      <c r="F39" t="s">
        <v>194</v>
      </c>
      <c r="G39">
        <v>1</v>
      </c>
      <c r="H39">
        <v>1</v>
      </c>
      <c r="I39">
        <v>0.74597439302971458</v>
      </c>
      <c r="J39">
        <v>19.115808026175429</v>
      </c>
      <c r="K39">
        <v>23</v>
      </c>
      <c r="L39">
        <v>0.26201219840470624</v>
      </c>
      <c r="M39">
        <v>1210</v>
      </c>
      <c r="N39">
        <v>22.200777146712301</v>
      </c>
      <c r="O39" t="s">
        <v>38</v>
      </c>
      <c r="P39">
        <v>24</v>
      </c>
      <c r="Q39">
        <v>0.25346927675497322</v>
      </c>
      <c r="R39">
        <v>1210</v>
      </c>
      <c r="S39">
        <v>22.642257393113098</v>
      </c>
      <c r="T39">
        <f t="shared" si="0"/>
        <v>0</v>
      </c>
    </row>
    <row r="40" spans="1:20" x14ac:dyDescent="0.45">
      <c r="A40" t="s">
        <v>18</v>
      </c>
      <c r="B40" t="s">
        <v>38</v>
      </c>
      <c r="C40" t="s">
        <v>226</v>
      </c>
      <c r="D40">
        <v>1000</v>
      </c>
      <c r="E40">
        <v>1</v>
      </c>
      <c r="F40" t="s">
        <v>194</v>
      </c>
      <c r="G40">
        <v>2</v>
      </c>
      <c r="H40">
        <v>1</v>
      </c>
      <c r="I40">
        <v>0.66308834935974637</v>
      </c>
      <c r="J40">
        <v>19.115808026175429</v>
      </c>
      <c r="K40">
        <v>24</v>
      </c>
      <c r="L40">
        <v>0.25346927675497322</v>
      </c>
      <c r="M40">
        <v>1210</v>
      </c>
      <c r="N40">
        <v>22.642257393113098</v>
      </c>
      <c r="O40" t="s">
        <v>38</v>
      </c>
      <c r="P40">
        <v>25</v>
      </c>
      <c r="Q40">
        <v>0.24868493627973706</v>
      </c>
      <c r="R40">
        <v>1210</v>
      </c>
      <c r="S40">
        <v>23.8717941483537</v>
      </c>
      <c r="T40">
        <f t="shared" si="0"/>
        <v>0</v>
      </c>
    </row>
    <row r="41" spans="1:20" x14ac:dyDescent="0.45">
      <c r="A41" t="s">
        <v>18</v>
      </c>
      <c r="B41" t="s">
        <v>38</v>
      </c>
      <c r="C41" t="s">
        <v>227</v>
      </c>
      <c r="D41">
        <v>1000</v>
      </c>
      <c r="E41">
        <v>1</v>
      </c>
      <c r="F41" t="s">
        <v>194</v>
      </c>
      <c r="G41">
        <v>3</v>
      </c>
      <c r="H41">
        <v>1</v>
      </c>
      <c r="I41">
        <v>0.58020230568977804</v>
      </c>
      <c r="J41">
        <v>19.115808026175429</v>
      </c>
      <c r="K41">
        <v>25</v>
      </c>
      <c r="L41">
        <v>0.24868493627973706</v>
      </c>
      <c r="M41">
        <v>1210</v>
      </c>
      <c r="N41">
        <v>23.8717941483537</v>
      </c>
      <c r="O41" t="s">
        <v>38</v>
      </c>
      <c r="P41">
        <v>26</v>
      </c>
      <c r="Q41">
        <v>0.242247362279749</v>
      </c>
      <c r="R41">
        <v>1210</v>
      </c>
      <c r="S41">
        <v>24.698977719559299</v>
      </c>
      <c r="T41">
        <f t="shared" si="0"/>
        <v>0</v>
      </c>
    </row>
    <row r="42" spans="1:20" x14ac:dyDescent="0.45">
      <c r="A42" t="s">
        <v>18</v>
      </c>
      <c r="B42" t="s">
        <v>38</v>
      </c>
      <c r="C42" t="s">
        <v>228</v>
      </c>
      <c r="D42">
        <v>1000</v>
      </c>
      <c r="E42">
        <v>1</v>
      </c>
      <c r="F42" t="s">
        <v>194</v>
      </c>
      <c r="G42">
        <v>4</v>
      </c>
      <c r="H42">
        <v>1</v>
      </c>
      <c r="I42">
        <v>0.49731626201980972</v>
      </c>
      <c r="J42">
        <v>19.115808026175429</v>
      </c>
      <c r="K42">
        <v>26</v>
      </c>
      <c r="L42">
        <v>0.242247362279749</v>
      </c>
      <c r="M42">
        <v>1210</v>
      </c>
      <c r="N42">
        <v>24.698977719559299</v>
      </c>
      <c r="O42" t="s">
        <v>38</v>
      </c>
      <c r="P42">
        <v>27</v>
      </c>
      <c r="Q42">
        <v>0.24117431665102482</v>
      </c>
      <c r="R42">
        <v>1210</v>
      </c>
      <c r="S42">
        <v>25.638492552693499</v>
      </c>
      <c r="T42">
        <f t="shared" si="0"/>
        <v>0</v>
      </c>
    </row>
    <row r="43" spans="1:20" x14ac:dyDescent="0.45">
      <c r="A43" t="s">
        <v>18</v>
      </c>
      <c r="B43" t="s">
        <v>38</v>
      </c>
      <c r="C43" t="s">
        <v>40</v>
      </c>
      <c r="D43">
        <v>1000</v>
      </c>
      <c r="E43">
        <v>2</v>
      </c>
      <c r="F43" t="s">
        <v>21</v>
      </c>
      <c r="G43">
        <v>0</v>
      </c>
      <c r="H43">
        <v>1</v>
      </c>
      <c r="I43">
        <v>0.77349381089018421</v>
      </c>
      <c r="J43">
        <v>19.115808026175429</v>
      </c>
      <c r="K43">
        <v>27</v>
      </c>
      <c r="L43">
        <v>0.28607144928916622</v>
      </c>
      <c r="M43">
        <v>860</v>
      </c>
      <c r="N43">
        <v>19.8312153100625</v>
      </c>
      <c r="O43" t="s">
        <v>38</v>
      </c>
      <c r="P43">
        <v>30</v>
      </c>
      <c r="Q43">
        <v>0.26630214847626699</v>
      </c>
      <c r="R43">
        <v>850</v>
      </c>
      <c r="S43">
        <v>23.166658001541499</v>
      </c>
      <c r="T43">
        <f t="shared" si="0"/>
        <v>0</v>
      </c>
    </row>
    <row r="44" spans="1:20" x14ac:dyDescent="0.45">
      <c r="A44" t="s">
        <v>18</v>
      </c>
      <c r="B44" t="s">
        <v>41</v>
      </c>
      <c r="C44" t="s">
        <v>42</v>
      </c>
      <c r="D44">
        <v>1000</v>
      </c>
      <c r="E44">
        <v>2</v>
      </c>
      <c r="F44" t="s">
        <v>21</v>
      </c>
      <c r="G44">
        <v>0</v>
      </c>
      <c r="H44">
        <v>1</v>
      </c>
      <c r="I44">
        <v>0.84055097723492489</v>
      </c>
      <c r="J44">
        <v>19.53125666926222</v>
      </c>
      <c r="K44">
        <v>22</v>
      </c>
      <c r="L44">
        <v>0.24084464708351824</v>
      </c>
      <c r="M44">
        <v>1510</v>
      </c>
      <c r="N44">
        <v>26.7127245907499</v>
      </c>
      <c r="O44" t="s">
        <v>41</v>
      </c>
      <c r="P44">
        <v>23</v>
      </c>
      <c r="Q44">
        <v>0.23523081099161275</v>
      </c>
      <c r="R44">
        <v>1510</v>
      </c>
      <c r="S44">
        <v>27.840907828264701</v>
      </c>
      <c r="T44">
        <f t="shared" si="0"/>
        <v>0</v>
      </c>
    </row>
    <row r="45" spans="1:20" x14ac:dyDescent="0.45">
      <c r="A45" t="s">
        <v>18</v>
      </c>
      <c r="B45" t="s">
        <v>41</v>
      </c>
      <c r="C45" t="s">
        <v>230</v>
      </c>
      <c r="D45">
        <v>1000</v>
      </c>
      <c r="E45">
        <v>1</v>
      </c>
      <c r="F45" t="s">
        <v>194</v>
      </c>
      <c r="G45">
        <v>1</v>
      </c>
      <c r="H45">
        <v>1</v>
      </c>
      <c r="I45">
        <v>0.75649587951143238</v>
      </c>
      <c r="J45">
        <v>19.53125666926222</v>
      </c>
      <c r="K45">
        <v>23</v>
      </c>
      <c r="L45">
        <v>0.23523081099161275</v>
      </c>
      <c r="M45">
        <v>1510</v>
      </c>
      <c r="N45">
        <v>27.840907828264701</v>
      </c>
      <c r="O45" t="s">
        <v>41</v>
      </c>
      <c r="P45">
        <v>24</v>
      </c>
      <c r="Q45">
        <v>0.22905429946926203</v>
      </c>
      <c r="R45">
        <v>1510</v>
      </c>
      <c r="S45">
        <v>28.3591725943601</v>
      </c>
      <c r="T45">
        <f t="shared" ref="T45:T87" si="1">IF(OR(AND(B45=O45,P45=K45),B45&lt;&gt;O45),1,0)</f>
        <v>0</v>
      </c>
    </row>
    <row r="46" spans="1:20" x14ac:dyDescent="0.45">
      <c r="A46" t="s">
        <v>18</v>
      </c>
      <c r="B46" t="s">
        <v>41</v>
      </c>
      <c r="C46" t="s">
        <v>231</v>
      </c>
      <c r="D46">
        <v>1000</v>
      </c>
      <c r="E46">
        <v>1</v>
      </c>
      <c r="F46" t="s">
        <v>194</v>
      </c>
      <c r="G46">
        <v>2</v>
      </c>
      <c r="H46">
        <v>1</v>
      </c>
      <c r="I46">
        <v>0.67244078178793998</v>
      </c>
      <c r="J46">
        <v>19.53125666926222</v>
      </c>
      <c r="K46">
        <v>24</v>
      </c>
      <c r="L46">
        <v>0.22905429946926203</v>
      </c>
      <c r="M46">
        <v>1510</v>
      </c>
      <c r="N46">
        <v>28.3591725943601</v>
      </c>
      <c r="O46" t="s">
        <v>41</v>
      </c>
      <c r="P46">
        <v>25</v>
      </c>
      <c r="Q46">
        <v>0.22070541140239011</v>
      </c>
      <c r="R46">
        <v>1510</v>
      </c>
      <c r="S46">
        <v>29.791699659427099</v>
      </c>
      <c r="T46">
        <f t="shared" si="1"/>
        <v>0</v>
      </c>
    </row>
    <row r="47" spans="1:20" x14ac:dyDescent="0.45">
      <c r="A47" t="s">
        <v>18</v>
      </c>
      <c r="B47" t="s">
        <v>41</v>
      </c>
      <c r="C47" t="s">
        <v>232</v>
      </c>
      <c r="D47">
        <v>1000</v>
      </c>
      <c r="E47">
        <v>1</v>
      </c>
      <c r="F47" t="s">
        <v>194</v>
      </c>
      <c r="G47">
        <v>3</v>
      </c>
      <c r="H47">
        <v>1</v>
      </c>
      <c r="I47">
        <v>0.58838568406444736</v>
      </c>
      <c r="J47">
        <v>19.53125666926222</v>
      </c>
      <c r="K47">
        <v>25</v>
      </c>
      <c r="L47">
        <v>0.22070541140239011</v>
      </c>
      <c r="M47">
        <v>1510</v>
      </c>
      <c r="N47">
        <v>29.791699659427099</v>
      </c>
      <c r="O47" t="s">
        <v>41</v>
      </c>
      <c r="P47">
        <v>26</v>
      </c>
      <c r="Q47">
        <v>0.21689212570996017</v>
      </c>
      <c r="R47">
        <v>1510</v>
      </c>
      <c r="S47">
        <v>30.736405769101601</v>
      </c>
      <c r="T47">
        <f t="shared" si="1"/>
        <v>0</v>
      </c>
    </row>
    <row r="48" spans="1:20" x14ac:dyDescent="0.45">
      <c r="A48" t="s">
        <v>18</v>
      </c>
      <c r="B48" t="s">
        <v>41</v>
      </c>
      <c r="C48" t="s">
        <v>233</v>
      </c>
      <c r="D48">
        <v>1000</v>
      </c>
      <c r="E48">
        <v>1</v>
      </c>
      <c r="F48" t="s">
        <v>194</v>
      </c>
      <c r="G48">
        <v>4</v>
      </c>
      <c r="H48">
        <v>1</v>
      </c>
      <c r="I48">
        <v>0.50433058634095496</v>
      </c>
      <c r="J48">
        <v>19.53125666926222</v>
      </c>
      <c r="K48">
        <v>26</v>
      </c>
      <c r="L48">
        <v>0.21689212570996017</v>
      </c>
      <c r="M48">
        <v>1510</v>
      </c>
      <c r="N48">
        <v>30.736405769101601</v>
      </c>
      <c r="O48" t="s">
        <v>41</v>
      </c>
      <c r="P48">
        <v>27</v>
      </c>
      <c r="Q48">
        <v>0.21232879926365522</v>
      </c>
      <c r="R48">
        <v>1510</v>
      </c>
      <c r="S48">
        <v>31.758991119411</v>
      </c>
      <c r="T48">
        <f t="shared" si="1"/>
        <v>0</v>
      </c>
    </row>
    <row r="49" spans="1:20" x14ac:dyDescent="0.45">
      <c r="A49" t="s">
        <v>18</v>
      </c>
      <c r="B49" t="s">
        <v>41</v>
      </c>
      <c r="C49" t="s">
        <v>43</v>
      </c>
      <c r="D49">
        <v>1000</v>
      </c>
      <c r="E49">
        <v>2</v>
      </c>
      <c r="F49" t="s">
        <v>21</v>
      </c>
      <c r="G49">
        <v>0</v>
      </c>
      <c r="H49">
        <v>1</v>
      </c>
      <c r="I49">
        <v>0.86610798724487437</v>
      </c>
      <c r="J49">
        <v>19.53125666926222</v>
      </c>
      <c r="K49">
        <v>27</v>
      </c>
      <c r="L49">
        <v>0.23719454247391486</v>
      </c>
      <c r="M49">
        <v>1210</v>
      </c>
      <c r="N49">
        <v>27.5067158753609</v>
      </c>
      <c r="O49" t="s">
        <v>41</v>
      </c>
      <c r="P49">
        <v>30</v>
      </c>
      <c r="Q49">
        <v>0.21745824048739312</v>
      </c>
      <c r="R49">
        <v>1210</v>
      </c>
      <c r="S49">
        <v>31.168899154811601</v>
      </c>
      <c r="T49">
        <f t="shared" si="1"/>
        <v>0</v>
      </c>
    </row>
    <row r="50" spans="1:20" x14ac:dyDescent="0.45">
      <c r="A50" t="s">
        <v>18</v>
      </c>
      <c r="B50" t="s">
        <v>44</v>
      </c>
      <c r="C50" t="s">
        <v>45</v>
      </c>
      <c r="D50">
        <v>1000</v>
      </c>
      <c r="E50">
        <v>2</v>
      </c>
      <c r="F50" t="s">
        <v>21</v>
      </c>
      <c r="G50">
        <v>0</v>
      </c>
      <c r="H50">
        <v>1</v>
      </c>
      <c r="I50">
        <v>0.77579604355398213</v>
      </c>
      <c r="J50">
        <v>21.342591966650623</v>
      </c>
      <c r="K50">
        <v>22</v>
      </c>
      <c r="L50">
        <v>0.24856854787976845</v>
      </c>
      <c r="M50">
        <v>1230</v>
      </c>
      <c r="N50">
        <v>24.1690282054556</v>
      </c>
      <c r="O50" t="s">
        <v>44</v>
      </c>
      <c r="P50">
        <v>23</v>
      </c>
      <c r="Q50">
        <v>0.23031742457215443</v>
      </c>
      <c r="R50">
        <v>1230</v>
      </c>
      <c r="S50">
        <v>25.201263377141199</v>
      </c>
      <c r="T50">
        <f t="shared" si="1"/>
        <v>0</v>
      </c>
    </row>
    <row r="51" spans="1:20" x14ac:dyDescent="0.45">
      <c r="A51" t="s">
        <v>18</v>
      </c>
      <c r="B51" t="s">
        <v>44</v>
      </c>
      <c r="C51" t="s">
        <v>235</v>
      </c>
      <c r="D51">
        <v>1000</v>
      </c>
      <c r="E51">
        <v>1</v>
      </c>
      <c r="F51" t="s">
        <v>194</v>
      </c>
      <c r="G51">
        <v>1</v>
      </c>
      <c r="H51">
        <v>1</v>
      </c>
      <c r="I51">
        <v>0.69821643919858389</v>
      </c>
      <c r="J51">
        <v>21.342591966650623</v>
      </c>
      <c r="K51">
        <v>23</v>
      </c>
      <c r="L51">
        <v>0.23031742457215443</v>
      </c>
      <c r="M51">
        <v>1230</v>
      </c>
      <c r="N51">
        <v>25.201263377141199</v>
      </c>
      <c r="O51" t="s">
        <v>44</v>
      </c>
      <c r="P51">
        <v>24</v>
      </c>
      <c r="Q51">
        <v>0.22838043523019438</v>
      </c>
      <c r="R51">
        <v>1230</v>
      </c>
      <c r="S51">
        <v>25.721998117291399</v>
      </c>
      <c r="T51">
        <f t="shared" si="1"/>
        <v>0</v>
      </c>
    </row>
    <row r="52" spans="1:20" x14ac:dyDescent="0.45">
      <c r="A52" t="s">
        <v>18</v>
      </c>
      <c r="B52" t="s">
        <v>44</v>
      </c>
      <c r="C52" t="s">
        <v>236</v>
      </c>
      <c r="D52">
        <v>1000</v>
      </c>
      <c r="E52">
        <v>1</v>
      </c>
      <c r="F52" t="s">
        <v>194</v>
      </c>
      <c r="G52">
        <v>2</v>
      </c>
      <c r="H52">
        <v>1</v>
      </c>
      <c r="I52">
        <v>0.62063683484318577</v>
      </c>
      <c r="J52">
        <v>21.342591966650623</v>
      </c>
      <c r="K52">
        <v>24</v>
      </c>
      <c r="L52">
        <v>0.22838043523019438</v>
      </c>
      <c r="M52">
        <v>1230</v>
      </c>
      <c r="N52">
        <v>25.721998117291399</v>
      </c>
      <c r="O52" t="s">
        <v>44</v>
      </c>
      <c r="P52">
        <v>25</v>
      </c>
      <c r="Q52">
        <v>0.22310874488128651</v>
      </c>
      <c r="R52">
        <v>1230</v>
      </c>
      <c r="S52">
        <v>26.890625220480299</v>
      </c>
      <c r="T52">
        <f t="shared" si="1"/>
        <v>0</v>
      </c>
    </row>
    <row r="53" spans="1:20" x14ac:dyDescent="0.45">
      <c r="A53" t="s">
        <v>18</v>
      </c>
      <c r="B53" t="s">
        <v>44</v>
      </c>
      <c r="C53" t="s">
        <v>237</v>
      </c>
      <c r="D53">
        <v>1000</v>
      </c>
      <c r="E53">
        <v>1</v>
      </c>
      <c r="F53" t="s">
        <v>194</v>
      </c>
      <c r="G53">
        <v>3</v>
      </c>
      <c r="H53">
        <v>1</v>
      </c>
      <c r="I53">
        <v>0.54305723048778742</v>
      </c>
      <c r="J53">
        <v>21.342591966650623</v>
      </c>
      <c r="K53">
        <v>25</v>
      </c>
      <c r="L53">
        <v>0.22310874488128651</v>
      </c>
      <c r="M53">
        <v>1230</v>
      </c>
      <c r="N53">
        <v>26.890625220480299</v>
      </c>
      <c r="O53" t="s">
        <v>44</v>
      </c>
      <c r="P53">
        <v>26</v>
      </c>
      <c r="Q53">
        <v>0.21838227472048918</v>
      </c>
      <c r="R53">
        <v>1220</v>
      </c>
      <c r="S53">
        <v>27.604263574827701</v>
      </c>
      <c r="T53">
        <f t="shared" si="1"/>
        <v>0</v>
      </c>
    </row>
    <row r="54" spans="1:20" x14ac:dyDescent="0.45">
      <c r="A54" t="s">
        <v>18</v>
      </c>
      <c r="B54" t="s">
        <v>44</v>
      </c>
      <c r="C54" t="s">
        <v>238</v>
      </c>
      <c r="D54">
        <v>1000</v>
      </c>
      <c r="E54">
        <v>1</v>
      </c>
      <c r="F54" t="s">
        <v>194</v>
      </c>
      <c r="G54">
        <v>4</v>
      </c>
      <c r="H54">
        <v>1</v>
      </c>
      <c r="I54">
        <v>0.46547762613238924</v>
      </c>
      <c r="J54">
        <v>21.342591966650623</v>
      </c>
      <c r="K54">
        <v>26</v>
      </c>
      <c r="L54">
        <v>0.21838227472048918</v>
      </c>
      <c r="M54">
        <v>1220</v>
      </c>
      <c r="N54">
        <v>27.604263574827701</v>
      </c>
      <c r="O54" t="s">
        <v>44</v>
      </c>
      <c r="P54">
        <v>27</v>
      </c>
      <c r="Q54">
        <v>0.21278580471243913</v>
      </c>
      <c r="R54">
        <v>1230</v>
      </c>
      <c r="S54">
        <v>28.826274385222298</v>
      </c>
      <c r="T54">
        <f t="shared" si="1"/>
        <v>0</v>
      </c>
    </row>
    <row r="55" spans="1:20" x14ac:dyDescent="0.45">
      <c r="A55" t="s">
        <v>18</v>
      </c>
      <c r="B55" t="s">
        <v>44</v>
      </c>
      <c r="C55" t="s">
        <v>46</v>
      </c>
      <c r="D55">
        <v>1000</v>
      </c>
      <c r="E55">
        <v>2</v>
      </c>
      <c r="F55" t="s">
        <v>21</v>
      </c>
      <c r="G55">
        <v>0</v>
      </c>
      <c r="H55">
        <v>1</v>
      </c>
      <c r="I55">
        <v>0.68841097303599974</v>
      </c>
      <c r="J55">
        <v>21.342591966650623</v>
      </c>
      <c r="K55">
        <v>27</v>
      </c>
      <c r="L55">
        <v>0.27070009717776228</v>
      </c>
      <c r="M55">
        <v>760</v>
      </c>
      <c r="N55">
        <v>19.844323598533599</v>
      </c>
      <c r="O55" t="s">
        <v>44</v>
      </c>
      <c r="P55">
        <v>30</v>
      </c>
      <c r="Q55">
        <v>0.24642535541775185</v>
      </c>
      <c r="R55">
        <v>760</v>
      </c>
      <c r="S55">
        <v>23.704592929786799</v>
      </c>
      <c r="T55">
        <f t="shared" si="1"/>
        <v>0</v>
      </c>
    </row>
    <row r="56" spans="1:20" x14ac:dyDescent="0.45">
      <c r="A56" t="s">
        <v>18</v>
      </c>
      <c r="B56" t="s">
        <v>47</v>
      </c>
      <c r="C56" t="s">
        <v>48</v>
      </c>
      <c r="D56">
        <v>1000</v>
      </c>
      <c r="E56">
        <v>2</v>
      </c>
      <c r="F56" t="s">
        <v>21</v>
      </c>
      <c r="G56">
        <v>0</v>
      </c>
      <c r="H56">
        <v>1</v>
      </c>
      <c r="I56">
        <v>0.67941163622979572</v>
      </c>
      <c r="J56">
        <v>23.145410790472681</v>
      </c>
      <c r="K56">
        <v>22</v>
      </c>
      <c r="L56">
        <v>0.25759282448658755</v>
      </c>
      <c r="M56">
        <v>940</v>
      </c>
      <c r="N56">
        <v>18.9467449907233</v>
      </c>
      <c r="O56" t="s">
        <v>47</v>
      </c>
      <c r="P56">
        <v>23</v>
      </c>
      <c r="Q56">
        <v>0.24997244208986</v>
      </c>
      <c r="R56">
        <v>940</v>
      </c>
      <c r="S56">
        <v>20.155645557750098</v>
      </c>
      <c r="T56">
        <f t="shared" si="1"/>
        <v>0</v>
      </c>
    </row>
    <row r="57" spans="1:20" x14ac:dyDescent="0.45">
      <c r="A57" t="s">
        <v>18</v>
      </c>
      <c r="B57" t="s">
        <v>47</v>
      </c>
      <c r="C57" t="s">
        <v>240</v>
      </c>
      <c r="D57">
        <v>1000</v>
      </c>
      <c r="E57">
        <v>1</v>
      </c>
      <c r="F57" t="s">
        <v>194</v>
      </c>
      <c r="G57">
        <v>1</v>
      </c>
      <c r="H57">
        <v>1</v>
      </c>
      <c r="I57">
        <v>0.6114704726068162</v>
      </c>
      <c r="J57">
        <v>23.145410790472681</v>
      </c>
      <c r="K57">
        <v>23</v>
      </c>
      <c r="L57">
        <v>0.24997244208986</v>
      </c>
      <c r="M57">
        <v>940</v>
      </c>
      <c r="N57">
        <v>20.155645557750098</v>
      </c>
      <c r="O57" t="s">
        <v>47</v>
      </c>
      <c r="P57">
        <v>24</v>
      </c>
      <c r="Q57">
        <v>0.24278996289731486</v>
      </c>
      <c r="R57">
        <v>940</v>
      </c>
      <c r="S57">
        <v>20.532577795811399</v>
      </c>
      <c r="T57">
        <f t="shared" si="1"/>
        <v>0</v>
      </c>
    </row>
    <row r="58" spans="1:20" x14ac:dyDescent="0.45">
      <c r="A58" t="s">
        <v>18</v>
      </c>
      <c r="B58" t="s">
        <v>47</v>
      </c>
      <c r="C58" t="s">
        <v>241</v>
      </c>
      <c r="D58">
        <v>1000</v>
      </c>
      <c r="E58">
        <v>1</v>
      </c>
      <c r="F58" t="s">
        <v>194</v>
      </c>
      <c r="G58">
        <v>2</v>
      </c>
      <c r="H58">
        <v>1</v>
      </c>
      <c r="I58">
        <v>0.54352930898383656</v>
      </c>
      <c r="J58">
        <v>23.145410790472681</v>
      </c>
      <c r="K58">
        <v>24</v>
      </c>
      <c r="L58">
        <v>0.24278996289731486</v>
      </c>
      <c r="M58">
        <v>940</v>
      </c>
      <c r="N58">
        <v>20.532577795811399</v>
      </c>
      <c r="O58" t="s">
        <v>47</v>
      </c>
      <c r="P58">
        <v>25</v>
      </c>
      <c r="Q58">
        <v>0.23566765385167476</v>
      </c>
      <c r="R58">
        <v>940</v>
      </c>
      <c r="S58">
        <v>22.051834176522899</v>
      </c>
      <c r="T58">
        <f t="shared" si="1"/>
        <v>0</v>
      </c>
    </row>
    <row r="59" spans="1:20" x14ac:dyDescent="0.45">
      <c r="A59" t="s">
        <v>18</v>
      </c>
      <c r="B59" t="s">
        <v>47</v>
      </c>
      <c r="C59" t="s">
        <v>242</v>
      </c>
      <c r="D59">
        <v>1000</v>
      </c>
      <c r="E59">
        <v>1</v>
      </c>
      <c r="F59" t="s">
        <v>194</v>
      </c>
      <c r="G59">
        <v>3</v>
      </c>
      <c r="H59">
        <v>1</v>
      </c>
      <c r="I59">
        <v>0.47558814536085697</v>
      </c>
      <c r="J59">
        <v>23.145410790472681</v>
      </c>
      <c r="K59">
        <v>25</v>
      </c>
      <c r="L59">
        <v>0.23566765385167476</v>
      </c>
      <c r="M59">
        <v>940</v>
      </c>
      <c r="N59">
        <v>22.051834176522899</v>
      </c>
      <c r="O59" t="s">
        <v>47</v>
      </c>
      <c r="P59">
        <v>26</v>
      </c>
      <c r="Q59">
        <v>0.2295959719505116</v>
      </c>
      <c r="R59">
        <v>940</v>
      </c>
      <c r="S59">
        <v>23.257306760532899</v>
      </c>
      <c r="T59">
        <f t="shared" si="1"/>
        <v>0</v>
      </c>
    </row>
    <row r="60" spans="1:20" x14ac:dyDescent="0.45">
      <c r="A60" t="s">
        <v>18</v>
      </c>
      <c r="B60" t="s">
        <v>47</v>
      </c>
      <c r="C60" t="s">
        <v>243</v>
      </c>
      <c r="D60">
        <v>1000</v>
      </c>
      <c r="E60">
        <v>1</v>
      </c>
      <c r="F60" t="s">
        <v>194</v>
      </c>
      <c r="G60">
        <v>4</v>
      </c>
      <c r="H60">
        <v>1</v>
      </c>
      <c r="I60">
        <v>0.40764698173787745</v>
      </c>
      <c r="J60">
        <v>23.145410790472681</v>
      </c>
      <c r="K60">
        <v>26</v>
      </c>
      <c r="L60">
        <v>0.2295959719505116</v>
      </c>
      <c r="M60">
        <v>940</v>
      </c>
      <c r="N60">
        <v>23.257306760532899</v>
      </c>
      <c r="O60" t="s">
        <v>47</v>
      </c>
      <c r="P60">
        <v>27</v>
      </c>
      <c r="Q60">
        <v>0.22352250298532542</v>
      </c>
      <c r="R60">
        <v>940</v>
      </c>
      <c r="S60">
        <v>24.289724830717802</v>
      </c>
      <c r="T60">
        <f t="shared" si="1"/>
        <v>0</v>
      </c>
    </row>
    <row r="61" spans="1:20" x14ac:dyDescent="0.45">
      <c r="A61" t="s">
        <v>18</v>
      </c>
      <c r="B61" t="s">
        <v>47</v>
      </c>
      <c r="C61" t="s">
        <v>49</v>
      </c>
      <c r="D61">
        <v>1000</v>
      </c>
      <c r="E61">
        <v>2</v>
      </c>
      <c r="F61" t="s">
        <v>21</v>
      </c>
      <c r="G61">
        <v>0</v>
      </c>
      <c r="H61">
        <v>1</v>
      </c>
      <c r="I61">
        <v>0.67018950065670368</v>
      </c>
      <c r="J61">
        <v>23.145410790472681</v>
      </c>
      <c r="K61">
        <v>27</v>
      </c>
      <c r="L61">
        <v>0.30345904779230171</v>
      </c>
      <c r="M61">
        <v>510</v>
      </c>
      <c r="N61">
        <v>16.278718555387499</v>
      </c>
      <c r="O61" t="s">
        <v>47</v>
      </c>
      <c r="P61">
        <v>30</v>
      </c>
      <c r="Q61">
        <v>0.27266467894674545</v>
      </c>
      <c r="R61">
        <v>510</v>
      </c>
      <c r="S61">
        <v>20.402492353255099</v>
      </c>
      <c r="T61">
        <f t="shared" si="1"/>
        <v>0</v>
      </c>
    </row>
    <row r="62" spans="1:20" x14ac:dyDescent="0.45">
      <c r="A62" t="s">
        <v>18</v>
      </c>
      <c r="B62" t="s">
        <v>50</v>
      </c>
      <c r="C62" t="s">
        <v>51</v>
      </c>
      <c r="D62">
        <v>1000</v>
      </c>
      <c r="E62">
        <v>2</v>
      </c>
      <c r="F62" t="s">
        <v>21</v>
      </c>
      <c r="G62">
        <v>0</v>
      </c>
      <c r="H62">
        <v>1</v>
      </c>
      <c r="I62">
        <v>0.9107233856015533</v>
      </c>
      <c r="J62">
        <v>17.999530369093943</v>
      </c>
      <c r="K62">
        <v>22</v>
      </c>
      <c r="L62">
        <v>0.25936603890102172</v>
      </c>
      <c r="M62">
        <v>1500</v>
      </c>
      <c r="N62">
        <v>22.665467868569401</v>
      </c>
      <c r="O62" t="s">
        <v>50</v>
      </c>
      <c r="P62">
        <v>23</v>
      </c>
      <c r="Q62">
        <v>0.25413276931586581</v>
      </c>
      <c r="R62">
        <v>1500</v>
      </c>
      <c r="S62">
        <v>23.873384751046402</v>
      </c>
      <c r="T62">
        <f t="shared" si="1"/>
        <v>0</v>
      </c>
    </row>
    <row r="63" spans="1:20" x14ac:dyDescent="0.45">
      <c r="A63" t="s">
        <v>18</v>
      </c>
      <c r="B63" t="s">
        <v>50</v>
      </c>
      <c r="C63" t="s">
        <v>245</v>
      </c>
      <c r="D63">
        <v>1000</v>
      </c>
      <c r="E63">
        <v>1</v>
      </c>
      <c r="F63" t="s">
        <v>194</v>
      </c>
      <c r="G63">
        <v>1</v>
      </c>
      <c r="H63">
        <v>1</v>
      </c>
      <c r="I63">
        <v>0.81965104704139802</v>
      </c>
      <c r="J63">
        <v>17.999530369093943</v>
      </c>
      <c r="K63">
        <v>23</v>
      </c>
      <c r="L63">
        <v>0.25413276931586581</v>
      </c>
      <c r="M63">
        <v>1500</v>
      </c>
      <c r="N63">
        <v>23.873384751046402</v>
      </c>
      <c r="O63" t="s">
        <v>50</v>
      </c>
      <c r="P63">
        <v>24</v>
      </c>
      <c r="Q63">
        <v>0.24910650332602768</v>
      </c>
      <c r="R63">
        <v>1500</v>
      </c>
      <c r="S63">
        <v>23.976236488168599</v>
      </c>
      <c r="T63">
        <f t="shared" si="1"/>
        <v>0</v>
      </c>
    </row>
    <row r="64" spans="1:20" x14ac:dyDescent="0.45">
      <c r="A64" t="s">
        <v>18</v>
      </c>
      <c r="B64" t="s">
        <v>50</v>
      </c>
      <c r="C64" t="s">
        <v>246</v>
      </c>
      <c r="D64">
        <v>1000</v>
      </c>
      <c r="E64">
        <v>1</v>
      </c>
      <c r="F64" t="s">
        <v>194</v>
      </c>
      <c r="G64">
        <v>2</v>
      </c>
      <c r="H64">
        <v>1</v>
      </c>
      <c r="I64">
        <v>0.72857870848124273</v>
      </c>
      <c r="J64">
        <v>17.999530369093943</v>
      </c>
      <c r="K64">
        <v>24</v>
      </c>
      <c r="L64">
        <v>0.24910650332602768</v>
      </c>
      <c r="M64">
        <v>1500</v>
      </c>
      <c r="N64">
        <v>23.976236488168599</v>
      </c>
      <c r="O64" t="s">
        <v>50</v>
      </c>
      <c r="P64">
        <v>25</v>
      </c>
      <c r="Q64">
        <v>0.24497048451769451</v>
      </c>
      <c r="R64">
        <v>1500</v>
      </c>
      <c r="S64">
        <v>25.8962876475352</v>
      </c>
      <c r="T64">
        <f t="shared" si="1"/>
        <v>0</v>
      </c>
    </row>
    <row r="65" spans="1:20" x14ac:dyDescent="0.45">
      <c r="A65" t="s">
        <v>18</v>
      </c>
      <c r="B65" t="s">
        <v>50</v>
      </c>
      <c r="C65" t="s">
        <v>247</v>
      </c>
      <c r="D65">
        <v>1000</v>
      </c>
      <c r="E65">
        <v>1</v>
      </c>
      <c r="F65" t="s">
        <v>194</v>
      </c>
      <c r="G65">
        <v>3</v>
      </c>
      <c r="H65">
        <v>1</v>
      </c>
      <c r="I65">
        <v>0.63750636992108722</v>
      </c>
      <c r="J65">
        <v>17.999530369093943</v>
      </c>
      <c r="K65">
        <v>25</v>
      </c>
      <c r="L65">
        <v>0.24497048451769451</v>
      </c>
      <c r="M65">
        <v>1500</v>
      </c>
      <c r="N65">
        <v>25.8962876475352</v>
      </c>
      <c r="O65" t="s">
        <v>50</v>
      </c>
      <c r="P65">
        <v>26</v>
      </c>
      <c r="Q65">
        <v>0.24043051515120176</v>
      </c>
      <c r="R65">
        <v>1490</v>
      </c>
      <c r="S65">
        <v>26.502777997594801</v>
      </c>
      <c r="T65">
        <f t="shared" si="1"/>
        <v>0</v>
      </c>
    </row>
    <row r="66" spans="1:20" x14ac:dyDescent="0.45">
      <c r="A66" t="s">
        <v>18</v>
      </c>
      <c r="B66" t="s">
        <v>50</v>
      </c>
      <c r="C66" t="s">
        <v>248</v>
      </c>
      <c r="D66">
        <v>1000</v>
      </c>
      <c r="E66">
        <v>1</v>
      </c>
      <c r="F66" t="s">
        <v>194</v>
      </c>
      <c r="G66">
        <v>4</v>
      </c>
      <c r="H66">
        <v>1</v>
      </c>
      <c r="I66">
        <v>0.54643403136093194</v>
      </c>
      <c r="J66">
        <v>17.999530369093943</v>
      </c>
      <c r="K66">
        <v>26</v>
      </c>
      <c r="L66">
        <v>0.24043051515120176</v>
      </c>
      <c r="M66">
        <v>1490</v>
      </c>
      <c r="N66">
        <v>26.502777997594801</v>
      </c>
      <c r="O66" t="s">
        <v>50</v>
      </c>
      <c r="P66">
        <v>27</v>
      </c>
      <c r="Q66">
        <v>0.23515381743282451</v>
      </c>
      <c r="R66">
        <v>1500</v>
      </c>
      <c r="S66">
        <v>27.6317033818532</v>
      </c>
      <c r="T66">
        <f t="shared" si="1"/>
        <v>0</v>
      </c>
    </row>
    <row r="67" spans="1:20" x14ac:dyDescent="0.45">
      <c r="A67" t="s">
        <v>18</v>
      </c>
      <c r="B67" t="s">
        <v>50</v>
      </c>
      <c r="C67" t="s">
        <v>52</v>
      </c>
      <c r="D67">
        <v>1000</v>
      </c>
      <c r="E67">
        <v>2</v>
      </c>
      <c r="F67" t="s">
        <v>21</v>
      </c>
      <c r="G67">
        <v>0</v>
      </c>
      <c r="H67">
        <v>1</v>
      </c>
      <c r="I67">
        <v>0.84645900524925377</v>
      </c>
      <c r="J67">
        <v>17.999530369093943</v>
      </c>
      <c r="K67">
        <v>27</v>
      </c>
      <c r="L67">
        <v>0.26740447340390228</v>
      </c>
      <c r="M67">
        <v>1160</v>
      </c>
      <c r="N67">
        <v>23.389104157945901</v>
      </c>
      <c r="O67" t="s">
        <v>50</v>
      </c>
      <c r="P67">
        <v>31</v>
      </c>
      <c r="Q67">
        <v>0.23793363543498572</v>
      </c>
      <c r="R67">
        <v>1160</v>
      </c>
      <c r="S67">
        <v>27.904480074555899</v>
      </c>
      <c r="T67">
        <f t="shared" si="1"/>
        <v>0</v>
      </c>
    </row>
    <row r="68" spans="1:20" x14ac:dyDescent="0.45">
      <c r="A68" t="s">
        <v>18</v>
      </c>
      <c r="B68" t="s">
        <v>53</v>
      </c>
      <c r="C68" t="s">
        <v>54</v>
      </c>
      <c r="D68">
        <v>1000</v>
      </c>
      <c r="E68">
        <v>2</v>
      </c>
      <c r="F68" t="s">
        <v>21</v>
      </c>
      <c r="G68">
        <v>0</v>
      </c>
      <c r="H68">
        <v>1</v>
      </c>
      <c r="I68">
        <v>0.88368935065216792</v>
      </c>
      <c r="J68">
        <v>21.048254087909577</v>
      </c>
      <c r="K68">
        <v>22</v>
      </c>
      <c r="L68">
        <v>0.30789692231557636</v>
      </c>
      <c r="M68">
        <v>850</v>
      </c>
      <c r="N68">
        <v>21.671201082104002</v>
      </c>
      <c r="O68" t="s">
        <v>53</v>
      </c>
      <c r="P68">
        <v>23</v>
      </c>
      <c r="Q68">
        <v>0.29671035393871686</v>
      </c>
      <c r="R68">
        <v>850</v>
      </c>
      <c r="S68">
        <v>23.144684422693899</v>
      </c>
      <c r="T68">
        <f t="shared" si="1"/>
        <v>0</v>
      </c>
    </row>
    <row r="69" spans="1:20" x14ac:dyDescent="0.45">
      <c r="A69" t="s">
        <v>18</v>
      </c>
      <c r="B69" t="s">
        <v>53</v>
      </c>
      <c r="C69" t="s">
        <v>250</v>
      </c>
      <c r="D69">
        <v>1000</v>
      </c>
      <c r="E69">
        <v>1</v>
      </c>
      <c r="F69" t="s">
        <v>194</v>
      </c>
      <c r="G69">
        <v>1</v>
      </c>
      <c r="H69">
        <v>1</v>
      </c>
      <c r="I69">
        <v>0.7953204155869511</v>
      </c>
      <c r="J69">
        <v>21.048254087909577</v>
      </c>
      <c r="K69">
        <v>23</v>
      </c>
      <c r="L69">
        <v>0.29671035393871686</v>
      </c>
      <c r="M69">
        <v>850</v>
      </c>
      <c r="N69">
        <v>23.144684422693899</v>
      </c>
      <c r="O69" t="s">
        <v>53</v>
      </c>
      <c r="P69">
        <v>24</v>
      </c>
      <c r="Q69">
        <v>0.28970007060591912</v>
      </c>
      <c r="R69">
        <v>840</v>
      </c>
      <c r="S69">
        <v>23.296388198295499</v>
      </c>
      <c r="T69">
        <f t="shared" si="1"/>
        <v>0</v>
      </c>
    </row>
    <row r="70" spans="1:20" x14ac:dyDescent="0.45">
      <c r="A70" t="s">
        <v>18</v>
      </c>
      <c r="B70" t="s">
        <v>53</v>
      </c>
      <c r="C70" t="s">
        <v>251</v>
      </c>
      <c r="D70">
        <v>1000</v>
      </c>
      <c r="E70">
        <v>1</v>
      </c>
      <c r="F70" t="s">
        <v>194</v>
      </c>
      <c r="G70">
        <v>2</v>
      </c>
      <c r="H70">
        <v>1</v>
      </c>
      <c r="I70">
        <v>0.7069514805217344</v>
      </c>
      <c r="J70">
        <v>21.048254087909577</v>
      </c>
      <c r="K70">
        <v>24</v>
      </c>
      <c r="L70">
        <v>0.28970007060591912</v>
      </c>
      <c r="M70">
        <v>840</v>
      </c>
      <c r="N70">
        <v>23.296388198295499</v>
      </c>
      <c r="O70" t="s">
        <v>53</v>
      </c>
      <c r="P70">
        <v>25</v>
      </c>
      <c r="Q70">
        <v>0.27691234662642411</v>
      </c>
      <c r="R70">
        <v>840</v>
      </c>
      <c r="S70">
        <v>24.336508608241299</v>
      </c>
      <c r="T70">
        <f t="shared" si="1"/>
        <v>0</v>
      </c>
    </row>
    <row r="71" spans="1:20" x14ac:dyDescent="0.45">
      <c r="A71" t="s">
        <v>18</v>
      </c>
      <c r="B71" t="s">
        <v>53</v>
      </c>
      <c r="C71" t="s">
        <v>252</v>
      </c>
      <c r="D71">
        <v>1000</v>
      </c>
      <c r="E71">
        <v>1</v>
      </c>
      <c r="F71" t="s">
        <v>194</v>
      </c>
      <c r="G71">
        <v>3</v>
      </c>
      <c r="H71">
        <v>1</v>
      </c>
      <c r="I71">
        <v>0.61858254545651747</v>
      </c>
      <c r="J71">
        <v>21.048254087909577</v>
      </c>
      <c r="K71">
        <v>25</v>
      </c>
      <c r="L71">
        <v>0.27691234662642411</v>
      </c>
      <c r="M71">
        <v>840</v>
      </c>
      <c r="N71">
        <v>24.336508608241299</v>
      </c>
      <c r="O71" t="s">
        <v>53</v>
      </c>
      <c r="P71">
        <v>26</v>
      </c>
      <c r="Q71">
        <v>0.26913633599937403</v>
      </c>
      <c r="R71">
        <v>840</v>
      </c>
      <c r="S71">
        <v>25.3324169272544</v>
      </c>
      <c r="T71">
        <f t="shared" si="1"/>
        <v>0</v>
      </c>
    </row>
    <row r="72" spans="1:20" x14ac:dyDescent="0.45">
      <c r="A72" t="s">
        <v>18</v>
      </c>
      <c r="B72" t="s">
        <v>53</v>
      </c>
      <c r="C72" t="s">
        <v>253</v>
      </c>
      <c r="D72">
        <v>1000</v>
      </c>
      <c r="E72">
        <v>1</v>
      </c>
      <c r="F72" t="s">
        <v>194</v>
      </c>
      <c r="G72">
        <v>4</v>
      </c>
      <c r="H72">
        <v>1</v>
      </c>
      <c r="I72">
        <v>0.53021361039130077</v>
      </c>
      <c r="J72">
        <v>21.048254087909577</v>
      </c>
      <c r="K72">
        <v>26</v>
      </c>
      <c r="L72">
        <v>0.26913633599937403</v>
      </c>
      <c r="M72">
        <v>840</v>
      </c>
      <c r="N72">
        <v>25.3324169272544</v>
      </c>
      <c r="O72" t="s">
        <v>53</v>
      </c>
      <c r="P72">
        <v>27</v>
      </c>
      <c r="Q72">
        <v>0.26059877693752515</v>
      </c>
      <c r="R72">
        <v>840</v>
      </c>
      <c r="S72">
        <v>26.340752326213099</v>
      </c>
      <c r="T72">
        <f t="shared" si="1"/>
        <v>0</v>
      </c>
    </row>
    <row r="73" spans="1:20" x14ac:dyDescent="0.45">
      <c r="A73" t="s">
        <v>18</v>
      </c>
      <c r="B73" t="s">
        <v>53</v>
      </c>
      <c r="C73" t="s">
        <v>55</v>
      </c>
      <c r="D73">
        <v>1000</v>
      </c>
      <c r="E73">
        <v>2</v>
      </c>
      <c r="F73" t="s">
        <v>21</v>
      </c>
      <c r="G73">
        <v>0</v>
      </c>
      <c r="H73">
        <v>1</v>
      </c>
      <c r="I73">
        <v>0.83995107157288285</v>
      </c>
      <c r="J73">
        <v>21.048254087909577</v>
      </c>
      <c r="K73">
        <v>27</v>
      </c>
      <c r="L73">
        <v>0.29624793912875003</v>
      </c>
      <c r="M73">
        <v>650</v>
      </c>
      <c r="N73">
        <v>22.1249431424386</v>
      </c>
      <c r="O73" t="s">
        <v>53</v>
      </c>
      <c r="P73">
        <v>31</v>
      </c>
      <c r="Q73">
        <v>0.26359695380358922</v>
      </c>
      <c r="R73">
        <v>650</v>
      </c>
      <c r="S73">
        <v>27.123427328401601</v>
      </c>
      <c r="T73">
        <f t="shared" si="1"/>
        <v>0</v>
      </c>
    </row>
    <row r="74" spans="1:20" x14ac:dyDescent="0.45">
      <c r="A74" t="s">
        <v>18</v>
      </c>
      <c r="B74" t="s">
        <v>56</v>
      </c>
      <c r="C74" t="s">
        <v>57</v>
      </c>
      <c r="D74">
        <v>1000</v>
      </c>
      <c r="E74">
        <v>2</v>
      </c>
      <c r="F74" t="s">
        <v>21</v>
      </c>
      <c r="G74">
        <v>0</v>
      </c>
      <c r="H74">
        <v>1</v>
      </c>
      <c r="I74">
        <v>0.69213442848374573</v>
      </c>
      <c r="J74">
        <v>24.338574920700022</v>
      </c>
      <c r="K74">
        <v>22</v>
      </c>
      <c r="L74">
        <v>0.23241405808402277</v>
      </c>
      <c r="M74">
        <v>1040</v>
      </c>
      <c r="N74">
        <v>26.456549591666199</v>
      </c>
      <c r="O74" t="s">
        <v>56</v>
      </c>
      <c r="P74">
        <v>23</v>
      </c>
      <c r="Q74">
        <v>0.22568183212076393</v>
      </c>
      <c r="R74">
        <v>1040</v>
      </c>
      <c r="S74">
        <v>28.1514191455367</v>
      </c>
      <c r="T74">
        <f t="shared" si="1"/>
        <v>0</v>
      </c>
    </row>
    <row r="75" spans="1:20" x14ac:dyDescent="0.45">
      <c r="A75" t="s">
        <v>18</v>
      </c>
      <c r="B75" t="s">
        <v>56</v>
      </c>
      <c r="C75" t="s">
        <v>255</v>
      </c>
      <c r="D75">
        <v>1000</v>
      </c>
      <c r="E75">
        <v>1</v>
      </c>
      <c r="F75" t="s">
        <v>194</v>
      </c>
      <c r="G75">
        <v>1</v>
      </c>
      <c r="H75">
        <v>1</v>
      </c>
      <c r="I75">
        <v>0.62292098563537113</v>
      </c>
      <c r="J75">
        <v>24.338574920700022</v>
      </c>
      <c r="K75">
        <v>23</v>
      </c>
      <c r="L75">
        <v>0.22568183212076393</v>
      </c>
      <c r="M75">
        <v>1040</v>
      </c>
      <c r="N75">
        <v>28.1514191455367</v>
      </c>
      <c r="O75" t="s">
        <v>56</v>
      </c>
      <c r="P75">
        <v>24</v>
      </c>
      <c r="Q75">
        <v>0.21914264652484036</v>
      </c>
      <c r="R75">
        <v>1040</v>
      </c>
      <c r="S75">
        <v>28.850364607596202</v>
      </c>
      <c r="T75">
        <f t="shared" si="1"/>
        <v>0</v>
      </c>
    </row>
    <row r="76" spans="1:20" x14ac:dyDescent="0.45">
      <c r="A76" t="s">
        <v>18</v>
      </c>
      <c r="B76" t="s">
        <v>56</v>
      </c>
      <c r="C76" t="s">
        <v>256</v>
      </c>
      <c r="D76">
        <v>1000</v>
      </c>
      <c r="E76">
        <v>1</v>
      </c>
      <c r="F76" t="s">
        <v>194</v>
      </c>
      <c r="G76">
        <v>2</v>
      </c>
      <c r="H76">
        <v>1</v>
      </c>
      <c r="I76">
        <v>0.55370754278699663</v>
      </c>
      <c r="J76">
        <v>24.338574920700022</v>
      </c>
      <c r="K76">
        <v>24</v>
      </c>
      <c r="L76">
        <v>0.21914264652484036</v>
      </c>
      <c r="M76">
        <v>1040</v>
      </c>
      <c r="N76">
        <v>28.850364607596202</v>
      </c>
      <c r="O76" t="s">
        <v>56</v>
      </c>
      <c r="P76">
        <v>25</v>
      </c>
      <c r="Q76">
        <v>0.21714764284871427</v>
      </c>
      <c r="R76">
        <v>1040</v>
      </c>
      <c r="S76">
        <v>30.570027058629499</v>
      </c>
      <c r="T76">
        <f t="shared" si="1"/>
        <v>0</v>
      </c>
    </row>
    <row r="77" spans="1:20" x14ac:dyDescent="0.45">
      <c r="A77" t="s">
        <v>18</v>
      </c>
      <c r="B77" t="s">
        <v>56</v>
      </c>
      <c r="C77" t="s">
        <v>257</v>
      </c>
      <c r="D77">
        <v>1000</v>
      </c>
      <c r="E77">
        <v>1</v>
      </c>
      <c r="F77" t="s">
        <v>194</v>
      </c>
      <c r="G77">
        <v>3</v>
      </c>
      <c r="H77">
        <v>1</v>
      </c>
      <c r="I77">
        <v>0.48449409993862197</v>
      </c>
      <c r="J77">
        <v>24.338574920700022</v>
      </c>
      <c r="K77">
        <v>25</v>
      </c>
      <c r="L77">
        <v>0.21714764284871427</v>
      </c>
      <c r="M77">
        <v>1040</v>
      </c>
      <c r="N77">
        <v>30.570027058629499</v>
      </c>
      <c r="O77" t="s">
        <v>56</v>
      </c>
      <c r="P77">
        <v>26</v>
      </c>
      <c r="Q77">
        <v>0.20839169491779541</v>
      </c>
      <c r="R77">
        <v>1040</v>
      </c>
      <c r="S77">
        <v>32.208208476100999</v>
      </c>
      <c r="T77">
        <f t="shared" si="1"/>
        <v>0</v>
      </c>
    </row>
    <row r="78" spans="1:20" x14ac:dyDescent="0.45">
      <c r="A78" t="s">
        <v>18</v>
      </c>
      <c r="B78" t="s">
        <v>56</v>
      </c>
      <c r="C78" t="s">
        <v>258</v>
      </c>
      <c r="D78">
        <v>1000</v>
      </c>
      <c r="E78">
        <v>1</v>
      </c>
      <c r="F78" t="s">
        <v>194</v>
      </c>
      <c r="G78">
        <v>4</v>
      </c>
      <c r="H78">
        <v>1</v>
      </c>
      <c r="I78">
        <v>0.41528065709024742</v>
      </c>
      <c r="J78">
        <v>24.338574920700022</v>
      </c>
      <c r="K78">
        <v>26</v>
      </c>
      <c r="L78">
        <v>0.20839169491779541</v>
      </c>
      <c r="M78">
        <v>1040</v>
      </c>
      <c r="N78">
        <v>32.208208476100999</v>
      </c>
      <c r="O78" t="s">
        <v>56</v>
      </c>
      <c r="P78">
        <v>27</v>
      </c>
      <c r="Q78">
        <v>0.19999151112469166</v>
      </c>
      <c r="R78">
        <v>1040</v>
      </c>
      <c r="S78">
        <v>33.580307217383599</v>
      </c>
      <c r="T78">
        <f t="shared" si="1"/>
        <v>0</v>
      </c>
    </row>
    <row r="79" spans="1:20" x14ac:dyDescent="0.45">
      <c r="A79" t="s">
        <v>18</v>
      </c>
      <c r="B79" t="s">
        <v>56</v>
      </c>
      <c r="C79" t="s">
        <v>58</v>
      </c>
      <c r="D79">
        <v>1000</v>
      </c>
      <c r="E79">
        <v>2</v>
      </c>
      <c r="F79" t="s">
        <v>21</v>
      </c>
      <c r="G79">
        <v>0</v>
      </c>
      <c r="H79">
        <v>1</v>
      </c>
      <c r="I79">
        <v>0.66063730648229579</v>
      </c>
      <c r="J79">
        <v>24.338574920700022</v>
      </c>
      <c r="K79">
        <v>27</v>
      </c>
      <c r="L79">
        <v>0.26780225818243647</v>
      </c>
      <c r="M79">
        <v>580</v>
      </c>
      <c r="N79">
        <v>22.184403710940298</v>
      </c>
      <c r="O79" t="s">
        <v>56</v>
      </c>
      <c r="P79">
        <v>30</v>
      </c>
      <c r="Q79">
        <v>0.24057208117997372</v>
      </c>
      <c r="R79">
        <v>580</v>
      </c>
      <c r="S79">
        <v>28.000322026035601</v>
      </c>
      <c r="T79">
        <f t="shared" si="1"/>
        <v>0</v>
      </c>
    </row>
    <row r="80" spans="1:20" x14ac:dyDescent="0.45">
      <c r="A80" t="s">
        <v>18</v>
      </c>
      <c r="B80" t="s">
        <v>59</v>
      </c>
      <c r="C80" t="s">
        <v>60</v>
      </c>
      <c r="D80">
        <v>1000</v>
      </c>
      <c r="E80">
        <v>2</v>
      </c>
      <c r="F80" t="s">
        <v>21</v>
      </c>
      <c r="G80">
        <v>0</v>
      </c>
      <c r="H80">
        <v>1</v>
      </c>
      <c r="I80">
        <v>0.83053960772697655</v>
      </c>
      <c r="J80">
        <v>21.390176160910617</v>
      </c>
      <c r="K80">
        <v>21</v>
      </c>
      <c r="L80">
        <v>0.2332426011519258</v>
      </c>
      <c r="M80">
        <v>1560</v>
      </c>
      <c r="N80">
        <v>22.5830678380681</v>
      </c>
      <c r="O80" t="s">
        <v>59</v>
      </c>
      <c r="P80">
        <v>22</v>
      </c>
      <c r="Q80">
        <v>0.22485332230299176</v>
      </c>
      <c r="R80">
        <v>1560</v>
      </c>
      <c r="S80">
        <v>24.028070985190698</v>
      </c>
      <c r="T80">
        <f t="shared" si="1"/>
        <v>0</v>
      </c>
    </row>
    <row r="81" spans="1:20" x14ac:dyDescent="0.45">
      <c r="A81" t="s">
        <v>18</v>
      </c>
      <c r="B81" t="s">
        <v>59</v>
      </c>
      <c r="C81" t="s">
        <v>260</v>
      </c>
      <c r="D81">
        <v>1000</v>
      </c>
      <c r="E81">
        <v>1</v>
      </c>
      <c r="F81" t="s">
        <v>194</v>
      </c>
      <c r="G81">
        <v>1</v>
      </c>
      <c r="H81">
        <v>1</v>
      </c>
      <c r="I81">
        <v>0.74748564695427888</v>
      </c>
      <c r="J81">
        <v>21.390176160910617</v>
      </c>
      <c r="K81">
        <v>22</v>
      </c>
      <c r="L81">
        <v>0.22485332230299176</v>
      </c>
      <c r="M81">
        <v>1560</v>
      </c>
      <c r="N81">
        <v>24.028070985190698</v>
      </c>
      <c r="O81" t="s">
        <v>59</v>
      </c>
      <c r="P81">
        <v>23</v>
      </c>
      <c r="Q81">
        <v>0.21958789181086996</v>
      </c>
      <c r="R81">
        <v>1560</v>
      </c>
      <c r="S81">
        <v>24.2067869203469</v>
      </c>
      <c r="T81">
        <f t="shared" si="1"/>
        <v>0</v>
      </c>
    </row>
    <row r="82" spans="1:20" x14ac:dyDescent="0.45">
      <c r="A82" t="s">
        <v>18</v>
      </c>
      <c r="B82" t="s">
        <v>59</v>
      </c>
      <c r="C82" t="s">
        <v>261</v>
      </c>
      <c r="D82">
        <v>1000</v>
      </c>
      <c r="E82">
        <v>1</v>
      </c>
      <c r="F82" t="s">
        <v>194</v>
      </c>
      <c r="G82">
        <v>2</v>
      </c>
      <c r="H82">
        <v>1</v>
      </c>
      <c r="I82">
        <v>0.66443168618158133</v>
      </c>
      <c r="J82">
        <v>21.390176160910617</v>
      </c>
      <c r="K82">
        <v>23</v>
      </c>
      <c r="L82">
        <v>0.21958789181086996</v>
      </c>
      <c r="M82">
        <v>1560</v>
      </c>
      <c r="N82">
        <v>24.2067869203469</v>
      </c>
      <c r="O82" t="s">
        <v>59</v>
      </c>
      <c r="P82">
        <v>24</v>
      </c>
      <c r="Q82">
        <v>0.21133960215635136</v>
      </c>
      <c r="R82">
        <v>1560</v>
      </c>
      <c r="S82">
        <v>26.0208868518156</v>
      </c>
      <c r="T82">
        <f t="shared" si="1"/>
        <v>0</v>
      </c>
    </row>
    <row r="83" spans="1:20" x14ac:dyDescent="0.45">
      <c r="A83" t="s">
        <v>18</v>
      </c>
      <c r="B83" t="s">
        <v>59</v>
      </c>
      <c r="C83" t="s">
        <v>262</v>
      </c>
      <c r="D83">
        <v>1000</v>
      </c>
      <c r="E83">
        <v>1</v>
      </c>
      <c r="F83" t="s">
        <v>194</v>
      </c>
      <c r="G83">
        <v>3</v>
      </c>
      <c r="H83">
        <v>1</v>
      </c>
      <c r="I83">
        <v>0.58137772540888355</v>
      </c>
      <c r="J83">
        <v>21.390176160910617</v>
      </c>
      <c r="K83">
        <v>24</v>
      </c>
      <c r="L83">
        <v>0.21133960215635136</v>
      </c>
      <c r="M83">
        <v>1560</v>
      </c>
      <c r="N83">
        <v>26.0208868518156</v>
      </c>
      <c r="O83" t="s">
        <v>59</v>
      </c>
      <c r="P83">
        <v>25</v>
      </c>
      <c r="Q83">
        <v>0.2033613155759893</v>
      </c>
      <c r="R83">
        <v>1560</v>
      </c>
      <c r="S83">
        <v>27.221537039068401</v>
      </c>
      <c r="T83">
        <f t="shared" si="1"/>
        <v>0</v>
      </c>
    </row>
    <row r="84" spans="1:20" x14ac:dyDescent="0.45">
      <c r="A84" t="s">
        <v>18</v>
      </c>
      <c r="B84" t="s">
        <v>59</v>
      </c>
      <c r="C84" t="s">
        <v>263</v>
      </c>
      <c r="D84">
        <v>1000</v>
      </c>
      <c r="E84">
        <v>1</v>
      </c>
      <c r="F84" t="s">
        <v>194</v>
      </c>
      <c r="G84">
        <v>4</v>
      </c>
      <c r="H84">
        <v>1</v>
      </c>
      <c r="I84">
        <v>0.49832376463618588</v>
      </c>
      <c r="J84">
        <v>21.390176160910617</v>
      </c>
      <c r="K84">
        <v>25</v>
      </c>
      <c r="L84">
        <v>0.2033613155759893</v>
      </c>
      <c r="M84">
        <v>1560</v>
      </c>
      <c r="N84">
        <v>27.221537039068401</v>
      </c>
      <c r="O84" t="s">
        <v>59</v>
      </c>
      <c r="P84">
        <v>26</v>
      </c>
      <c r="Q84">
        <v>0.19657208328465975</v>
      </c>
      <c r="R84">
        <v>1560</v>
      </c>
      <c r="S84">
        <v>28.340276072905301</v>
      </c>
      <c r="T84">
        <f t="shared" si="1"/>
        <v>0</v>
      </c>
    </row>
    <row r="85" spans="1:20" x14ac:dyDescent="0.45">
      <c r="A85" t="s">
        <v>18</v>
      </c>
      <c r="B85" t="s">
        <v>59</v>
      </c>
      <c r="C85" t="s">
        <v>61</v>
      </c>
      <c r="D85">
        <v>1000</v>
      </c>
      <c r="E85">
        <v>2</v>
      </c>
      <c r="F85" t="s">
        <v>21</v>
      </c>
      <c r="G85">
        <v>0</v>
      </c>
      <c r="H85">
        <v>1</v>
      </c>
      <c r="I85">
        <v>0.75036027185387888</v>
      </c>
      <c r="J85">
        <v>21.390176160910617</v>
      </c>
      <c r="K85">
        <v>26</v>
      </c>
      <c r="L85">
        <v>0.24075065086164732</v>
      </c>
      <c r="M85">
        <v>1040</v>
      </c>
      <c r="N85">
        <v>21.2654172584792</v>
      </c>
      <c r="O85" t="s">
        <v>59</v>
      </c>
      <c r="P85">
        <v>29</v>
      </c>
      <c r="Q85">
        <v>0.21623907761360417</v>
      </c>
      <c r="R85">
        <v>1040</v>
      </c>
      <c r="S85">
        <v>26.432862051533</v>
      </c>
      <c r="T85">
        <f t="shared" si="1"/>
        <v>0</v>
      </c>
    </row>
    <row r="86" spans="1:20" x14ac:dyDescent="0.45">
      <c r="A86" t="s">
        <v>18</v>
      </c>
      <c r="B86" t="s">
        <v>62</v>
      </c>
      <c r="C86" t="s">
        <v>63</v>
      </c>
      <c r="D86">
        <v>1000</v>
      </c>
      <c r="E86">
        <v>2</v>
      </c>
      <c r="F86" t="s">
        <v>21</v>
      </c>
      <c r="G86">
        <v>0</v>
      </c>
      <c r="H86">
        <v>1</v>
      </c>
      <c r="I86">
        <v>0.85162622021605838</v>
      </c>
      <c r="J86">
        <v>22.236461388963388</v>
      </c>
      <c r="K86">
        <v>21</v>
      </c>
      <c r="L86">
        <v>0.27138346901882043</v>
      </c>
      <c r="M86">
        <v>1110</v>
      </c>
      <c r="N86">
        <v>22.088447582918601</v>
      </c>
      <c r="O86" t="s">
        <v>62</v>
      </c>
      <c r="P86">
        <v>22</v>
      </c>
      <c r="Q86">
        <v>0.25522968675187702</v>
      </c>
      <c r="R86">
        <v>1110</v>
      </c>
      <c r="S86">
        <v>23.1816827540496</v>
      </c>
      <c r="T86">
        <f t="shared" si="1"/>
        <v>0</v>
      </c>
    </row>
    <row r="87" spans="1:20" x14ac:dyDescent="0.45">
      <c r="A87" t="s">
        <v>18</v>
      </c>
      <c r="B87" t="s">
        <v>62</v>
      </c>
      <c r="C87" t="s">
        <v>265</v>
      </c>
      <c r="D87">
        <v>1000</v>
      </c>
      <c r="E87">
        <v>1</v>
      </c>
      <c r="F87" t="s">
        <v>194</v>
      </c>
      <c r="G87">
        <v>1</v>
      </c>
      <c r="H87">
        <v>1</v>
      </c>
      <c r="I87">
        <v>0.76646359819445253</v>
      </c>
      <c r="J87">
        <v>22.236461388963388</v>
      </c>
      <c r="K87">
        <v>22</v>
      </c>
      <c r="L87">
        <v>0.25522968675187702</v>
      </c>
      <c r="M87">
        <v>1110</v>
      </c>
      <c r="N87">
        <v>23.1816827540496</v>
      </c>
      <c r="O87" t="s">
        <v>62</v>
      </c>
      <c r="P87">
        <v>23</v>
      </c>
      <c r="Q87">
        <v>0.24888068958907703</v>
      </c>
      <c r="R87">
        <v>1110</v>
      </c>
      <c r="S87">
        <v>23.798972121378998</v>
      </c>
      <c r="T87">
        <f t="shared" si="1"/>
        <v>0</v>
      </c>
    </row>
    <row r="88" spans="1:20" x14ac:dyDescent="0.45">
      <c r="A88" t="s">
        <v>18</v>
      </c>
      <c r="B88" t="s">
        <v>62</v>
      </c>
      <c r="C88" t="s">
        <v>266</v>
      </c>
      <c r="D88">
        <v>1000</v>
      </c>
      <c r="E88">
        <v>1</v>
      </c>
      <c r="F88" t="s">
        <v>194</v>
      </c>
      <c r="G88">
        <v>2</v>
      </c>
      <c r="H88">
        <v>1</v>
      </c>
      <c r="I88">
        <v>0.6813009761728468</v>
      </c>
      <c r="J88">
        <v>22.236461388963388</v>
      </c>
      <c r="K88">
        <v>23</v>
      </c>
      <c r="L88">
        <v>0.24888068958907703</v>
      </c>
      <c r="M88">
        <v>1110</v>
      </c>
      <c r="N88">
        <v>23.798972121378998</v>
      </c>
      <c r="O88" t="s">
        <v>62</v>
      </c>
      <c r="P88">
        <v>24</v>
      </c>
      <c r="Q88">
        <v>0.23897301522625375</v>
      </c>
      <c r="R88">
        <v>1110</v>
      </c>
      <c r="S88">
        <v>25.400591553513198</v>
      </c>
      <c r="T88">
        <f t="shared" ref="T88:T130" si="2">IF(OR(AND(B88=O88,P88=K88),B88&lt;&gt;O88),1,0)</f>
        <v>0</v>
      </c>
    </row>
    <row r="89" spans="1:20" x14ac:dyDescent="0.45">
      <c r="A89" t="s">
        <v>18</v>
      </c>
      <c r="B89" t="s">
        <v>62</v>
      </c>
      <c r="C89" t="s">
        <v>267</v>
      </c>
      <c r="D89">
        <v>1000</v>
      </c>
      <c r="E89">
        <v>1</v>
      </c>
      <c r="F89" t="s">
        <v>194</v>
      </c>
      <c r="G89">
        <v>3</v>
      </c>
      <c r="H89">
        <v>1</v>
      </c>
      <c r="I89">
        <v>0.59613835415124083</v>
      </c>
      <c r="J89">
        <v>22.236461388963388</v>
      </c>
      <c r="K89">
        <v>24</v>
      </c>
      <c r="L89">
        <v>0.23897301522625375</v>
      </c>
      <c r="M89">
        <v>1110</v>
      </c>
      <c r="N89">
        <v>25.400591553513198</v>
      </c>
      <c r="O89" t="s">
        <v>62</v>
      </c>
      <c r="P89">
        <v>25</v>
      </c>
      <c r="Q89">
        <v>0.22982397528110454</v>
      </c>
      <c r="R89">
        <v>1110</v>
      </c>
      <c r="S89">
        <v>26.571716413815398</v>
      </c>
      <c r="T89">
        <f t="shared" si="2"/>
        <v>0</v>
      </c>
    </row>
    <row r="90" spans="1:20" x14ac:dyDescent="0.45">
      <c r="A90" t="s">
        <v>18</v>
      </c>
      <c r="B90" t="s">
        <v>62</v>
      </c>
      <c r="C90" t="s">
        <v>268</v>
      </c>
      <c r="D90">
        <v>1000</v>
      </c>
      <c r="E90">
        <v>1</v>
      </c>
      <c r="F90" t="s">
        <v>194</v>
      </c>
      <c r="G90">
        <v>4</v>
      </c>
      <c r="H90">
        <v>1</v>
      </c>
      <c r="I90">
        <v>0.51097573212963499</v>
      </c>
      <c r="J90">
        <v>22.236461388963388</v>
      </c>
      <c r="K90">
        <v>25</v>
      </c>
      <c r="L90">
        <v>0.22982397528110454</v>
      </c>
      <c r="M90">
        <v>1110</v>
      </c>
      <c r="N90">
        <v>26.571716413815398</v>
      </c>
      <c r="O90" t="s">
        <v>62</v>
      </c>
      <c r="P90">
        <v>26</v>
      </c>
      <c r="Q90">
        <v>0.2213496430467255</v>
      </c>
      <c r="R90">
        <v>1110</v>
      </c>
      <c r="S90">
        <v>27.738547389011501</v>
      </c>
      <c r="T90">
        <f t="shared" si="2"/>
        <v>0</v>
      </c>
    </row>
    <row r="91" spans="1:20" x14ac:dyDescent="0.45">
      <c r="A91" t="s">
        <v>18</v>
      </c>
      <c r="B91" t="s">
        <v>62</v>
      </c>
      <c r="C91" t="s">
        <v>64</v>
      </c>
      <c r="D91">
        <v>1000</v>
      </c>
      <c r="E91">
        <v>2</v>
      </c>
      <c r="F91" t="s">
        <v>21</v>
      </c>
      <c r="G91">
        <v>0</v>
      </c>
      <c r="H91">
        <v>1</v>
      </c>
      <c r="I91">
        <v>0.84551996119428718</v>
      </c>
      <c r="J91">
        <v>22.236461388963388</v>
      </c>
      <c r="K91">
        <v>26</v>
      </c>
      <c r="L91">
        <v>0.25294776854328505</v>
      </c>
      <c r="M91">
        <v>850</v>
      </c>
      <c r="N91">
        <v>23.453495511942901</v>
      </c>
      <c r="O91" t="s">
        <v>62</v>
      </c>
      <c r="P91">
        <v>29</v>
      </c>
      <c r="Q91">
        <v>0.22805662975730404</v>
      </c>
      <c r="R91">
        <v>850</v>
      </c>
      <c r="S91">
        <v>27.841498933724701</v>
      </c>
      <c r="T91">
        <f t="shared" si="2"/>
        <v>0</v>
      </c>
    </row>
    <row r="92" spans="1:20" x14ac:dyDescent="0.45">
      <c r="A92" t="s">
        <v>18</v>
      </c>
      <c r="B92" t="s">
        <v>65</v>
      </c>
      <c r="C92" t="s">
        <v>66</v>
      </c>
      <c r="D92">
        <v>1000</v>
      </c>
      <c r="E92">
        <v>2</v>
      </c>
      <c r="F92" t="s">
        <v>21</v>
      </c>
      <c r="G92">
        <v>0</v>
      </c>
      <c r="H92">
        <v>1</v>
      </c>
      <c r="I92">
        <v>0.86901018992212331</v>
      </c>
      <c r="J92">
        <v>21.146982667082781</v>
      </c>
      <c r="K92">
        <v>21</v>
      </c>
      <c r="L92">
        <v>0.29370635896088293</v>
      </c>
      <c r="M92">
        <v>1210</v>
      </c>
      <c r="N92">
        <v>20.654826979971698</v>
      </c>
      <c r="O92" t="s">
        <v>65</v>
      </c>
      <c r="P92">
        <v>22</v>
      </c>
      <c r="Q92">
        <v>0.26229907964452653</v>
      </c>
      <c r="R92">
        <v>1210</v>
      </c>
      <c r="S92">
        <v>22.3209963620845</v>
      </c>
      <c r="T92">
        <f t="shared" si="2"/>
        <v>0</v>
      </c>
    </row>
    <row r="93" spans="1:20" x14ac:dyDescent="0.45">
      <c r="A93" t="s">
        <v>18</v>
      </c>
      <c r="B93" t="s">
        <v>65</v>
      </c>
      <c r="C93" t="s">
        <v>270</v>
      </c>
      <c r="D93">
        <v>1000</v>
      </c>
      <c r="E93">
        <v>1</v>
      </c>
      <c r="F93" t="s">
        <v>194</v>
      </c>
      <c r="G93">
        <v>1</v>
      </c>
      <c r="H93">
        <v>1</v>
      </c>
      <c r="I93">
        <v>0.78210917092991095</v>
      </c>
      <c r="J93">
        <v>21.146982667082781</v>
      </c>
      <c r="K93">
        <v>22</v>
      </c>
      <c r="L93">
        <v>0.26229907964452653</v>
      </c>
      <c r="M93">
        <v>1210</v>
      </c>
      <c r="N93">
        <v>22.3209963620845</v>
      </c>
      <c r="O93" t="s">
        <v>65</v>
      </c>
      <c r="P93">
        <v>23</v>
      </c>
      <c r="Q93">
        <v>0.25440689140534023</v>
      </c>
      <c r="R93">
        <v>1210</v>
      </c>
      <c r="S93">
        <v>22.785621949731599</v>
      </c>
      <c r="T93">
        <f t="shared" si="2"/>
        <v>0</v>
      </c>
    </row>
    <row r="94" spans="1:20" x14ac:dyDescent="0.45">
      <c r="A94" t="s">
        <v>18</v>
      </c>
      <c r="B94" t="s">
        <v>65</v>
      </c>
      <c r="C94" t="s">
        <v>271</v>
      </c>
      <c r="D94">
        <v>1000</v>
      </c>
      <c r="E94">
        <v>1</v>
      </c>
      <c r="F94" t="s">
        <v>194</v>
      </c>
      <c r="G94">
        <v>2</v>
      </c>
      <c r="H94">
        <v>1</v>
      </c>
      <c r="I94">
        <v>0.69520815193769869</v>
      </c>
      <c r="J94">
        <v>21.146982667082781</v>
      </c>
      <c r="K94">
        <v>23</v>
      </c>
      <c r="L94">
        <v>0.25440689140534023</v>
      </c>
      <c r="M94">
        <v>1210</v>
      </c>
      <c r="N94">
        <v>22.785621949731599</v>
      </c>
      <c r="O94" t="s">
        <v>65</v>
      </c>
      <c r="P94">
        <v>24</v>
      </c>
      <c r="Q94">
        <v>0.24528991929745905</v>
      </c>
      <c r="R94">
        <v>1210</v>
      </c>
      <c r="S94">
        <v>24.412595843074602</v>
      </c>
      <c r="T94">
        <f t="shared" si="2"/>
        <v>0</v>
      </c>
    </row>
    <row r="95" spans="1:20" x14ac:dyDescent="0.45">
      <c r="A95" t="s">
        <v>18</v>
      </c>
      <c r="B95" t="s">
        <v>65</v>
      </c>
      <c r="C95" t="s">
        <v>272</v>
      </c>
      <c r="D95">
        <v>1000</v>
      </c>
      <c r="E95">
        <v>1</v>
      </c>
      <c r="F95" t="s">
        <v>194</v>
      </c>
      <c r="G95">
        <v>3</v>
      </c>
      <c r="H95">
        <v>1</v>
      </c>
      <c r="I95">
        <v>0.60830713294548633</v>
      </c>
      <c r="J95">
        <v>21.146982667082781</v>
      </c>
      <c r="K95">
        <v>24</v>
      </c>
      <c r="L95">
        <v>0.24528991929745905</v>
      </c>
      <c r="M95">
        <v>1210</v>
      </c>
      <c r="N95">
        <v>24.412595843074602</v>
      </c>
      <c r="O95" t="s">
        <v>65</v>
      </c>
      <c r="P95">
        <v>25</v>
      </c>
      <c r="Q95">
        <v>0.236026099416067</v>
      </c>
      <c r="R95">
        <v>1210</v>
      </c>
      <c r="S95">
        <v>25.539677707468201</v>
      </c>
      <c r="T95">
        <f t="shared" si="2"/>
        <v>0</v>
      </c>
    </row>
    <row r="96" spans="1:20" x14ac:dyDescent="0.45">
      <c r="A96" t="s">
        <v>18</v>
      </c>
      <c r="B96" t="s">
        <v>65</v>
      </c>
      <c r="C96" t="s">
        <v>273</v>
      </c>
      <c r="D96">
        <v>1000</v>
      </c>
      <c r="E96">
        <v>1</v>
      </c>
      <c r="F96" t="s">
        <v>194</v>
      </c>
      <c r="G96">
        <v>4</v>
      </c>
      <c r="H96">
        <v>1</v>
      </c>
      <c r="I96">
        <v>0.52140611395327396</v>
      </c>
      <c r="J96">
        <v>21.146982667082781</v>
      </c>
      <c r="K96">
        <v>25</v>
      </c>
      <c r="L96">
        <v>0.236026099416067</v>
      </c>
      <c r="M96">
        <v>1210</v>
      </c>
      <c r="N96">
        <v>25.539677707468201</v>
      </c>
      <c r="O96" t="s">
        <v>65</v>
      </c>
      <c r="P96">
        <v>26</v>
      </c>
      <c r="Q96">
        <v>0.22494506181864482</v>
      </c>
      <c r="R96">
        <v>1210</v>
      </c>
      <c r="S96">
        <v>26.577296413843101</v>
      </c>
      <c r="T96">
        <f t="shared" si="2"/>
        <v>0</v>
      </c>
    </row>
    <row r="97" spans="1:20" x14ac:dyDescent="0.45">
      <c r="A97" t="s">
        <v>18</v>
      </c>
      <c r="B97" t="s">
        <v>65</v>
      </c>
      <c r="C97" t="s">
        <v>67</v>
      </c>
      <c r="D97">
        <v>1000</v>
      </c>
      <c r="E97">
        <v>2</v>
      </c>
      <c r="F97" t="s">
        <v>21</v>
      </c>
      <c r="G97">
        <v>0</v>
      </c>
      <c r="H97">
        <v>1</v>
      </c>
      <c r="I97">
        <v>0.82076804975675499</v>
      </c>
      <c r="J97">
        <v>21.146982667082781</v>
      </c>
      <c r="K97">
        <v>26</v>
      </c>
      <c r="L97">
        <v>0.27160021073744567</v>
      </c>
      <c r="M97">
        <v>830</v>
      </c>
      <c r="N97">
        <v>21.813795745397201</v>
      </c>
      <c r="O97" t="s">
        <v>65</v>
      </c>
      <c r="P97">
        <v>29</v>
      </c>
      <c r="Q97">
        <v>0.24547741738807238</v>
      </c>
      <c r="R97">
        <v>830</v>
      </c>
      <c r="S97">
        <v>25.9609809100285</v>
      </c>
      <c r="T97">
        <f t="shared" si="2"/>
        <v>0</v>
      </c>
    </row>
    <row r="98" spans="1:20" x14ac:dyDescent="0.45">
      <c r="A98" t="s">
        <v>18</v>
      </c>
      <c r="B98" t="s">
        <v>68</v>
      </c>
      <c r="C98" t="s">
        <v>69</v>
      </c>
      <c r="D98">
        <v>1000</v>
      </c>
      <c r="E98">
        <v>2</v>
      </c>
      <c r="F98" t="s">
        <v>21</v>
      </c>
      <c r="G98">
        <v>0</v>
      </c>
      <c r="H98">
        <v>1</v>
      </c>
      <c r="I98">
        <v>0.88716581946048467</v>
      </c>
      <c r="J98">
        <v>21.122628189099551</v>
      </c>
      <c r="K98">
        <v>21</v>
      </c>
      <c r="L98">
        <v>0.30793877898926703</v>
      </c>
      <c r="M98">
        <v>1020</v>
      </c>
      <c r="N98">
        <v>21.127402991770801</v>
      </c>
      <c r="O98" t="s">
        <v>68</v>
      </c>
      <c r="P98">
        <v>22</v>
      </c>
      <c r="Q98">
        <v>0.27660083342074127</v>
      </c>
      <c r="R98">
        <v>1020</v>
      </c>
      <c r="S98">
        <v>22.4240012353028</v>
      </c>
      <c r="T98">
        <f t="shared" si="2"/>
        <v>0</v>
      </c>
    </row>
    <row r="99" spans="1:20" x14ac:dyDescent="0.45">
      <c r="A99" t="s">
        <v>18</v>
      </c>
      <c r="B99" t="s">
        <v>68</v>
      </c>
      <c r="C99" t="s">
        <v>275</v>
      </c>
      <c r="D99">
        <v>1000</v>
      </c>
      <c r="E99">
        <v>1</v>
      </c>
      <c r="F99" t="s">
        <v>194</v>
      </c>
      <c r="G99">
        <v>1</v>
      </c>
      <c r="H99">
        <v>1</v>
      </c>
      <c r="I99">
        <v>0.79844923751443619</v>
      </c>
      <c r="J99">
        <v>21.122628189099551</v>
      </c>
      <c r="K99">
        <v>22</v>
      </c>
      <c r="L99">
        <v>0.27660083342074127</v>
      </c>
      <c r="M99">
        <v>1020</v>
      </c>
      <c r="N99">
        <v>22.4240012353028</v>
      </c>
      <c r="O99" t="s">
        <v>68</v>
      </c>
      <c r="P99">
        <v>23</v>
      </c>
      <c r="Q99">
        <v>0.26589006872792142</v>
      </c>
      <c r="R99">
        <v>1020</v>
      </c>
      <c r="S99">
        <v>22.739703537312501</v>
      </c>
      <c r="T99">
        <f t="shared" si="2"/>
        <v>0</v>
      </c>
    </row>
    <row r="100" spans="1:20" x14ac:dyDescent="0.45">
      <c r="A100" t="s">
        <v>18</v>
      </c>
      <c r="B100" t="s">
        <v>68</v>
      </c>
      <c r="C100" t="s">
        <v>276</v>
      </c>
      <c r="D100">
        <v>1000</v>
      </c>
      <c r="E100">
        <v>1</v>
      </c>
      <c r="F100" t="s">
        <v>194</v>
      </c>
      <c r="G100">
        <v>2</v>
      </c>
      <c r="H100">
        <v>1</v>
      </c>
      <c r="I100">
        <v>0.70973265556838783</v>
      </c>
      <c r="J100">
        <v>21.122628189099551</v>
      </c>
      <c r="K100">
        <v>23</v>
      </c>
      <c r="L100">
        <v>0.26589006872792142</v>
      </c>
      <c r="M100">
        <v>1020</v>
      </c>
      <c r="N100">
        <v>22.739703537312501</v>
      </c>
      <c r="O100" t="s">
        <v>68</v>
      </c>
      <c r="P100">
        <v>24</v>
      </c>
      <c r="Q100">
        <v>0.25877037229605693</v>
      </c>
      <c r="R100">
        <v>1020</v>
      </c>
      <c r="S100">
        <v>24.435317555745002</v>
      </c>
      <c r="T100">
        <f t="shared" si="2"/>
        <v>0</v>
      </c>
    </row>
    <row r="101" spans="1:20" x14ac:dyDescent="0.45">
      <c r="A101" t="s">
        <v>18</v>
      </c>
      <c r="B101" t="s">
        <v>68</v>
      </c>
      <c r="C101" t="s">
        <v>277</v>
      </c>
      <c r="D101">
        <v>1000</v>
      </c>
      <c r="E101">
        <v>1</v>
      </c>
      <c r="F101" t="s">
        <v>194</v>
      </c>
      <c r="G101">
        <v>3</v>
      </c>
      <c r="H101">
        <v>1</v>
      </c>
      <c r="I101">
        <v>0.62101607362233924</v>
      </c>
      <c r="J101">
        <v>21.122628189099551</v>
      </c>
      <c r="K101">
        <v>24</v>
      </c>
      <c r="L101">
        <v>0.25877037229605693</v>
      </c>
      <c r="M101">
        <v>1020</v>
      </c>
      <c r="N101">
        <v>24.435317555745002</v>
      </c>
      <c r="O101" t="s">
        <v>68</v>
      </c>
      <c r="P101">
        <v>25</v>
      </c>
      <c r="Q101">
        <v>0.25161695933686457</v>
      </c>
      <c r="R101">
        <v>1020</v>
      </c>
      <c r="S101">
        <v>25.355686243869201</v>
      </c>
      <c r="T101">
        <f t="shared" si="2"/>
        <v>0</v>
      </c>
    </row>
    <row r="102" spans="1:20" x14ac:dyDescent="0.45">
      <c r="A102" t="s">
        <v>18</v>
      </c>
      <c r="B102" t="s">
        <v>68</v>
      </c>
      <c r="C102" t="s">
        <v>278</v>
      </c>
      <c r="D102">
        <v>1000</v>
      </c>
      <c r="E102">
        <v>1</v>
      </c>
      <c r="F102" t="s">
        <v>194</v>
      </c>
      <c r="G102">
        <v>4</v>
      </c>
      <c r="H102">
        <v>1</v>
      </c>
      <c r="I102">
        <v>0.53229949167629076</v>
      </c>
      <c r="J102">
        <v>21.122628189099551</v>
      </c>
      <c r="K102">
        <v>25</v>
      </c>
      <c r="L102">
        <v>0.25161695933686457</v>
      </c>
      <c r="M102">
        <v>1020</v>
      </c>
      <c r="N102">
        <v>25.355686243869201</v>
      </c>
      <c r="O102" t="s">
        <v>68</v>
      </c>
      <c r="P102">
        <v>26</v>
      </c>
      <c r="Q102">
        <v>0.2450016766343924</v>
      </c>
      <c r="R102">
        <v>1020</v>
      </c>
      <c r="S102">
        <v>26.3156353287206</v>
      </c>
      <c r="T102">
        <f t="shared" si="2"/>
        <v>0</v>
      </c>
    </row>
    <row r="103" spans="1:20" x14ac:dyDescent="0.45">
      <c r="A103" t="s">
        <v>18</v>
      </c>
      <c r="B103" t="s">
        <v>68</v>
      </c>
      <c r="C103" t="s">
        <v>70</v>
      </c>
      <c r="D103">
        <v>1000</v>
      </c>
      <c r="E103">
        <v>2</v>
      </c>
      <c r="F103" t="s">
        <v>21</v>
      </c>
      <c r="G103">
        <v>0</v>
      </c>
      <c r="H103">
        <v>1</v>
      </c>
      <c r="I103">
        <v>0.84328334873288413</v>
      </c>
      <c r="J103">
        <v>21.122628189099551</v>
      </c>
      <c r="K103">
        <v>26</v>
      </c>
      <c r="L103">
        <v>0.28383264617120463</v>
      </c>
      <c r="M103">
        <v>760</v>
      </c>
      <c r="N103">
        <v>22.191537084036899</v>
      </c>
      <c r="O103" t="s">
        <v>68</v>
      </c>
      <c r="P103">
        <v>29</v>
      </c>
      <c r="Q103">
        <v>0.25689669121455716</v>
      </c>
      <c r="R103">
        <v>760</v>
      </c>
      <c r="S103">
        <v>26.373868549756299</v>
      </c>
      <c r="T103">
        <f t="shared" si="2"/>
        <v>0</v>
      </c>
    </row>
    <row r="104" spans="1:20" x14ac:dyDescent="0.45">
      <c r="A104" t="s">
        <v>18</v>
      </c>
      <c r="B104" t="s">
        <v>71</v>
      </c>
      <c r="C104" t="s">
        <v>72</v>
      </c>
      <c r="D104">
        <v>1000</v>
      </c>
      <c r="E104">
        <v>2</v>
      </c>
      <c r="F104" t="s">
        <v>21</v>
      </c>
      <c r="G104">
        <v>0</v>
      </c>
      <c r="H104">
        <v>1</v>
      </c>
      <c r="I104">
        <v>0.68403649313691817</v>
      </c>
      <c r="J104">
        <v>22.768414615227101</v>
      </c>
      <c r="K104">
        <v>21</v>
      </c>
      <c r="L104">
        <v>0.24404056408761654</v>
      </c>
      <c r="M104">
        <v>1210</v>
      </c>
      <c r="N104">
        <v>21.5106047058452</v>
      </c>
      <c r="O104" t="s">
        <v>71</v>
      </c>
      <c r="P104">
        <v>22</v>
      </c>
      <c r="Q104">
        <v>0.23877058442249521</v>
      </c>
      <c r="R104">
        <v>1210</v>
      </c>
      <c r="S104">
        <v>23.3086224411418</v>
      </c>
      <c r="T104">
        <f t="shared" si="2"/>
        <v>0</v>
      </c>
    </row>
    <row r="105" spans="1:20" x14ac:dyDescent="0.45">
      <c r="A105" t="s">
        <v>18</v>
      </c>
      <c r="B105" t="s">
        <v>71</v>
      </c>
      <c r="C105" t="s">
        <v>280</v>
      </c>
      <c r="D105">
        <v>1000</v>
      </c>
      <c r="E105">
        <v>1</v>
      </c>
      <c r="F105" t="s">
        <v>194</v>
      </c>
      <c r="G105">
        <v>1</v>
      </c>
      <c r="H105">
        <v>1</v>
      </c>
      <c r="I105">
        <v>0.61563284382322636</v>
      </c>
      <c r="J105">
        <v>22.768414615227101</v>
      </c>
      <c r="K105">
        <v>22</v>
      </c>
      <c r="L105">
        <v>0.23877058442249521</v>
      </c>
      <c r="M105">
        <v>1210</v>
      </c>
      <c r="N105">
        <v>23.3086224411418</v>
      </c>
      <c r="O105" t="s">
        <v>71</v>
      </c>
      <c r="P105">
        <v>23</v>
      </c>
      <c r="Q105">
        <v>0.22689801543562829</v>
      </c>
      <c r="R105">
        <v>1210</v>
      </c>
      <c r="S105">
        <v>23.294854609533999</v>
      </c>
      <c r="T105">
        <f t="shared" si="2"/>
        <v>0</v>
      </c>
    </row>
    <row r="106" spans="1:20" x14ac:dyDescent="0.45">
      <c r="A106" t="s">
        <v>18</v>
      </c>
      <c r="B106" t="s">
        <v>71</v>
      </c>
      <c r="C106" t="s">
        <v>281</v>
      </c>
      <c r="D106">
        <v>1000</v>
      </c>
      <c r="E106">
        <v>1</v>
      </c>
      <c r="F106" t="s">
        <v>194</v>
      </c>
      <c r="G106">
        <v>2</v>
      </c>
      <c r="H106">
        <v>1</v>
      </c>
      <c r="I106">
        <v>0.54722919450953456</v>
      </c>
      <c r="J106">
        <v>22.768414615227101</v>
      </c>
      <c r="K106">
        <v>23</v>
      </c>
      <c r="L106">
        <v>0.22689801543562829</v>
      </c>
      <c r="M106">
        <v>1210</v>
      </c>
      <c r="N106">
        <v>23.294854609533999</v>
      </c>
      <c r="O106" t="s">
        <v>71</v>
      </c>
      <c r="P106">
        <v>24</v>
      </c>
      <c r="Q106">
        <v>0.22045995699699561</v>
      </c>
      <c r="R106">
        <v>1210</v>
      </c>
      <c r="S106">
        <v>25.779259393157002</v>
      </c>
      <c r="T106">
        <f t="shared" si="2"/>
        <v>0</v>
      </c>
    </row>
    <row r="107" spans="1:20" x14ac:dyDescent="0.45">
      <c r="A107" t="s">
        <v>18</v>
      </c>
      <c r="B107" t="s">
        <v>71</v>
      </c>
      <c r="C107" t="s">
        <v>282</v>
      </c>
      <c r="D107">
        <v>1000</v>
      </c>
      <c r="E107">
        <v>1</v>
      </c>
      <c r="F107" t="s">
        <v>194</v>
      </c>
      <c r="G107">
        <v>3</v>
      </c>
      <c r="H107">
        <v>1</v>
      </c>
      <c r="I107">
        <v>0.47882554519584269</v>
      </c>
      <c r="J107">
        <v>22.768414615227101</v>
      </c>
      <c r="K107">
        <v>24</v>
      </c>
      <c r="L107">
        <v>0.22045995699699561</v>
      </c>
      <c r="M107">
        <v>1210</v>
      </c>
      <c r="N107">
        <v>25.779259393157002</v>
      </c>
      <c r="O107" t="s">
        <v>71</v>
      </c>
      <c r="P107">
        <v>25</v>
      </c>
      <c r="Q107">
        <v>0.21373961880151263</v>
      </c>
      <c r="R107">
        <v>1210</v>
      </c>
      <c r="S107">
        <v>27.310208501715302</v>
      </c>
      <c r="T107">
        <f t="shared" si="2"/>
        <v>0</v>
      </c>
    </row>
    <row r="108" spans="1:20" x14ac:dyDescent="0.45">
      <c r="A108" t="s">
        <v>18</v>
      </c>
      <c r="B108" t="s">
        <v>71</v>
      </c>
      <c r="C108" t="s">
        <v>283</v>
      </c>
      <c r="D108">
        <v>1000</v>
      </c>
      <c r="E108">
        <v>1</v>
      </c>
      <c r="F108" t="s">
        <v>194</v>
      </c>
      <c r="G108">
        <v>4</v>
      </c>
      <c r="H108">
        <v>1</v>
      </c>
      <c r="I108">
        <v>0.41042189588215089</v>
      </c>
      <c r="J108">
        <v>22.768414615227101</v>
      </c>
      <c r="K108">
        <v>25</v>
      </c>
      <c r="L108">
        <v>0.21373961880151263</v>
      </c>
      <c r="M108">
        <v>1210</v>
      </c>
      <c r="N108">
        <v>27.310208501715302</v>
      </c>
      <c r="O108" t="s">
        <v>71</v>
      </c>
      <c r="P108">
        <v>26</v>
      </c>
      <c r="Q108">
        <v>0.20504977304751426</v>
      </c>
      <c r="R108">
        <v>1210</v>
      </c>
      <c r="S108">
        <v>28.998468763332799</v>
      </c>
      <c r="T108">
        <f t="shared" si="2"/>
        <v>0</v>
      </c>
    </row>
    <row r="109" spans="1:20" x14ac:dyDescent="0.45">
      <c r="A109" t="s">
        <v>18</v>
      </c>
      <c r="B109" t="s">
        <v>71</v>
      </c>
      <c r="C109" t="s">
        <v>73</v>
      </c>
      <c r="D109">
        <v>1000</v>
      </c>
      <c r="E109">
        <v>2</v>
      </c>
      <c r="F109" t="s">
        <v>21</v>
      </c>
      <c r="G109">
        <v>0</v>
      </c>
      <c r="H109">
        <v>1</v>
      </c>
      <c r="I109">
        <v>0.71258271646309523</v>
      </c>
      <c r="J109">
        <v>22.768414615227101</v>
      </c>
      <c r="K109">
        <v>26</v>
      </c>
      <c r="L109">
        <v>0.26044819166575883</v>
      </c>
      <c r="M109">
        <v>750</v>
      </c>
      <c r="N109">
        <v>20.6638076446459</v>
      </c>
      <c r="O109" t="s">
        <v>71</v>
      </c>
      <c r="P109">
        <v>30</v>
      </c>
      <c r="Q109">
        <v>0.23090911110613416</v>
      </c>
      <c r="R109">
        <v>740</v>
      </c>
      <c r="S109">
        <v>27.2776773963285</v>
      </c>
      <c r="T109">
        <f t="shared" si="2"/>
        <v>0</v>
      </c>
    </row>
    <row r="110" spans="1:20" x14ac:dyDescent="0.45">
      <c r="A110" t="s">
        <v>18</v>
      </c>
      <c r="B110" t="s">
        <v>74</v>
      </c>
      <c r="C110" t="s">
        <v>75</v>
      </c>
      <c r="D110">
        <v>1000</v>
      </c>
      <c r="E110">
        <v>2</v>
      </c>
      <c r="F110" t="s">
        <v>21</v>
      </c>
      <c r="G110">
        <v>0</v>
      </c>
      <c r="H110">
        <v>1</v>
      </c>
      <c r="I110">
        <v>0.73538909159459831</v>
      </c>
      <c r="J110">
        <v>23.385301103629729</v>
      </c>
      <c r="K110">
        <v>21</v>
      </c>
      <c r="L110">
        <v>0.25764777499613595</v>
      </c>
      <c r="M110">
        <v>970</v>
      </c>
      <c r="N110">
        <v>25.300785054498199</v>
      </c>
      <c r="O110" t="s">
        <v>74</v>
      </c>
      <c r="P110">
        <v>22</v>
      </c>
      <c r="Q110">
        <v>0.24877116269602129</v>
      </c>
      <c r="R110">
        <v>970</v>
      </c>
      <c r="S110">
        <v>26.868620347480899</v>
      </c>
      <c r="T110">
        <f t="shared" si="2"/>
        <v>0</v>
      </c>
    </row>
    <row r="111" spans="1:20" x14ac:dyDescent="0.45">
      <c r="A111" t="s">
        <v>18</v>
      </c>
      <c r="B111" t="s">
        <v>74</v>
      </c>
      <c r="C111" t="s">
        <v>285</v>
      </c>
      <c r="D111">
        <v>1000</v>
      </c>
      <c r="E111">
        <v>1</v>
      </c>
      <c r="F111" t="s">
        <v>194</v>
      </c>
      <c r="G111">
        <v>1</v>
      </c>
      <c r="H111">
        <v>1</v>
      </c>
      <c r="I111">
        <v>0.66185018243513849</v>
      </c>
      <c r="J111">
        <v>23.385301103629729</v>
      </c>
      <c r="K111">
        <v>22</v>
      </c>
      <c r="L111">
        <v>0.24877116269602129</v>
      </c>
      <c r="M111">
        <v>970</v>
      </c>
      <c r="N111">
        <v>26.868620347480899</v>
      </c>
      <c r="O111" t="s">
        <v>74</v>
      </c>
      <c r="P111">
        <v>23</v>
      </c>
      <c r="Q111">
        <v>0.24547450055407916</v>
      </c>
      <c r="R111">
        <v>970</v>
      </c>
      <c r="S111">
        <v>27.507571330471901</v>
      </c>
      <c r="T111">
        <f t="shared" si="2"/>
        <v>0</v>
      </c>
    </row>
    <row r="112" spans="1:20" x14ac:dyDescent="0.45">
      <c r="A112" t="s">
        <v>18</v>
      </c>
      <c r="B112" t="s">
        <v>74</v>
      </c>
      <c r="C112" t="s">
        <v>286</v>
      </c>
      <c r="D112">
        <v>1000</v>
      </c>
      <c r="E112">
        <v>1</v>
      </c>
      <c r="F112" t="s">
        <v>194</v>
      </c>
      <c r="G112">
        <v>2</v>
      </c>
      <c r="H112">
        <v>1</v>
      </c>
      <c r="I112">
        <v>0.58831127327567867</v>
      </c>
      <c r="J112">
        <v>23.385301103629729</v>
      </c>
      <c r="K112">
        <v>23</v>
      </c>
      <c r="L112">
        <v>0.24547450055407916</v>
      </c>
      <c r="M112">
        <v>970</v>
      </c>
      <c r="N112">
        <v>27.507571330471901</v>
      </c>
      <c r="O112" t="s">
        <v>74</v>
      </c>
      <c r="P112">
        <v>24</v>
      </c>
      <c r="Q112">
        <v>0.23470807845368949</v>
      </c>
      <c r="R112">
        <v>970</v>
      </c>
      <c r="S112">
        <v>29.5027298913426</v>
      </c>
      <c r="T112">
        <f t="shared" si="2"/>
        <v>0</v>
      </c>
    </row>
    <row r="113" spans="1:20" x14ac:dyDescent="0.45">
      <c r="A113" t="s">
        <v>18</v>
      </c>
      <c r="B113" t="s">
        <v>74</v>
      </c>
      <c r="C113" t="s">
        <v>287</v>
      </c>
      <c r="D113">
        <v>1000</v>
      </c>
      <c r="E113">
        <v>1</v>
      </c>
      <c r="F113" t="s">
        <v>194</v>
      </c>
      <c r="G113">
        <v>3</v>
      </c>
      <c r="H113">
        <v>1</v>
      </c>
      <c r="I113">
        <v>0.51477236411621874</v>
      </c>
      <c r="J113">
        <v>23.385301103629729</v>
      </c>
      <c r="K113">
        <v>24</v>
      </c>
      <c r="L113">
        <v>0.23470807845368949</v>
      </c>
      <c r="M113">
        <v>970</v>
      </c>
      <c r="N113">
        <v>29.5027298913426</v>
      </c>
      <c r="O113" t="s">
        <v>74</v>
      </c>
      <c r="P113">
        <v>25</v>
      </c>
      <c r="Q113">
        <v>0.2285271526932155</v>
      </c>
      <c r="R113">
        <v>970</v>
      </c>
      <c r="S113">
        <v>30.8817791347788</v>
      </c>
      <c r="T113">
        <f t="shared" si="2"/>
        <v>0</v>
      </c>
    </row>
    <row r="114" spans="1:20" x14ac:dyDescent="0.45">
      <c r="A114" t="s">
        <v>18</v>
      </c>
      <c r="B114" t="s">
        <v>74</v>
      </c>
      <c r="C114" t="s">
        <v>288</v>
      </c>
      <c r="D114">
        <v>1000</v>
      </c>
      <c r="E114">
        <v>1</v>
      </c>
      <c r="F114" t="s">
        <v>194</v>
      </c>
      <c r="G114">
        <v>4</v>
      </c>
      <c r="H114">
        <v>1</v>
      </c>
      <c r="I114">
        <v>0.44123345495675897</v>
      </c>
      <c r="J114">
        <v>23.385301103629729</v>
      </c>
      <c r="K114">
        <v>25</v>
      </c>
      <c r="L114">
        <v>0.2285271526932155</v>
      </c>
      <c r="M114">
        <v>970</v>
      </c>
      <c r="N114">
        <v>30.8817791347788</v>
      </c>
      <c r="O114" t="s">
        <v>74</v>
      </c>
      <c r="P114">
        <v>26</v>
      </c>
      <c r="Q114">
        <v>0.22143493653864804</v>
      </c>
      <c r="R114">
        <v>970</v>
      </c>
      <c r="S114">
        <v>32.538052457264101</v>
      </c>
      <c r="T114">
        <f t="shared" si="2"/>
        <v>0</v>
      </c>
    </row>
    <row r="115" spans="1:20" x14ac:dyDescent="0.45">
      <c r="A115" t="s">
        <v>18</v>
      </c>
      <c r="B115" t="s">
        <v>74</v>
      </c>
      <c r="C115" t="s">
        <v>76</v>
      </c>
      <c r="D115">
        <v>1000</v>
      </c>
      <c r="E115">
        <v>2</v>
      </c>
      <c r="F115" t="s">
        <v>21</v>
      </c>
      <c r="G115">
        <v>0</v>
      </c>
      <c r="H115">
        <v>1</v>
      </c>
      <c r="I115">
        <v>0.76342652019763069</v>
      </c>
      <c r="J115">
        <v>23.385301103629729</v>
      </c>
      <c r="K115">
        <v>26</v>
      </c>
      <c r="L115">
        <v>0.25701931452032623</v>
      </c>
      <c r="M115">
        <v>720</v>
      </c>
      <c r="N115">
        <v>24.840412161457099</v>
      </c>
      <c r="O115" t="s">
        <v>74</v>
      </c>
      <c r="P115">
        <v>29</v>
      </c>
      <c r="Q115">
        <v>0.23292374487956011</v>
      </c>
      <c r="R115">
        <v>720</v>
      </c>
      <c r="S115">
        <v>30.1794840476582</v>
      </c>
      <c r="T115">
        <f t="shared" si="2"/>
        <v>0</v>
      </c>
    </row>
    <row r="116" spans="1:20" x14ac:dyDescent="0.45">
      <c r="A116" t="s">
        <v>18</v>
      </c>
      <c r="B116" t="s">
        <v>77</v>
      </c>
      <c r="C116" t="s">
        <v>78</v>
      </c>
      <c r="D116">
        <v>1000</v>
      </c>
      <c r="E116">
        <v>2</v>
      </c>
      <c r="F116" t="s">
        <v>21</v>
      </c>
      <c r="G116">
        <v>0</v>
      </c>
      <c r="H116">
        <v>1</v>
      </c>
      <c r="I116">
        <v>0.76758693989022619</v>
      </c>
      <c r="J116">
        <v>22.812532617526259</v>
      </c>
      <c r="K116">
        <v>21</v>
      </c>
      <c r="L116">
        <v>0.26100233909095533</v>
      </c>
      <c r="M116">
        <v>1060</v>
      </c>
      <c r="N116">
        <v>24.3296144953413</v>
      </c>
      <c r="O116" t="s">
        <v>77</v>
      </c>
      <c r="P116">
        <v>22</v>
      </c>
      <c r="Q116">
        <v>0.24245939191430987</v>
      </c>
      <c r="R116">
        <v>1060</v>
      </c>
      <c r="S116">
        <v>26.002010209044101</v>
      </c>
      <c r="T116">
        <f t="shared" si="2"/>
        <v>0</v>
      </c>
    </row>
    <row r="117" spans="1:20" x14ac:dyDescent="0.45">
      <c r="A117" t="s">
        <v>18</v>
      </c>
      <c r="B117" t="s">
        <v>77</v>
      </c>
      <c r="C117" t="s">
        <v>290</v>
      </c>
      <c r="D117">
        <v>1000</v>
      </c>
      <c r="E117">
        <v>1</v>
      </c>
      <c r="F117" t="s">
        <v>194</v>
      </c>
      <c r="G117">
        <v>1</v>
      </c>
      <c r="H117">
        <v>1</v>
      </c>
      <c r="I117">
        <v>0.69082824590120362</v>
      </c>
      <c r="J117">
        <v>22.812532617526259</v>
      </c>
      <c r="K117">
        <v>22</v>
      </c>
      <c r="L117">
        <v>0.24245939191430987</v>
      </c>
      <c r="M117">
        <v>1060</v>
      </c>
      <c r="N117">
        <v>26.002010209044101</v>
      </c>
      <c r="O117" t="s">
        <v>77</v>
      </c>
      <c r="P117">
        <v>23</v>
      </c>
      <c r="Q117">
        <v>0.24082449490789049</v>
      </c>
      <c r="R117">
        <v>1060</v>
      </c>
      <c r="S117">
        <v>26.3049125852299</v>
      </c>
      <c r="T117">
        <f t="shared" si="2"/>
        <v>0</v>
      </c>
    </row>
    <row r="118" spans="1:20" x14ac:dyDescent="0.45">
      <c r="A118" t="s">
        <v>18</v>
      </c>
      <c r="B118" t="s">
        <v>77</v>
      </c>
      <c r="C118" t="s">
        <v>291</v>
      </c>
      <c r="D118">
        <v>1000</v>
      </c>
      <c r="E118">
        <v>1</v>
      </c>
      <c r="F118" t="s">
        <v>194</v>
      </c>
      <c r="G118">
        <v>2</v>
      </c>
      <c r="H118">
        <v>1</v>
      </c>
      <c r="I118">
        <v>0.61406955191218104</v>
      </c>
      <c r="J118">
        <v>22.812532617526259</v>
      </c>
      <c r="K118">
        <v>23</v>
      </c>
      <c r="L118">
        <v>0.24082449490789049</v>
      </c>
      <c r="M118">
        <v>1060</v>
      </c>
      <c r="N118">
        <v>26.3049125852299</v>
      </c>
      <c r="O118" t="s">
        <v>77</v>
      </c>
      <c r="P118">
        <v>24</v>
      </c>
      <c r="Q118">
        <v>0.23554260683703984</v>
      </c>
      <c r="R118">
        <v>1060</v>
      </c>
      <c r="S118">
        <v>29.046737517249699</v>
      </c>
      <c r="T118">
        <f t="shared" si="2"/>
        <v>0</v>
      </c>
    </row>
    <row r="119" spans="1:20" x14ac:dyDescent="0.45">
      <c r="A119" t="s">
        <v>18</v>
      </c>
      <c r="B119" t="s">
        <v>77</v>
      </c>
      <c r="C119" t="s">
        <v>292</v>
      </c>
      <c r="D119">
        <v>1000</v>
      </c>
      <c r="E119">
        <v>1</v>
      </c>
      <c r="F119" t="s">
        <v>194</v>
      </c>
      <c r="G119">
        <v>3</v>
      </c>
      <c r="H119">
        <v>1</v>
      </c>
      <c r="I119">
        <v>0.53731085792315825</v>
      </c>
      <c r="J119">
        <v>22.812532617526259</v>
      </c>
      <c r="K119">
        <v>24</v>
      </c>
      <c r="L119">
        <v>0.23554260683703984</v>
      </c>
      <c r="M119">
        <v>1060</v>
      </c>
      <c r="N119">
        <v>29.046737517249699</v>
      </c>
      <c r="O119" t="s">
        <v>77</v>
      </c>
      <c r="P119">
        <v>25</v>
      </c>
      <c r="Q119">
        <v>0.23106222009448199</v>
      </c>
      <c r="R119">
        <v>1050</v>
      </c>
      <c r="S119">
        <v>30.4499477402826</v>
      </c>
      <c r="T119">
        <f t="shared" si="2"/>
        <v>0</v>
      </c>
    </row>
    <row r="120" spans="1:20" x14ac:dyDescent="0.45">
      <c r="A120" t="s">
        <v>18</v>
      </c>
      <c r="B120" t="s">
        <v>77</v>
      </c>
      <c r="C120" t="s">
        <v>293</v>
      </c>
      <c r="D120">
        <v>1000</v>
      </c>
      <c r="E120">
        <v>1</v>
      </c>
      <c r="F120" t="s">
        <v>194</v>
      </c>
      <c r="G120">
        <v>4</v>
      </c>
      <c r="H120">
        <v>1</v>
      </c>
      <c r="I120">
        <v>0.46055216393413567</v>
      </c>
      <c r="J120">
        <v>22.812532617526259</v>
      </c>
      <c r="K120">
        <v>25</v>
      </c>
      <c r="L120">
        <v>0.23106222009448199</v>
      </c>
      <c r="M120">
        <v>1050</v>
      </c>
      <c r="N120">
        <v>30.4499477402826</v>
      </c>
      <c r="O120" t="s">
        <v>77</v>
      </c>
      <c r="P120">
        <v>26</v>
      </c>
      <c r="Q120">
        <v>0.22035465719559108</v>
      </c>
      <c r="R120">
        <v>1050</v>
      </c>
      <c r="S120">
        <v>32.154326437604503</v>
      </c>
      <c r="T120">
        <f t="shared" si="2"/>
        <v>0</v>
      </c>
    </row>
    <row r="121" spans="1:20" x14ac:dyDescent="0.45">
      <c r="A121" t="s">
        <v>18</v>
      </c>
      <c r="B121" t="s">
        <v>77</v>
      </c>
      <c r="C121" t="s">
        <v>79</v>
      </c>
      <c r="D121">
        <v>1000</v>
      </c>
      <c r="E121">
        <v>2</v>
      </c>
      <c r="F121" t="s">
        <v>21</v>
      </c>
      <c r="G121">
        <v>0</v>
      </c>
      <c r="H121">
        <v>1</v>
      </c>
      <c r="I121">
        <v>0.68382268379480304</v>
      </c>
      <c r="J121">
        <v>22.812532617526259</v>
      </c>
      <c r="K121">
        <v>26</v>
      </c>
      <c r="L121">
        <v>0.28006588152179146</v>
      </c>
      <c r="M121">
        <v>650</v>
      </c>
      <c r="N121">
        <v>21.987857800176901</v>
      </c>
      <c r="O121" t="s">
        <v>77</v>
      </c>
      <c r="P121">
        <v>29</v>
      </c>
      <c r="Q121">
        <v>0.25469375359400087</v>
      </c>
      <c r="R121">
        <v>640</v>
      </c>
      <c r="S121">
        <v>26.5804206458563</v>
      </c>
      <c r="T121">
        <f t="shared" si="2"/>
        <v>0</v>
      </c>
    </row>
    <row r="122" spans="1:20" x14ac:dyDescent="0.45">
      <c r="A122" t="s">
        <v>18</v>
      </c>
      <c r="B122" t="s">
        <v>80</v>
      </c>
      <c r="C122" t="s">
        <v>81</v>
      </c>
      <c r="D122">
        <v>1000</v>
      </c>
      <c r="E122">
        <v>2</v>
      </c>
      <c r="F122" t="s">
        <v>21</v>
      </c>
      <c r="G122">
        <v>0</v>
      </c>
      <c r="H122">
        <v>1</v>
      </c>
      <c r="I122">
        <v>0.77660947754808707</v>
      </c>
      <c r="J122">
        <v>21.198915275738756</v>
      </c>
      <c r="K122">
        <v>21</v>
      </c>
      <c r="L122">
        <v>0.2578055816208405</v>
      </c>
      <c r="M122">
        <v>1230</v>
      </c>
      <c r="N122">
        <v>23.026534893516601</v>
      </c>
      <c r="O122" t="s">
        <v>80</v>
      </c>
      <c r="P122">
        <v>22</v>
      </c>
      <c r="Q122">
        <v>0.24967861393471547</v>
      </c>
      <c r="R122">
        <v>1230</v>
      </c>
      <c r="S122">
        <v>24.619829347499699</v>
      </c>
      <c r="T122">
        <f t="shared" si="2"/>
        <v>0</v>
      </c>
    </row>
    <row r="123" spans="1:20" x14ac:dyDescent="0.45">
      <c r="A123" t="s">
        <v>18</v>
      </c>
      <c r="B123" t="s">
        <v>80</v>
      </c>
      <c r="C123" t="s">
        <v>295</v>
      </c>
      <c r="D123">
        <v>1000</v>
      </c>
      <c r="E123">
        <v>1</v>
      </c>
      <c r="F123" t="s">
        <v>194</v>
      </c>
      <c r="G123">
        <v>1</v>
      </c>
      <c r="H123">
        <v>1</v>
      </c>
      <c r="I123">
        <v>0.69894852979327837</v>
      </c>
      <c r="J123">
        <v>21.198915275738756</v>
      </c>
      <c r="K123">
        <v>22</v>
      </c>
      <c r="L123">
        <v>0.24967861393471547</v>
      </c>
      <c r="M123">
        <v>1230</v>
      </c>
      <c r="N123">
        <v>24.619829347499699</v>
      </c>
      <c r="O123" t="s">
        <v>80</v>
      </c>
      <c r="P123">
        <v>23</v>
      </c>
      <c r="Q123">
        <v>0.24412069873167169</v>
      </c>
      <c r="R123">
        <v>1230</v>
      </c>
      <c r="S123">
        <v>25.031803736259501</v>
      </c>
      <c r="T123">
        <f t="shared" si="2"/>
        <v>0</v>
      </c>
    </row>
    <row r="124" spans="1:20" x14ac:dyDescent="0.45">
      <c r="A124" t="s">
        <v>18</v>
      </c>
      <c r="B124" t="s">
        <v>80</v>
      </c>
      <c r="C124" t="s">
        <v>296</v>
      </c>
      <c r="D124">
        <v>1000</v>
      </c>
      <c r="E124">
        <v>1</v>
      </c>
      <c r="F124" t="s">
        <v>194</v>
      </c>
      <c r="G124">
        <v>2</v>
      </c>
      <c r="H124">
        <v>1</v>
      </c>
      <c r="I124">
        <v>0.62128758203846968</v>
      </c>
      <c r="J124">
        <v>21.198915275738756</v>
      </c>
      <c r="K124">
        <v>23</v>
      </c>
      <c r="L124">
        <v>0.24412069873167169</v>
      </c>
      <c r="M124">
        <v>1230</v>
      </c>
      <c r="N124">
        <v>25.031803736259501</v>
      </c>
      <c r="O124" t="s">
        <v>80</v>
      </c>
      <c r="P124">
        <v>24</v>
      </c>
      <c r="Q124">
        <v>0.23603723183519917</v>
      </c>
      <c r="R124">
        <v>1230</v>
      </c>
      <c r="S124">
        <v>26.548985187880099</v>
      </c>
      <c r="T124">
        <f t="shared" si="2"/>
        <v>0</v>
      </c>
    </row>
    <row r="125" spans="1:20" x14ac:dyDescent="0.45">
      <c r="A125" t="s">
        <v>18</v>
      </c>
      <c r="B125" t="s">
        <v>80</v>
      </c>
      <c r="C125" t="s">
        <v>297</v>
      </c>
      <c r="D125">
        <v>1000</v>
      </c>
      <c r="E125">
        <v>1</v>
      </c>
      <c r="F125" t="s">
        <v>194</v>
      </c>
      <c r="G125">
        <v>3</v>
      </c>
      <c r="H125">
        <v>1</v>
      </c>
      <c r="I125">
        <v>0.54362663428366087</v>
      </c>
      <c r="J125">
        <v>21.198915275738756</v>
      </c>
      <c r="K125">
        <v>24</v>
      </c>
      <c r="L125">
        <v>0.23603723183519917</v>
      </c>
      <c r="M125">
        <v>1230</v>
      </c>
      <c r="N125">
        <v>26.548985187880099</v>
      </c>
      <c r="O125" t="s">
        <v>80</v>
      </c>
      <c r="P125">
        <v>25</v>
      </c>
      <c r="Q125">
        <v>0.22957566576762087</v>
      </c>
      <c r="R125">
        <v>1230</v>
      </c>
      <c r="S125">
        <v>27.649050704734201</v>
      </c>
      <c r="T125">
        <f t="shared" si="2"/>
        <v>0</v>
      </c>
    </row>
    <row r="126" spans="1:20" x14ac:dyDescent="0.45">
      <c r="A126" t="s">
        <v>18</v>
      </c>
      <c r="B126" t="s">
        <v>80</v>
      </c>
      <c r="C126" t="s">
        <v>298</v>
      </c>
      <c r="D126">
        <v>1000</v>
      </c>
      <c r="E126">
        <v>1</v>
      </c>
      <c r="F126" t="s">
        <v>194</v>
      </c>
      <c r="G126">
        <v>4</v>
      </c>
      <c r="H126">
        <v>1</v>
      </c>
      <c r="I126">
        <v>0.46596568652885223</v>
      </c>
      <c r="J126">
        <v>21.198915275738756</v>
      </c>
      <c r="K126">
        <v>25</v>
      </c>
      <c r="L126">
        <v>0.22957566576762087</v>
      </c>
      <c r="M126">
        <v>1230</v>
      </c>
      <c r="N126">
        <v>27.649050704734201</v>
      </c>
      <c r="O126" t="s">
        <v>80</v>
      </c>
      <c r="P126">
        <v>26</v>
      </c>
      <c r="Q126">
        <v>0.22345844310632729</v>
      </c>
      <c r="R126">
        <v>1230</v>
      </c>
      <c r="S126">
        <v>28.788465505399198</v>
      </c>
      <c r="T126">
        <f t="shared" si="2"/>
        <v>0</v>
      </c>
    </row>
    <row r="127" spans="1:20" x14ac:dyDescent="0.45">
      <c r="A127" t="s">
        <v>18</v>
      </c>
      <c r="B127" t="s">
        <v>80</v>
      </c>
      <c r="C127" t="s">
        <v>82</v>
      </c>
      <c r="D127">
        <v>1000</v>
      </c>
      <c r="E127">
        <v>2</v>
      </c>
      <c r="F127" t="s">
        <v>21</v>
      </c>
      <c r="G127">
        <v>0</v>
      </c>
      <c r="H127">
        <v>1</v>
      </c>
      <c r="I127">
        <v>0.83740245437890393</v>
      </c>
      <c r="J127">
        <v>21.198915275738756</v>
      </c>
      <c r="K127">
        <v>26</v>
      </c>
      <c r="L127">
        <v>0.25561444792447391</v>
      </c>
      <c r="M127">
        <v>940</v>
      </c>
      <c r="N127">
        <v>24.107531672023701</v>
      </c>
      <c r="O127" t="s">
        <v>80</v>
      </c>
      <c r="P127">
        <v>30</v>
      </c>
      <c r="Q127">
        <v>0.22340002501830214</v>
      </c>
      <c r="R127">
        <v>940</v>
      </c>
      <c r="S127">
        <v>29.367313447748401</v>
      </c>
      <c r="T127">
        <f t="shared" si="2"/>
        <v>0</v>
      </c>
    </row>
    <row r="128" spans="1:20" x14ac:dyDescent="0.45">
      <c r="A128" t="s">
        <v>18</v>
      </c>
      <c r="B128" t="s">
        <v>83</v>
      </c>
      <c r="C128" t="s">
        <v>84</v>
      </c>
      <c r="D128">
        <v>1000</v>
      </c>
      <c r="E128">
        <v>2</v>
      </c>
      <c r="F128" t="s">
        <v>21</v>
      </c>
      <c r="G128">
        <v>0</v>
      </c>
      <c r="H128">
        <v>1</v>
      </c>
      <c r="I128">
        <v>0.77140163305698195</v>
      </c>
      <c r="J128">
        <v>21.753789467354498</v>
      </c>
      <c r="K128">
        <v>21</v>
      </c>
      <c r="L128">
        <v>0.30623687373603531</v>
      </c>
      <c r="M128">
        <v>1010</v>
      </c>
      <c r="N128">
        <v>19.141633585617502</v>
      </c>
      <c r="O128" t="s">
        <v>83</v>
      </c>
      <c r="P128">
        <v>22</v>
      </c>
      <c r="Q128">
        <v>0.28657412563767037</v>
      </c>
      <c r="R128">
        <v>1010</v>
      </c>
      <c r="S128">
        <v>21.110992226082001</v>
      </c>
      <c r="T128">
        <f t="shared" si="2"/>
        <v>0</v>
      </c>
    </row>
    <row r="129" spans="1:20" x14ac:dyDescent="0.45">
      <c r="A129" t="s">
        <v>18</v>
      </c>
      <c r="B129" t="s">
        <v>83</v>
      </c>
      <c r="C129" t="s">
        <v>300</v>
      </c>
      <c r="D129">
        <v>1000</v>
      </c>
      <c r="E129">
        <v>1</v>
      </c>
      <c r="F129" t="s">
        <v>194</v>
      </c>
      <c r="G129">
        <v>1</v>
      </c>
      <c r="H129">
        <v>1</v>
      </c>
      <c r="I129">
        <v>0.69426146975128378</v>
      </c>
      <c r="J129">
        <v>21.753789467354498</v>
      </c>
      <c r="K129">
        <v>22</v>
      </c>
      <c r="L129">
        <v>0.28657412563767037</v>
      </c>
      <c r="M129">
        <v>1010</v>
      </c>
      <c r="N129">
        <v>21.110992226082001</v>
      </c>
      <c r="O129" t="s">
        <v>83</v>
      </c>
      <c r="P129">
        <v>23</v>
      </c>
      <c r="Q129">
        <v>0.27207815719989004</v>
      </c>
      <c r="R129">
        <v>1010</v>
      </c>
      <c r="S129">
        <v>21.193761154679699</v>
      </c>
      <c r="T129">
        <f t="shared" si="2"/>
        <v>0</v>
      </c>
    </row>
    <row r="130" spans="1:20" x14ac:dyDescent="0.45">
      <c r="A130" t="s">
        <v>18</v>
      </c>
      <c r="B130" t="s">
        <v>83</v>
      </c>
      <c r="C130" t="s">
        <v>301</v>
      </c>
      <c r="D130">
        <v>1000</v>
      </c>
      <c r="E130">
        <v>1</v>
      </c>
      <c r="F130" t="s">
        <v>194</v>
      </c>
      <c r="G130">
        <v>2</v>
      </c>
      <c r="H130">
        <v>1</v>
      </c>
      <c r="I130">
        <v>0.6171213064455856</v>
      </c>
      <c r="J130">
        <v>21.753789467354498</v>
      </c>
      <c r="K130">
        <v>23</v>
      </c>
      <c r="L130">
        <v>0.27207815719989004</v>
      </c>
      <c r="M130">
        <v>1010</v>
      </c>
      <c r="N130">
        <v>21.193761154679699</v>
      </c>
      <c r="O130" t="s">
        <v>83</v>
      </c>
      <c r="P130">
        <v>24</v>
      </c>
      <c r="Q130">
        <v>0.25623646973239661</v>
      </c>
      <c r="R130">
        <v>1010</v>
      </c>
      <c r="S130">
        <v>22.796260139924101</v>
      </c>
      <c r="T130">
        <f t="shared" si="2"/>
        <v>0</v>
      </c>
    </row>
    <row r="131" spans="1:20" x14ac:dyDescent="0.45">
      <c r="A131" t="s">
        <v>18</v>
      </c>
      <c r="B131" t="s">
        <v>83</v>
      </c>
      <c r="C131" t="s">
        <v>302</v>
      </c>
      <c r="D131">
        <v>1000</v>
      </c>
      <c r="E131">
        <v>1</v>
      </c>
      <c r="F131" t="s">
        <v>194</v>
      </c>
      <c r="G131">
        <v>3</v>
      </c>
      <c r="H131">
        <v>1</v>
      </c>
      <c r="I131">
        <v>0.53998114313988732</v>
      </c>
      <c r="J131">
        <v>21.753789467354498</v>
      </c>
      <c r="K131">
        <v>24</v>
      </c>
      <c r="L131">
        <v>0.25623646973239661</v>
      </c>
      <c r="M131">
        <v>1010</v>
      </c>
      <c r="N131">
        <v>22.796260139924101</v>
      </c>
      <c r="O131" t="s">
        <v>83</v>
      </c>
      <c r="P131">
        <v>25</v>
      </c>
      <c r="Q131">
        <v>0.24844720408430523</v>
      </c>
      <c r="R131">
        <v>1010</v>
      </c>
      <c r="S131">
        <v>24.055779441290198</v>
      </c>
      <c r="T131">
        <f t="shared" ref="T131:T173" si="3">IF(OR(AND(B131=O131,P131=K131),B131&lt;&gt;O131),1,0)</f>
        <v>0</v>
      </c>
    </row>
    <row r="132" spans="1:20" x14ac:dyDescent="0.45">
      <c r="A132" t="s">
        <v>18</v>
      </c>
      <c r="B132" t="s">
        <v>83</v>
      </c>
      <c r="C132" t="s">
        <v>303</v>
      </c>
      <c r="D132">
        <v>1000</v>
      </c>
      <c r="E132">
        <v>1</v>
      </c>
      <c r="F132" t="s">
        <v>194</v>
      </c>
      <c r="G132">
        <v>4</v>
      </c>
      <c r="H132">
        <v>1</v>
      </c>
      <c r="I132">
        <v>0.46284097983418915</v>
      </c>
      <c r="J132">
        <v>21.753789467354498</v>
      </c>
      <c r="K132">
        <v>25</v>
      </c>
      <c r="L132">
        <v>0.24844720408430523</v>
      </c>
      <c r="M132">
        <v>1010</v>
      </c>
      <c r="N132">
        <v>24.055779441290198</v>
      </c>
      <c r="O132" t="s">
        <v>83</v>
      </c>
      <c r="P132">
        <v>26</v>
      </c>
      <c r="Q132">
        <v>0.23776523760664506</v>
      </c>
      <c r="R132">
        <v>1000</v>
      </c>
      <c r="S132">
        <v>24.814311642625</v>
      </c>
      <c r="T132">
        <f t="shared" si="3"/>
        <v>0</v>
      </c>
    </row>
    <row r="133" spans="1:20" x14ac:dyDescent="0.45">
      <c r="A133" t="s">
        <v>18</v>
      </c>
      <c r="B133" t="s">
        <v>83</v>
      </c>
      <c r="C133" t="s">
        <v>85</v>
      </c>
      <c r="D133">
        <v>1000</v>
      </c>
      <c r="E133">
        <v>2</v>
      </c>
      <c r="F133" t="s">
        <v>21</v>
      </c>
      <c r="G133">
        <v>0</v>
      </c>
      <c r="H133">
        <v>1</v>
      </c>
      <c r="I133">
        <v>0.81323400319429773</v>
      </c>
      <c r="J133">
        <v>21.753789467354498</v>
      </c>
      <c r="K133">
        <v>26</v>
      </c>
      <c r="L133">
        <v>0.27639647447135629</v>
      </c>
      <c r="M133">
        <v>740</v>
      </c>
      <c r="N133">
        <v>20.1798419936428</v>
      </c>
      <c r="O133" t="s">
        <v>83</v>
      </c>
      <c r="P133">
        <v>29</v>
      </c>
      <c r="Q133">
        <v>0.24941828081080086</v>
      </c>
      <c r="R133">
        <v>750</v>
      </c>
      <c r="S133">
        <v>24.778018014957699</v>
      </c>
      <c r="T133">
        <f t="shared" si="3"/>
        <v>0</v>
      </c>
    </row>
    <row r="134" spans="1:20" x14ac:dyDescent="0.45">
      <c r="A134" t="s">
        <v>18</v>
      </c>
      <c r="B134" t="s">
        <v>86</v>
      </c>
      <c r="C134" t="s">
        <v>87</v>
      </c>
      <c r="D134">
        <v>1000</v>
      </c>
      <c r="E134">
        <v>2</v>
      </c>
      <c r="F134" t="s">
        <v>21</v>
      </c>
      <c r="G134">
        <v>0</v>
      </c>
      <c r="H134">
        <v>1</v>
      </c>
      <c r="I134">
        <v>0.71028373944624246</v>
      </c>
      <c r="J134">
        <v>21.653192219439582</v>
      </c>
      <c r="K134">
        <v>21</v>
      </c>
      <c r="L134">
        <v>0.2780093094942484</v>
      </c>
      <c r="M134">
        <v>1140</v>
      </c>
      <c r="N134">
        <v>18.1126991885208</v>
      </c>
      <c r="O134" t="s">
        <v>86</v>
      </c>
      <c r="P134">
        <v>22</v>
      </c>
      <c r="Q134">
        <v>0.265708323554885</v>
      </c>
      <c r="R134">
        <v>1140</v>
      </c>
      <c r="S134">
        <v>20.005075012418001</v>
      </c>
      <c r="T134">
        <f t="shared" si="3"/>
        <v>0</v>
      </c>
    </row>
    <row r="135" spans="1:20" x14ac:dyDescent="0.45">
      <c r="A135" t="s">
        <v>18</v>
      </c>
      <c r="B135" t="s">
        <v>86</v>
      </c>
      <c r="C135" t="s">
        <v>305</v>
      </c>
      <c r="D135">
        <v>1000</v>
      </c>
      <c r="E135">
        <v>1</v>
      </c>
      <c r="F135" t="s">
        <v>194</v>
      </c>
      <c r="G135">
        <v>1</v>
      </c>
      <c r="H135">
        <v>1</v>
      </c>
      <c r="I135">
        <v>0.63925536550161821</v>
      </c>
      <c r="J135">
        <v>21.653192219439582</v>
      </c>
      <c r="K135">
        <v>22</v>
      </c>
      <c r="L135">
        <v>0.265708323554885</v>
      </c>
      <c r="M135">
        <v>1140</v>
      </c>
      <c r="N135">
        <v>20.005075012418001</v>
      </c>
      <c r="O135" t="s">
        <v>86</v>
      </c>
      <c r="P135">
        <v>23</v>
      </c>
      <c r="Q135">
        <v>0.25444539506029124</v>
      </c>
      <c r="R135">
        <v>1140</v>
      </c>
      <c r="S135">
        <v>20.4640009691527</v>
      </c>
      <c r="T135">
        <f t="shared" si="3"/>
        <v>0</v>
      </c>
    </row>
    <row r="136" spans="1:20" x14ac:dyDescent="0.45">
      <c r="A136" t="s">
        <v>18</v>
      </c>
      <c r="B136" t="s">
        <v>86</v>
      </c>
      <c r="C136" t="s">
        <v>306</v>
      </c>
      <c r="D136">
        <v>1000</v>
      </c>
      <c r="E136">
        <v>1</v>
      </c>
      <c r="F136" t="s">
        <v>194</v>
      </c>
      <c r="G136">
        <v>2</v>
      </c>
      <c r="H136">
        <v>1</v>
      </c>
      <c r="I136">
        <v>0.56822699155699397</v>
      </c>
      <c r="J136">
        <v>21.653192219439582</v>
      </c>
      <c r="K136">
        <v>23</v>
      </c>
      <c r="L136">
        <v>0.25444539506029124</v>
      </c>
      <c r="M136">
        <v>1140</v>
      </c>
      <c r="N136">
        <v>20.4640009691527</v>
      </c>
      <c r="O136" t="s">
        <v>86</v>
      </c>
      <c r="P136">
        <v>24</v>
      </c>
      <c r="Q136">
        <v>0.24463985009961939</v>
      </c>
      <c r="R136">
        <v>1130</v>
      </c>
      <c r="S136">
        <v>21.878473468260601</v>
      </c>
      <c r="T136">
        <f t="shared" si="3"/>
        <v>0</v>
      </c>
    </row>
    <row r="137" spans="1:20" x14ac:dyDescent="0.45">
      <c r="A137" t="s">
        <v>18</v>
      </c>
      <c r="B137" t="s">
        <v>86</v>
      </c>
      <c r="C137" t="s">
        <v>307</v>
      </c>
      <c r="D137">
        <v>1000</v>
      </c>
      <c r="E137">
        <v>1</v>
      </c>
      <c r="F137" t="s">
        <v>194</v>
      </c>
      <c r="G137">
        <v>3</v>
      </c>
      <c r="H137">
        <v>1</v>
      </c>
      <c r="I137">
        <v>0.49719861761236966</v>
      </c>
      <c r="J137">
        <v>21.653192219439582</v>
      </c>
      <c r="K137">
        <v>24</v>
      </c>
      <c r="L137">
        <v>0.24463985009961939</v>
      </c>
      <c r="M137">
        <v>1130</v>
      </c>
      <c r="N137">
        <v>21.878473468260601</v>
      </c>
      <c r="O137" t="s">
        <v>86</v>
      </c>
      <c r="P137">
        <v>25</v>
      </c>
      <c r="Q137">
        <v>0.23553607319981107</v>
      </c>
      <c r="R137">
        <v>1130</v>
      </c>
      <c r="S137">
        <v>23.337906122503199</v>
      </c>
      <c r="T137">
        <f t="shared" si="3"/>
        <v>0</v>
      </c>
    </row>
    <row r="138" spans="1:20" x14ac:dyDescent="0.45">
      <c r="A138" t="s">
        <v>18</v>
      </c>
      <c r="B138" t="s">
        <v>86</v>
      </c>
      <c r="C138" t="s">
        <v>308</v>
      </c>
      <c r="D138">
        <v>1000</v>
      </c>
      <c r="E138">
        <v>1</v>
      </c>
      <c r="F138" t="s">
        <v>194</v>
      </c>
      <c r="G138">
        <v>4</v>
      </c>
      <c r="H138">
        <v>1</v>
      </c>
      <c r="I138">
        <v>0.42617024366774547</v>
      </c>
      <c r="J138">
        <v>21.653192219439582</v>
      </c>
      <c r="K138">
        <v>25</v>
      </c>
      <c r="L138">
        <v>0.23553607319981107</v>
      </c>
      <c r="M138">
        <v>1130</v>
      </c>
      <c r="N138">
        <v>23.337906122503199</v>
      </c>
      <c r="O138" t="s">
        <v>86</v>
      </c>
      <c r="P138">
        <v>26</v>
      </c>
      <c r="Q138">
        <v>0.22643305856811333</v>
      </c>
      <c r="R138">
        <v>1140</v>
      </c>
      <c r="S138">
        <v>25.174377212222101</v>
      </c>
      <c r="T138">
        <f t="shared" si="3"/>
        <v>0</v>
      </c>
    </row>
    <row r="139" spans="1:20" x14ac:dyDescent="0.45">
      <c r="A139" t="s">
        <v>18</v>
      </c>
      <c r="B139" t="s">
        <v>86</v>
      </c>
      <c r="C139" t="s">
        <v>88</v>
      </c>
      <c r="D139">
        <v>1000</v>
      </c>
      <c r="E139">
        <v>2</v>
      </c>
      <c r="F139" t="s">
        <v>21</v>
      </c>
      <c r="G139">
        <v>0</v>
      </c>
      <c r="H139">
        <v>1</v>
      </c>
      <c r="I139">
        <v>0.67952942021349882</v>
      </c>
      <c r="J139">
        <v>21.653192219439582</v>
      </c>
      <c r="K139">
        <v>26</v>
      </c>
      <c r="L139">
        <v>0.29759134124709619</v>
      </c>
      <c r="M139">
        <v>660</v>
      </c>
      <c r="N139">
        <v>17.106729951257201</v>
      </c>
      <c r="O139" t="s">
        <v>86</v>
      </c>
      <c r="P139">
        <v>30</v>
      </c>
      <c r="Q139">
        <v>0.2598461042395776</v>
      </c>
      <c r="R139">
        <v>660</v>
      </c>
      <c r="S139">
        <v>22.894085452986999</v>
      </c>
      <c r="T139">
        <f t="shared" si="3"/>
        <v>0</v>
      </c>
    </row>
    <row r="140" spans="1:20" x14ac:dyDescent="0.45">
      <c r="A140" t="s">
        <v>18</v>
      </c>
      <c r="B140" t="s">
        <v>89</v>
      </c>
      <c r="C140" t="s">
        <v>90</v>
      </c>
      <c r="D140">
        <v>1000</v>
      </c>
      <c r="E140">
        <v>2</v>
      </c>
      <c r="F140" t="s">
        <v>21</v>
      </c>
      <c r="G140">
        <v>0</v>
      </c>
      <c r="H140">
        <v>1</v>
      </c>
      <c r="I140">
        <v>0.82578684799995261</v>
      </c>
      <c r="J140">
        <v>21.915271252944081</v>
      </c>
      <c r="K140">
        <v>21</v>
      </c>
      <c r="L140">
        <v>0.24241515489328769</v>
      </c>
      <c r="M140">
        <v>1170</v>
      </c>
      <c r="N140">
        <v>21.344673531706299</v>
      </c>
      <c r="O140" t="s">
        <v>89</v>
      </c>
      <c r="P140">
        <v>22</v>
      </c>
      <c r="Q140">
        <v>0.23463296324822527</v>
      </c>
      <c r="R140">
        <v>1170</v>
      </c>
      <c r="S140">
        <v>23.3119291306798</v>
      </c>
      <c r="T140">
        <f t="shared" si="3"/>
        <v>0</v>
      </c>
    </row>
    <row r="141" spans="1:20" x14ac:dyDescent="0.45">
      <c r="A141" t="s">
        <v>18</v>
      </c>
      <c r="B141" t="s">
        <v>89</v>
      </c>
      <c r="C141" t="s">
        <v>310</v>
      </c>
      <c r="D141">
        <v>1000</v>
      </c>
      <c r="E141">
        <v>1</v>
      </c>
      <c r="F141" t="s">
        <v>194</v>
      </c>
      <c r="G141">
        <v>1</v>
      </c>
      <c r="H141">
        <v>1</v>
      </c>
      <c r="I141">
        <v>0.74320816319995742</v>
      </c>
      <c r="J141">
        <v>21.915271252944081</v>
      </c>
      <c r="K141">
        <v>22</v>
      </c>
      <c r="L141">
        <v>0.23463296324822527</v>
      </c>
      <c r="M141">
        <v>1170</v>
      </c>
      <c r="N141">
        <v>23.3119291306798</v>
      </c>
      <c r="O141" t="s">
        <v>89</v>
      </c>
      <c r="P141">
        <v>23</v>
      </c>
      <c r="Q141">
        <v>0.22804420543097104</v>
      </c>
      <c r="R141">
        <v>1170</v>
      </c>
      <c r="S141">
        <v>23.521155315958399</v>
      </c>
      <c r="T141">
        <f t="shared" si="3"/>
        <v>0</v>
      </c>
    </row>
    <row r="142" spans="1:20" x14ac:dyDescent="0.45">
      <c r="A142" t="s">
        <v>18</v>
      </c>
      <c r="B142" t="s">
        <v>89</v>
      </c>
      <c r="C142" t="s">
        <v>311</v>
      </c>
      <c r="D142">
        <v>1000</v>
      </c>
      <c r="E142">
        <v>1</v>
      </c>
      <c r="F142" t="s">
        <v>194</v>
      </c>
      <c r="G142">
        <v>2</v>
      </c>
      <c r="H142">
        <v>1</v>
      </c>
      <c r="I142">
        <v>0.66062947839996211</v>
      </c>
      <c r="J142">
        <v>21.915271252944081</v>
      </c>
      <c r="K142">
        <v>23</v>
      </c>
      <c r="L142">
        <v>0.22804420543097104</v>
      </c>
      <c r="M142">
        <v>1170</v>
      </c>
      <c r="N142">
        <v>23.521155315958399</v>
      </c>
      <c r="O142" t="s">
        <v>89</v>
      </c>
      <c r="P142">
        <v>24</v>
      </c>
      <c r="Q142">
        <v>0.22114423270282721</v>
      </c>
      <c r="R142">
        <v>1170</v>
      </c>
      <c r="S142">
        <v>25.130983528146899</v>
      </c>
      <c r="T142">
        <f t="shared" si="3"/>
        <v>0</v>
      </c>
    </row>
    <row r="143" spans="1:20" x14ac:dyDescent="0.45">
      <c r="A143" t="s">
        <v>18</v>
      </c>
      <c r="B143" t="s">
        <v>89</v>
      </c>
      <c r="C143" t="s">
        <v>312</v>
      </c>
      <c r="D143">
        <v>1000</v>
      </c>
      <c r="E143">
        <v>1</v>
      </c>
      <c r="F143" t="s">
        <v>194</v>
      </c>
      <c r="G143">
        <v>3</v>
      </c>
      <c r="H143">
        <v>1</v>
      </c>
      <c r="I143">
        <v>0.57805079359996681</v>
      </c>
      <c r="J143">
        <v>21.915271252944081</v>
      </c>
      <c r="K143">
        <v>24</v>
      </c>
      <c r="L143">
        <v>0.22114423270282721</v>
      </c>
      <c r="M143">
        <v>1170</v>
      </c>
      <c r="N143">
        <v>25.130983528146899</v>
      </c>
      <c r="O143" t="s">
        <v>89</v>
      </c>
      <c r="P143">
        <v>25</v>
      </c>
      <c r="Q143">
        <v>0.21528178986644983</v>
      </c>
      <c r="R143">
        <v>1170</v>
      </c>
      <c r="S143">
        <v>26.530890069776898</v>
      </c>
      <c r="T143">
        <f t="shared" si="3"/>
        <v>0</v>
      </c>
    </row>
    <row r="144" spans="1:20" x14ac:dyDescent="0.45">
      <c r="A144" t="s">
        <v>18</v>
      </c>
      <c r="B144" t="s">
        <v>89</v>
      </c>
      <c r="C144" t="s">
        <v>313</v>
      </c>
      <c r="D144">
        <v>1000</v>
      </c>
      <c r="E144">
        <v>1</v>
      </c>
      <c r="F144" t="s">
        <v>194</v>
      </c>
      <c r="G144">
        <v>4</v>
      </c>
      <c r="H144">
        <v>1</v>
      </c>
      <c r="I144">
        <v>0.49547210879997156</v>
      </c>
      <c r="J144">
        <v>21.915271252944081</v>
      </c>
      <c r="K144">
        <v>25</v>
      </c>
      <c r="L144">
        <v>0.21528178986644983</v>
      </c>
      <c r="M144">
        <v>1170</v>
      </c>
      <c r="N144">
        <v>26.530890069776898</v>
      </c>
      <c r="O144" t="s">
        <v>89</v>
      </c>
      <c r="P144">
        <v>26</v>
      </c>
      <c r="Q144">
        <v>0.20942168789245316</v>
      </c>
      <c r="R144">
        <v>1170</v>
      </c>
      <c r="S144">
        <v>27.629547362620499</v>
      </c>
      <c r="T144">
        <f t="shared" si="3"/>
        <v>0</v>
      </c>
    </row>
    <row r="145" spans="1:20" x14ac:dyDescent="0.45">
      <c r="A145" t="s">
        <v>18</v>
      </c>
      <c r="B145" t="s">
        <v>89</v>
      </c>
      <c r="C145" t="s">
        <v>91</v>
      </c>
      <c r="D145">
        <v>1000</v>
      </c>
      <c r="E145">
        <v>2</v>
      </c>
      <c r="F145" t="s">
        <v>21</v>
      </c>
      <c r="G145">
        <v>0</v>
      </c>
      <c r="H145">
        <v>1</v>
      </c>
      <c r="I145">
        <v>0.77461439856885594</v>
      </c>
      <c r="J145">
        <v>21.915271252944081</v>
      </c>
      <c r="K145">
        <v>26</v>
      </c>
      <c r="L145">
        <v>0.24285942372216773</v>
      </c>
      <c r="M145">
        <v>870</v>
      </c>
      <c r="N145">
        <v>21.402245213025999</v>
      </c>
      <c r="O145" t="s">
        <v>89</v>
      </c>
      <c r="P145">
        <v>30</v>
      </c>
      <c r="Q145">
        <v>0.22304720793729862</v>
      </c>
      <c r="R145">
        <v>870</v>
      </c>
      <c r="S145">
        <v>27.3432584419036</v>
      </c>
      <c r="T145">
        <f t="shared" si="3"/>
        <v>0</v>
      </c>
    </row>
    <row r="146" spans="1:20" x14ac:dyDescent="0.45">
      <c r="A146" t="s">
        <v>18</v>
      </c>
      <c r="B146" t="s">
        <v>92</v>
      </c>
      <c r="C146" t="s">
        <v>93</v>
      </c>
      <c r="D146">
        <v>1000</v>
      </c>
      <c r="E146">
        <v>2</v>
      </c>
      <c r="F146" t="s">
        <v>21</v>
      </c>
      <c r="G146">
        <v>0</v>
      </c>
      <c r="H146">
        <v>1</v>
      </c>
      <c r="I146">
        <v>0.80326209309002483</v>
      </c>
      <c r="J146">
        <v>20.429101326971239</v>
      </c>
      <c r="K146">
        <v>21</v>
      </c>
      <c r="L146">
        <v>0.30091878459319776</v>
      </c>
      <c r="M146">
        <v>1270</v>
      </c>
      <c r="N146">
        <v>16.998001474279899</v>
      </c>
      <c r="O146" t="s">
        <v>92</v>
      </c>
      <c r="P146">
        <v>22</v>
      </c>
      <c r="Q146">
        <v>0.28230057113686924</v>
      </c>
      <c r="R146">
        <v>1270</v>
      </c>
      <c r="S146">
        <v>19.117694830828601</v>
      </c>
      <c r="T146">
        <f t="shared" si="3"/>
        <v>0</v>
      </c>
    </row>
    <row r="147" spans="1:20" x14ac:dyDescent="0.45">
      <c r="A147" t="s">
        <v>18</v>
      </c>
      <c r="B147" t="s">
        <v>92</v>
      </c>
      <c r="C147" t="s">
        <v>315</v>
      </c>
      <c r="D147">
        <v>1000</v>
      </c>
      <c r="E147">
        <v>1</v>
      </c>
      <c r="F147" t="s">
        <v>194</v>
      </c>
      <c r="G147">
        <v>1</v>
      </c>
      <c r="H147">
        <v>1</v>
      </c>
      <c r="I147">
        <v>0.72293588378102236</v>
      </c>
      <c r="J147">
        <v>20.429101326971239</v>
      </c>
      <c r="K147">
        <v>22</v>
      </c>
      <c r="L147">
        <v>0.28230057113686924</v>
      </c>
      <c r="M147">
        <v>1270</v>
      </c>
      <c r="N147">
        <v>19.117694830828601</v>
      </c>
      <c r="O147" t="s">
        <v>92</v>
      </c>
      <c r="P147">
        <v>23</v>
      </c>
      <c r="Q147">
        <v>0.2637281603467897</v>
      </c>
      <c r="R147">
        <v>1270</v>
      </c>
      <c r="S147">
        <v>19.278326282127299</v>
      </c>
      <c r="T147">
        <f t="shared" si="3"/>
        <v>0</v>
      </c>
    </row>
    <row r="148" spans="1:20" x14ac:dyDescent="0.45">
      <c r="A148" t="s">
        <v>18</v>
      </c>
      <c r="B148" t="s">
        <v>92</v>
      </c>
      <c r="C148" t="s">
        <v>316</v>
      </c>
      <c r="D148">
        <v>1000</v>
      </c>
      <c r="E148">
        <v>1</v>
      </c>
      <c r="F148" t="s">
        <v>194</v>
      </c>
      <c r="G148">
        <v>2</v>
      </c>
      <c r="H148">
        <v>1</v>
      </c>
      <c r="I148">
        <v>0.64260967447201989</v>
      </c>
      <c r="J148">
        <v>20.429101326971239</v>
      </c>
      <c r="K148">
        <v>23</v>
      </c>
      <c r="L148">
        <v>0.2637281603467897</v>
      </c>
      <c r="M148">
        <v>1270</v>
      </c>
      <c r="N148">
        <v>19.278326282127299</v>
      </c>
      <c r="O148" t="s">
        <v>92</v>
      </c>
      <c r="P148">
        <v>24</v>
      </c>
      <c r="Q148">
        <v>0.24744864449505288</v>
      </c>
      <c r="R148">
        <v>1270</v>
      </c>
      <c r="S148">
        <v>21.1611614553346</v>
      </c>
      <c r="T148">
        <f t="shared" si="3"/>
        <v>0</v>
      </c>
    </row>
    <row r="149" spans="1:20" x14ac:dyDescent="0.45">
      <c r="A149" t="s">
        <v>18</v>
      </c>
      <c r="B149" t="s">
        <v>92</v>
      </c>
      <c r="C149" t="s">
        <v>317</v>
      </c>
      <c r="D149">
        <v>1000</v>
      </c>
      <c r="E149">
        <v>1</v>
      </c>
      <c r="F149" t="s">
        <v>194</v>
      </c>
      <c r="G149">
        <v>3</v>
      </c>
      <c r="H149">
        <v>1</v>
      </c>
      <c r="I149">
        <v>0.5622834651630173</v>
      </c>
      <c r="J149">
        <v>20.429101326971239</v>
      </c>
      <c r="K149">
        <v>24</v>
      </c>
      <c r="L149">
        <v>0.24744864449505288</v>
      </c>
      <c r="M149">
        <v>1270</v>
      </c>
      <c r="N149">
        <v>21.1611614553346</v>
      </c>
      <c r="O149" t="s">
        <v>92</v>
      </c>
      <c r="P149">
        <v>25</v>
      </c>
      <c r="Q149">
        <v>0.23699896288651334</v>
      </c>
      <c r="R149">
        <v>1270</v>
      </c>
      <c r="S149">
        <v>22.745596028605402</v>
      </c>
      <c r="T149">
        <f t="shared" si="3"/>
        <v>0</v>
      </c>
    </row>
    <row r="150" spans="1:20" x14ac:dyDescent="0.45">
      <c r="A150" t="s">
        <v>18</v>
      </c>
      <c r="B150" t="s">
        <v>92</v>
      </c>
      <c r="C150" t="s">
        <v>318</v>
      </c>
      <c r="D150">
        <v>1000</v>
      </c>
      <c r="E150">
        <v>1</v>
      </c>
      <c r="F150" t="s">
        <v>194</v>
      </c>
      <c r="G150">
        <v>4</v>
      </c>
      <c r="H150">
        <v>1</v>
      </c>
      <c r="I150">
        <v>0.48195725585401489</v>
      </c>
      <c r="J150">
        <v>20.429101326971239</v>
      </c>
      <c r="K150">
        <v>25</v>
      </c>
      <c r="L150">
        <v>0.23699896288651334</v>
      </c>
      <c r="M150">
        <v>1270</v>
      </c>
      <c r="N150">
        <v>22.745596028605402</v>
      </c>
      <c r="O150" t="s">
        <v>92</v>
      </c>
      <c r="P150">
        <v>26</v>
      </c>
      <c r="Q150">
        <v>0.22629577954286845</v>
      </c>
      <c r="R150">
        <v>1270</v>
      </c>
      <c r="S150">
        <v>24.016118903684301</v>
      </c>
      <c r="T150">
        <f t="shared" si="3"/>
        <v>0</v>
      </c>
    </row>
    <row r="151" spans="1:20" x14ac:dyDescent="0.45">
      <c r="A151" t="s">
        <v>18</v>
      </c>
      <c r="B151" t="s">
        <v>92</v>
      </c>
      <c r="C151" t="s">
        <v>94</v>
      </c>
      <c r="D151">
        <v>1000</v>
      </c>
      <c r="E151">
        <v>2</v>
      </c>
      <c r="F151" t="s">
        <v>21</v>
      </c>
      <c r="G151">
        <v>0</v>
      </c>
      <c r="H151">
        <v>1</v>
      </c>
      <c r="I151">
        <v>0.69872586852707008</v>
      </c>
      <c r="J151">
        <v>20.429101326971239</v>
      </c>
      <c r="K151">
        <v>26</v>
      </c>
      <c r="L151">
        <v>0.28875599759654552</v>
      </c>
      <c r="M151">
        <v>780</v>
      </c>
      <c r="N151">
        <v>16.7806835396262</v>
      </c>
      <c r="O151" t="s">
        <v>92</v>
      </c>
      <c r="P151">
        <v>30</v>
      </c>
      <c r="Q151">
        <v>0.25814826940792651</v>
      </c>
      <c r="R151">
        <v>770</v>
      </c>
      <c r="S151">
        <v>22.3751003342174</v>
      </c>
      <c r="T151">
        <f t="shared" si="3"/>
        <v>0</v>
      </c>
    </row>
    <row r="152" spans="1:20" x14ac:dyDescent="0.45">
      <c r="A152" t="s">
        <v>18</v>
      </c>
      <c r="B152" t="s">
        <v>95</v>
      </c>
      <c r="C152" t="s">
        <v>96</v>
      </c>
      <c r="D152">
        <v>1000</v>
      </c>
      <c r="E152">
        <v>2</v>
      </c>
      <c r="F152" t="s">
        <v>21</v>
      </c>
      <c r="G152">
        <v>0</v>
      </c>
      <c r="H152">
        <v>1</v>
      </c>
      <c r="I152">
        <v>0.81577223714010572</v>
      </c>
      <c r="J152">
        <v>22.129207065037392</v>
      </c>
      <c r="K152">
        <v>21</v>
      </c>
      <c r="L152">
        <v>0.26493801619617152</v>
      </c>
      <c r="M152">
        <v>1350</v>
      </c>
      <c r="N152">
        <v>19.7582634079752</v>
      </c>
      <c r="O152" t="s">
        <v>95</v>
      </c>
      <c r="P152">
        <v>22</v>
      </c>
      <c r="Q152">
        <v>0.24697416497486682</v>
      </c>
      <c r="R152">
        <v>1350</v>
      </c>
      <c r="S152">
        <v>21.602932261874699</v>
      </c>
      <c r="T152">
        <f t="shared" si="3"/>
        <v>0</v>
      </c>
    </row>
    <row r="153" spans="1:20" x14ac:dyDescent="0.45">
      <c r="A153" t="s">
        <v>18</v>
      </c>
      <c r="B153" t="s">
        <v>95</v>
      </c>
      <c r="C153" t="s">
        <v>320</v>
      </c>
      <c r="D153">
        <v>1000</v>
      </c>
      <c r="E153">
        <v>1</v>
      </c>
      <c r="F153" t="s">
        <v>194</v>
      </c>
      <c r="G153">
        <v>1</v>
      </c>
      <c r="H153">
        <v>1</v>
      </c>
      <c r="I153">
        <v>0.73419501342609517</v>
      </c>
      <c r="J153">
        <v>22.129207065037392</v>
      </c>
      <c r="K153">
        <v>22</v>
      </c>
      <c r="L153">
        <v>0.24697416497486682</v>
      </c>
      <c r="M153">
        <v>1350</v>
      </c>
      <c r="N153">
        <v>21.602932261874699</v>
      </c>
      <c r="O153" t="s">
        <v>95</v>
      </c>
      <c r="P153">
        <v>23</v>
      </c>
      <c r="Q153">
        <v>0.23559627083337489</v>
      </c>
      <c r="R153">
        <v>1350</v>
      </c>
      <c r="S153">
        <v>21.8740319101647</v>
      </c>
      <c r="T153">
        <f t="shared" si="3"/>
        <v>0</v>
      </c>
    </row>
    <row r="154" spans="1:20" x14ac:dyDescent="0.45">
      <c r="A154" t="s">
        <v>18</v>
      </c>
      <c r="B154" t="s">
        <v>95</v>
      </c>
      <c r="C154" t="s">
        <v>321</v>
      </c>
      <c r="D154">
        <v>1000</v>
      </c>
      <c r="E154">
        <v>1</v>
      </c>
      <c r="F154" t="s">
        <v>194</v>
      </c>
      <c r="G154">
        <v>2</v>
      </c>
      <c r="H154">
        <v>1</v>
      </c>
      <c r="I154">
        <v>0.65261778971208462</v>
      </c>
      <c r="J154">
        <v>22.129207065037392</v>
      </c>
      <c r="K154">
        <v>23</v>
      </c>
      <c r="L154">
        <v>0.23559627083337489</v>
      </c>
      <c r="M154">
        <v>1350</v>
      </c>
      <c r="N154">
        <v>21.8740319101647</v>
      </c>
      <c r="O154" t="s">
        <v>95</v>
      </c>
      <c r="P154">
        <v>24</v>
      </c>
      <c r="Q154">
        <v>0.22163316666680336</v>
      </c>
      <c r="R154">
        <v>1350</v>
      </c>
      <c r="S154">
        <v>23.736590117266299</v>
      </c>
      <c r="T154">
        <f t="shared" si="3"/>
        <v>0</v>
      </c>
    </row>
    <row r="155" spans="1:20" x14ac:dyDescent="0.45">
      <c r="A155" t="s">
        <v>18</v>
      </c>
      <c r="B155" t="s">
        <v>95</v>
      </c>
      <c r="C155" t="s">
        <v>322</v>
      </c>
      <c r="D155">
        <v>1000</v>
      </c>
      <c r="E155">
        <v>1</v>
      </c>
      <c r="F155" t="s">
        <v>194</v>
      </c>
      <c r="G155">
        <v>3</v>
      </c>
      <c r="H155">
        <v>1</v>
      </c>
      <c r="I155">
        <v>0.57104056599807396</v>
      </c>
      <c r="J155">
        <v>22.129207065037392</v>
      </c>
      <c r="K155">
        <v>24</v>
      </c>
      <c r="L155">
        <v>0.22163316666680336</v>
      </c>
      <c r="M155">
        <v>1350</v>
      </c>
      <c r="N155">
        <v>23.736590117266299</v>
      </c>
      <c r="O155" t="s">
        <v>95</v>
      </c>
      <c r="P155">
        <v>25</v>
      </c>
      <c r="Q155">
        <v>0.21161423354692688</v>
      </c>
      <c r="R155">
        <v>1350</v>
      </c>
      <c r="S155">
        <v>25.109175305488201</v>
      </c>
      <c r="T155">
        <f t="shared" si="3"/>
        <v>0</v>
      </c>
    </row>
    <row r="156" spans="1:20" x14ac:dyDescent="0.45">
      <c r="A156" t="s">
        <v>18</v>
      </c>
      <c r="B156" t="s">
        <v>95</v>
      </c>
      <c r="C156" t="s">
        <v>323</v>
      </c>
      <c r="D156">
        <v>1000</v>
      </c>
      <c r="E156">
        <v>1</v>
      </c>
      <c r="F156" t="s">
        <v>194</v>
      </c>
      <c r="G156">
        <v>4</v>
      </c>
      <c r="H156">
        <v>1</v>
      </c>
      <c r="I156">
        <v>0.48946334228406341</v>
      </c>
      <c r="J156">
        <v>22.129207065037392</v>
      </c>
      <c r="K156">
        <v>25</v>
      </c>
      <c r="L156">
        <v>0.21161423354692688</v>
      </c>
      <c r="M156">
        <v>1350</v>
      </c>
      <c r="N156">
        <v>25.109175305488201</v>
      </c>
      <c r="O156" t="s">
        <v>95</v>
      </c>
      <c r="P156">
        <v>26</v>
      </c>
      <c r="Q156">
        <v>0.20147574588363593</v>
      </c>
      <c r="R156">
        <v>1350</v>
      </c>
      <c r="S156">
        <v>26.318464626000299</v>
      </c>
      <c r="T156">
        <f t="shared" si="3"/>
        <v>0</v>
      </c>
    </row>
    <row r="157" spans="1:20" x14ac:dyDescent="0.45">
      <c r="A157" t="s">
        <v>18</v>
      </c>
      <c r="B157" t="s">
        <v>95</v>
      </c>
      <c r="C157" t="s">
        <v>97</v>
      </c>
      <c r="D157">
        <v>1000</v>
      </c>
      <c r="E157">
        <v>2</v>
      </c>
      <c r="F157" t="s">
        <v>21</v>
      </c>
      <c r="G157">
        <v>0</v>
      </c>
      <c r="H157">
        <v>1</v>
      </c>
      <c r="I157">
        <v>0.81396309800172062</v>
      </c>
      <c r="J157">
        <v>22.129207065037392</v>
      </c>
      <c r="K157">
        <v>26</v>
      </c>
      <c r="L157">
        <v>0.23293190022137084</v>
      </c>
      <c r="M157">
        <v>1010</v>
      </c>
      <c r="N157">
        <v>21.4222590016279</v>
      </c>
      <c r="O157" t="s">
        <v>95</v>
      </c>
      <c r="P157">
        <v>30</v>
      </c>
      <c r="Q157">
        <v>0.20560973185013964</v>
      </c>
      <c r="R157">
        <v>1000</v>
      </c>
      <c r="S157">
        <v>27.133158157745299</v>
      </c>
      <c r="T157">
        <f t="shared" si="3"/>
        <v>0</v>
      </c>
    </row>
    <row r="158" spans="1:20" x14ac:dyDescent="0.45">
      <c r="A158" t="s">
        <v>18</v>
      </c>
      <c r="B158" t="s">
        <v>98</v>
      </c>
      <c r="C158" t="s">
        <v>99</v>
      </c>
      <c r="D158">
        <v>1000</v>
      </c>
      <c r="E158">
        <v>2</v>
      </c>
      <c r="F158" t="s">
        <v>21</v>
      </c>
      <c r="G158">
        <v>0</v>
      </c>
      <c r="H158">
        <v>1</v>
      </c>
      <c r="I158">
        <v>0.73640391041537923</v>
      </c>
      <c r="J158">
        <v>22.010408279064166</v>
      </c>
      <c r="K158">
        <v>21</v>
      </c>
      <c r="L158">
        <v>0.27099803056789762</v>
      </c>
      <c r="M158">
        <v>1170</v>
      </c>
      <c r="N158">
        <v>19.219857517442801</v>
      </c>
      <c r="O158" t="s">
        <v>98</v>
      </c>
      <c r="P158">
        <v>22</v>
      </c>
      <c r="Q158">
        <v>0.25311919749120604</v>
      </c>
      <c r="R158">
        <v>1170</v>
      </c>
      <c r="S158">
        <v>21.050535956628</v>
      </c>
      <c r="T158">
        <f t="shared" si="3"/>
        <v>0</v>
      </c>
    </row>
    <row r="159" spans="1:20" x14ac:dyDescent="0.45">
      <c r="A159" t="s">
        <v>18</v>
      </c>
      <c r="B159" t="s">
        <v>98</v>
      </c>
      <c r="C159" t="s">
        <v>325</v>
      </c>
      <c r="D159">
        <v>1000</v>
      </c>
      <c r="E159">
        <v>1</v>
      </c>
      <c r="F159" t="s">
        <v>194</v>
      </c>
      <c r="G159">
        <v>1</v>
      </c>
      <c r="H159">
        <v>1</v>
      </c>
      <c r="I159">
        <v>0.66276351937384137</v>
      </c>
      <c r="J159">
        <v>22.010408279064166</v>
      </c>
      <c r="K159">
        <v>22</v>
      </c>
      <c r="L159">
        <v>0.25311919749120604</v>
      </c>
      <c r="M159">
        <v>1170</v>
      </c>
      <c r="N159">
        <v>21.050535956628</v>
      </c>
      <c r="O159" t="s">
        <v>98</v>
      </c>
      <c r="P159">
        <v>23</v>
      </c>
      <c r="Q159">
        <v>0.24061948403485023</v>
      </c>
      <c r="R159">
        <v>1170</v>
      </c>
      <c r="S159">
        <v>21.4479866595399</v>
      </c>
      <c r="T159">
        <f t="shared" si="3"/>
        <v>0</v>
      </c>
    </row>
    <row r="160" spans="1:20" x14ac:dyDescent="0.45">
      <c r="A160" t="s">
        <v>18</v>
      </c>
      <c r="B160" t="s">
        <v>98</v>
      </c>
      <c r="C160" t="s">
        <v>326</v>
      </c>
      <c r="D160">
        <v>1000</v>
      </c>
      <c r="E160">
        <v>1</v>
      </c>
      <c r="F160" t="s">
        <v>194</v>
      </c>
      <c r="G160">
        <v>2</v>
      </c>
      <c r="H160">
        <v>1</v>
      </c>
      <c r="I160">
        <v>0.5891231283323034</v>
      </c>
      <c r="J160">
        <v>22.010408279064166</v>
      </c>
      <c r="K160">
        <v>23</v>
      </c>
      <c r="L160">
        <v>0.24061948403485023</v>
      </c>
      <c r="M160">
        <v>1170</v>
      </c>
      <c r="N160">
        <v>21.4479866595399</v>
      </c>
      <c r="O160" t="s">
        <v>98</v>
      </c>
      <c r="P160">
        <v>24</v>
      </c>
      <c r="Q160">
        <v>0.23129167245621152</v>
      </c>
      <c r="R160">
        <v>1170</v>
      </c>
      <c r="S160">
        <v>23.230758112747601</v>
      </c>
      <c r="T160">
        <f t="shared" si="3"/>
        <v>0</v>
      </c>
    </row>
    <row r="161" spans="1:20" x14ac:dyDescent="0.45">
      <c r="A161" t="s">
        <v>18</v>
      </c>
      <c r="B161" t="s">
        <v>98</v>
      </c>
      <c r="C161" t="s">
        <v>327</v>
      </c>
      <c r="D161">
        <v>1000</v>
      </c>
      <c r="E161">
        <v>1</v>
      </c>
      <c r="F161" t="s">
        <v>194</v>
      </c>
      <c r="G161">
        <v>3</v>
      </c>
      <c r="H161">
        <v>1</v>
      </c>
      <c r="I161">
        <v>0.51548273729076544</v>
      </c>
      <c r="J161">
        <v>22.010408279064166</v>
      </c>
      <c r="K161">
        <v>24</v>
      </c>
      <c r="L161">
        <v>0.23129167245621152</v>
      </c>
      <c r="M161">
        <v>1170</v>
      </c>
      <c r="N161">
        <v>23.230758112747601</v>
      </c>
      <c r="O161" t="s">
        <v>98</v>
      </c>
      <c r="P161">
        <v>25</v>
      </c>
      <c r="Q161">
        <v>0.22351121601258453</v>
      </c>
      <c r="R161">
        <v>1170</v>
      </c>
      <c r="S161">
        <v>24.608849173300602</v>
      </c>
      <c r="T161">
        <f t="shared" si="3"/>
        <v>0</v>
      </c>
    </row>
    <row r="162" spans="1:20" x14ac:dyDescent="0.45">
      <c r="A162" t="s">
        <v>18</v>
      </c>
      <c r="B162" t="s">
        <v>98</v>
      </c>
      <c r="C162" t="s">
        <v>328</v>
      </c>
      <c r="D162">
        <v>1000</v>
      </c>
      <c r="E162">
        <v>1</v>
      </c>
      <c r="F162" t="s">
        <v>194</v>
      </c>
      <c r="G162">
        <v>4</v>
      </c>
      <c r="H162">
        <v>1</v>
      </c>
      <c r="I162">
        <v>0.44184234624922752</v>
      </c>
      <c r="J162">
        <v>22.010408279064166</v>
      </c>
      <c r="K162">
        <v>25</v>
      </c>
      <c r="L162">
        <v>0.22351121601258453</v>
      </c>
      <c r="M162">
        <v>1170</v>
      </c>
      <c r="N162">
        <v>24.608849173300602</v>
      </c>
      <c r="O162" t="s">
        <v>98</v>
      </c>
      <c r="P162">
        <v>26</v>
      </c>
      <c r="Q162">
        <v>0.21370809556491627</v>
      </c>
      <c r="R162">
        <v>1170</v>
      </c>
      <c r="S162">
        <v>26.005936866774501</v>
      </c>
      <c r="T162">
        <f t="shared" si="3"/>
        <v>0</v>
      </c>
    </row>
    <row r="163" spans="1:20" x14ac:dyDescent="0.45">
      <c r="A163" t="s">
        <v>18</v>
      </c>
      <c r="B163" t="s">
        <v>98</v>
      </c>
      <c r="C163" t="s">
        <v>100</v>
      </c>
      <c r="D163">
        <v>1000</v>
      </c>
      <c r="E163">
        <v>2</v>
      </c>
      <c r="F163" t="s">
        <v>21</v>
      </c>
      <c r="G163">
        <v>0</v>
      </c>
      <c r="H163">
        <v>1</v>
      </c>
      <c r="I163">
        <v>0.76151619532721604</v>
      </c>
      <c r="J163">
        <v>22.010408279064166</v>
      </c>
      <c r="K163">
        <v>26</v>
      </c>
      <c r="L163">
        <v>0.25527423233360802</v>
      </c>
      <c r="M163">
        <v>820</v>
      </c>
      <c r="N163">
        <v>19.8039420987059</v>
      </c>
      <c r="O163" t="s">
        <v>98</v>
      </c>
      <c r="P163">
        <v>30</v>
      </c>
      <c r="Q163">
        <v>0.22854394609191098</v>
      </c>
      <c r="R163">
        <v>820</v>
      </c>
      <c r="S163">
        <v>26.336519402132701</v>
      </c>
      <c r="T163">
        <f t="shared" si="3"/>
        <v>0</v>
      </c>
    </row>
    <row r="164" spans="1:20" x14ac:dyDescent="0.45">
      <c r="A164" t="s">
        <v>18</v>
      </c>
      <c r="B164" t="s">
        <v>101</v>
      </c>
      <c r="C164" t="s">
        <v>102</v>
      </c>
      <c r="D164">
        <v>1000</v>
      </c>
      <c r="E164">
        <v>2</v>
      </c>
      <c r="F164" t="s">
        <v>21</v>
      </c>
      <c r="G164">
        <v>0</v>
      </c>
      <c r="H164">
        <v>1</v>
      </c>
      <c r="I164">
        <v>0.76720576685078368</v>
      </c>
      <c r="J164">
        <v>22.957076078926065</v>
      </c>
      <c r="K164">
        <v>21</v>
      </c>
      <c r="L164">
        <v>0.25052603936044199</v>
      </c>
      <c r="M164">
        <v>1180</v>
      </c>
      <c r="N164">
        <v>21.465269428621799</v>
      </c>
      <c r="O164" t="s">
        <v>101</v>
      </c>
      <c r="P164">
        <v>22</v>
      </c>
      <c r="Q164">
        <v>0.23822525171527187</v>
      </c>
      <c r="R164">
        <v>1180</v>
      </c>
      <c r="S164">
        <v>23.582657626520799</v>
      </c>
      <c r="T164">
        <f t="shared" si="3"/>
        <v>0</v>
      </c>
    </row>
    <row r="165" spans="1:20" x14ac:dyDescent="0.45">
      <c r="A165" t="s">
        <v>18</v>
      </c>
      <c r="B165" t="s">
        <v>101</v>
      </c>
      <c r="C165" t="s">
        <v>330</v>
      </c>
      <c r="D165">
        <v>1000</v>
      </c>
      <c r="E165">
        <v>1</v>
      </c>
      <c r="F165" t="s">
        <v>194</v>
      </c>
      <c r="G165">
        <v>1</v>
      </c>
      <c r="H165">
        <v>1</v>
      </c>
      <c r="I165">
        <v>0.69048519016570531</v>
      </c>
      <c r="J165">
        <v>22.957076078926065</v>
      </c>
      <c r="K165">
        <v>22</v>
      </c>
      <c r="L165">
        <v>0.23822525171527187</v>
      </c>
      <c r="M165">
        <v>1180</v>
      </c>
      <c r="N165">
        <v>23.582657626520799</v>
      </c>
      <c r="O165" t="s">
        <v>101</v>
      </c>
      <c r="P165">
        <v>23</v>
      </c>
      <c r="Q165">
        <v>0.22814361598706234</v>
      </c>
      <c r="R165">
        <v>1180</v>
      </c>
      <c r="S165">
        <v>23.8724657778133</v>
      </c>
      <c r="T165">
        <f t="shared" si="3"/>
        <v>0</v>
      </c>
    </row>
    <row r="166" spans="1:20" x14ac:dyDescent="0.45">
      <c r="A166" t="s">
        <v>18</v>
      </c>
      <c r="B166" t="s">
        <v>101</v>
      </c>
      <c r="C166" t="s">
        <v>331</v>
      </c>
      <c r="D166">
        <v>1000</v>
      </c>
      <c r="E166">
        <v>1</v>
      </c>
      <c r="F166" t="s">
        <v>194</v>
      </c>
      <c r="G166">
        <v>2</v>
      </c>
      <c r="H166">
        <v>1</v>
      </c>
      <c r="I166">
        <v>0.61376461348062694</v>
      </c>
      <c r="J166">
        <v>22.957076078926065</v>
      </c>
      <c r="K166">
        <v>23</v>
      </c>
      <c r="L166">
        <v>0.22814361598706234</v>
      </c>
      <c r="M166">
        <v>1180</v>
      </c>
      <c r="N166">
        <v>23.8724657778133</v>
      </c>
      <c r="O166" t="s">
        <v>101</v>
      </c>
      <c r="P166">
        <v>24</v>
      </c>
      <c r="Q166">
        <v>0.21724720203442438</v>
      </c>
      <c r="R166">
        <v>1180</v>
      </c>
      <c r="S166">
        <v>25.4830366567443</v>
      </c>
      <c r="T166">
        <f t="shared" si="3"/>
        <v>0</v>
      </c>
    </row>
    <row r="167" spans="1:20" x14ac:dyDescent="0.45">
      <c r="A167" t="s">
        <v>18</v>
      </c>
      <c r="B167" t="s">
        <v>101</v>
      </c>
      <c r="C167" t="s">
        <v>332</v>
      </c>
      <c r="D167">
        <v>1000</v>
      </c>
      <c r="E167">
        <v>1</v>
      </c>
      <c r="F167" t="s">
        <v>194</v>
      </c>
      <c r="G167">
        <v>3</v>
      </c>
      <c r="H167">
        <v>1</v>
      </c>
      <c r="I167">
        <v>0.53704403679554857</v>
      </c>
      <c r="J167">
        <v>22.957076078926065</v>
      </c>
      <c r="K167">
        <v>24</v>
      </c>
      <c r="L167">
        <v>0.21724720203442438</v>
      </c>
      <c r="M167">
        <v>1180</v>
      </c>
      <c r="N167">
        <v>25.4830366567443</v>
      </c>
      <c r="O167" t="s">
        <v>101</v>
      </c>
      <c r="P167">
        <v>25</v>
      </c>
      <c r="Q167">
        <v>0.21187136512228291</v>
      </c>
      <c r="R167">
        <v>1180</v>
      </c>
      <c r="S167">
        <v>26.942868111447201</v>
      </c>
      <c r="T167">
        <f t="shared" si="3"/>
        <v>0</v>
      </c>
    </row>
    <row r="168" spans="1:20" x14ac:dyDescent="0.45">
      <c r="A168" t="s">
        <v>18</v>
      </c>
      <c r="B168" t="s">
        <v>101</v>
      </c>
      <c r="C168" t="s">
        <v>333</v>
      </c>
      <c r="D168">
        <v>1000</v>
      </c>
      <c r="E168">
        <v>1</v>
      </c>
      <c r="F168" t="s">
        <v>194</v>
      </c>
      <c r="G168">
        <v>4</v>
      </c>
      <c r="H168">
        <v>1</v>
      </c>
      <c r="I168">
        <v>0.46032346011047021</v>
      </c>
      <c r="J168">
        <v>22.957076078926065</v>
      </c>
      <c r="K168">
        <v>25</v>
      </c>
      <c r="L168">
        <v>0.21187136512228291</v>
      </c>
      <c r="M168">
        <v>1180</v>
      </c>
      <c r="N168">
        <v>26.942868111447201</v>
      </c>
      <c r="O168" t="s">
        <v>101</v>
      </c>
      <c r="P168">
        <v>26</v>
      </c>
      <c r="Q168">
        <v>0.20472876377051724</v>
      </c>
      <c r="R168">
        <v>1170</v>
      </c>
      <c r="S168">
        <v>28.2883022906449</v>
      </c>
      <c r="T168">
        <f t="shared" si="3"/>
        <v>0</v>
      </c>
    </row>
    <row r="169" spans="1:20" x14ac:dyDescent="0.45">
      <c r="A169" t="s">
        <v>18</v>
      </c>
      <c r="B169" t="s">
        <v>101</v>
      </c>
      <c r="C169" t="s">
        <v>103</v>
      </c>
      <c r="D169">
        <v>1000</v>
      </c>
      <c r="E169">
        <v>2</v>
      </c>
      <c r="F169" t="s">
        <v>21</v>
      </c>
      <c r="G169">
        <v>0</v>
      </c>
      <c r="H169">
        <v>1</v>
      </c>
      <c r="I169">
        <v>0.70298430229368303</v>
      </c>
      <c r="J169">
        <v>22.957076078926065</v>
      </c>
      <c r="K169">
        <v>26</v>
      </c>
      <c r="L169">
        <v>0.25570614399229175</v>
      </c>
      <c r="M169">
        <v>750</v>
      </c>
      <c r="N169">
        <v>19.886232448861801</v>
      </c>
      <c r="O169" t="s">
        <v>101</v>
      </c>
      <c r="P169">
        <v>30</v>
      </c>
      <c r="Q169">
        <v>0.22708232446135748</v>
      </c>
      <c r="R169">
        <v>750</v>
      </c>
      <c r="S169">
        <v>26.4792865067976</v>
      </c>
      <c r="T169">
        <f t="shared" si="3"/>
        <v>0</v>
      </c>
    </row>
    <row r="170" spans="1:20" x14ac:dyDescent="0.45">
      <c r="A170" t="s">
        <v>18</v>
      </c>
      <c r="B170" t="s">
        <v>104</v>
      </c>
      <c r="C170" t="s">
        <v>105</v>
      </c>
      <c r="D170">
        <v>1000</v>
      </c>
      <c r="E170">
        <v>2</v>
      </c>
      <c r="F170" t="s">
        <v>21</v>
      </c>
      <c r="G170">
        <v>0</v>
      </c>
      <c r="H170">
        <v>1</v>
      </c>
      <c r="I170">
        <v>0.66030516605666845</v>
      </c>
      <c r="J170">
        <v>22.909941938291251</v>
      </c>
      <c r="K170">
        <v>21</v>
      </c>
      <c r="L170">
        <v>0.24411844881643624</v>
      </c>
      <c r="M170">
        <v>1180</v>
      </c>
      <c r="N170">
        <v>19.869844991232</v>
      </c>
      <c r="O170" t="s">
        <v>104</v>
      </c>
      <c r="P170">
        <v>22</v>
      </c>
      <c r="Q170">
        <v>0.23552690450754576</v>
      </c>
      <c r="R170">
        <v>1180</v>
      </c>
      <c r="S170">
        <v>22.288170491466001</v>
      </c>
      <c r="T170">
        <f t="shared" si="3"/>
        <v>0</v>
      </c>
    </row>
    <row r="171" spans="1:20" x14ac:dyDescent="0.45">
      <c r="A171" t="s">
        <v>18</v>
      </c>
      <c r="B171" t="s">
        <v>104</v>
      </c>
      <c r="C171" t="s">
        <v>335</v>
      </c>
      <c r="D171">
        <v>1000</v>
      </c>
      <c r="E171">
        <v>1</v>
      </c>
      <c r="F171" t="s">
        <v>194</v>
      </c>
      <c r="G171">
        <v>1</v>
      </c>
      <c r="H171">
        <v>1</v>
      </c>
      <c r="I171">
        <v>0.59427464945100161</v>
      </c>
      <c r="J171">
        <v>22.909941938291251</v>
      </c>
      <c r="K171">
        <v>22</v>
      </c>
      <c r="L171">
        <v>0.23552690450754576</v>
      </c>
      <c r="M171">
        <v>1180</v>
      </c>
      <c r="N171">
        <v>22.288170491466001</v>
      </c>
      <c r="O171" t="s">
        <v>104</v>
      </c>
      <c r="P171">
        <v>23</v>
      </c>
      <c r="Q171">
        <v>0.22645760917738192</v>
      </c>
      <c r="R171">
        <v>1180</v>
      </c>
      <c r="S171">
        <v>22.5537764913792</v>
      </c>
      <c r="T171">
        <f t="shared" si="3"/>
        <v>0</v>
      </c>
    </row>
    <row r="172" spans="1:20" x14ac:dyDescent="0.45">
      <c r="A172" t="s">
        <v>18</v>
      </c>
      <c r="B172" t="s">
        <v>104</v>
      </c>
      <c r="C172" t="s">
        <v>336</v>
      </c>
      <c r="D172">
        <v>1000</v>
      </c>
      <c r="E172">
        <v>1</v>
      </c>
      <c r="F172" t="s">
        <v>194</v>
      </c>
      <c r="G172">
        <v>2</v>
      </c>
      <c r="H172">
        <v>1</v>
      </c>
      <c r="I172">
        <v>0.52824413284533478</v>
      </c>
      <c r="J172">
        <v>22.909941938291251</v>
      </c>
      <c r="K172">
        <v>23</v>
      </c>
      <c r="L172">
        <v>0.22645760917738192</v>
      </c>
      <c r="M172">
        <v>1180</v>
      </c>
      <c r="N172">
        <v>22.5537764913792</v>
      </c>
      <c r="O172" t="s">
        <v>104</v>
      </c>
      <c r="P172">
        <v>24</v>
      </c>
      <c r="Q172">
        <v>0.21531897731798874</v>
      </c>
      <c r="R172">
        <v>1180</v>
      </c>
      <c r="S172">
        <v>24.764858641735501</v>
      </c>
      <c r="T172">
        <f t="shared" si="3"/>
        <v>0</v>
      </c>
    </row>
    <row r="173" spans="1:20" x14ac:dyDescent="0.45">
      <c r="A173" t="s">
        <v>18</v>
      </c>
      <c r="B173" t="s">
        <v>104</v>
      </c>
      <c r="C173" t="s">
        <v>337</v>
      </c>
      <c r="D173">
        <v>1000</v>
      </c>
      <c r="E173">
        <v>1</v>
      </c>
      <c r="F173" t="s">
        <v>194</v>
      </c>
      <c r="G173">
        <v>3</v>
      </c>
      <c r="H173">
        <v>1</v>
      </c>
      <c r="I173">
        <v>0.46221361623966789</v>
      </c>
      <c r="J173">
        <v>22.909941938291251</v>
      </c>
      <c r="K173">
        <v>24</v>
      </c>
      <c r="L173">
        <v>0.21531897731798874</v>
      </c>
      <c r="M173">
        <v>1180</v>
      </c>
      <c r="N173">
        <v>24.764858641735501</v>
      </c>
      <c r="O173" t="s">
        <v>104</v>
      </c>
      <c r="P173">
        <v>25</v>
      </c>
      <c r="Q173">
        <v>0.20935725024599722</v>
      </c>
      <c r="R173">
        <v>1180</v>
      </c>
      <c r="S173">
        <v>26.947174040219899</v>
      </c>
      <c r="T173">
        <f t="shared" si="3"/>
        <v>0</v>
      </c>
    </row>
    <row r="174" spans="1:20" x14ac:dyDescent="0.45">
      <c r="A174" t="s">
        <v>18</v>
      </c>
      <c r="B174" t="s">
        <v>104</v>
      </c>
      <c r="C174" t="s">
        <v>338</v>
      </c>
      <c r="D174">
        <v>1000</v>
      </c>
      <c r="E174">
        <v>1</v>
      </c>
      <c r="F174" t="s">
        <v>194</v>
      </c>
      <c r="G174">
        <v>4</v>
      </c>
      <c r="H174">
        <v>1</v>
      </c>
      <c r="I174">
        <v>0.39618309963400106</v>
      </c>
      <c r="J174">
        <v>22.909941938291251</v>
      </c>
      <c r="K174">
        <v>25</v>
      </c>
      <c r="L174">
        <v>0.20935725024599722</v>
      </c>
      <c r="M174">
        <v>1180</v>
      </c>
      <c r="N174">
        <v>26.947174040219899</v>
      </c>
      <c r="O174" t="s">
        <v>104</v>
      </c>
      <c r="P174">
        <v>26</v>
      </c>
      <c r="Q174">
        <v>0.2021605909818632</v>
      </c>
      <c r="R174">
        <v>1180</v>
      </c>
      <c r="S174">
        <v>28.470198410774799</v>
      </c>
      <c r="T174">
        <f t="shared" ref="T174:T214" si="4">IF(OR(AND(B174=O174,P174=K174),B174&lt;&gt;O174),1,0)</f>
        <v>0</v>
      </c>
    </row>
    <row r="175" spans="1:20" x14ac:dyDescent="0.45">
      <c r="A175" t="s">
        <v>18</v>
      </c>
      <c r="B175" t="s">
        <v>104</v>
      </c>
      <c r="C175" t="s">
        <v>106</v>
      </c>
      <c r="D175">
        <v>1000</v>
      </c>
      <c r="E175">
        <v>2</v>
      </c>
      <c r="F175" t="s">
        <v>21</v>
      </c>
      <c r="G175">
        <v>0</v>
      </c>
      <c r="H175">
        <v>1</v>
      </c>
      <c r="I175">
        <v>0.70215631038689941</v>
      </c>
      <c r="J175">
        <v>22.909941938291251</v>
      </c>
      <c r="K175">
        <v>26</v>
      </c>
      <c r="L175">
        <v>0.25190147239608723</v>
      </c>
      <c r="M175">
        <v>760</v>
      </c>
      <c r="N175">
        <v>19.9905294720926</v>
      </c>
      <c r="O175" t="s">
        <v>104</v>
      </c>
      <c r="P175">
        <v>30</v>
      </c>
      <c r="Q175">
        <v>0.22614596109993274</v>
      </c>
      <c r="R175">
        <v>760</v>
      </c>
      <c r="S175">
        <v>26.808725841835098</v>
      </c>
      <c r="T175">
        <f t="shared" si="4"/>
        <v>0</v>
      </c>
    </row>
    <row r="176" spans="1:20" x14ac:dyDescent="0.45">
      <c r="A176" t="s">
        <v>18</v>
      </c>
      <c r="B176" t="s">
        <v>107</v>
      </c>
      <c r="C176" t="s">
        <v>108</v>
      </c>
      <c r="D176">
        <v>1000</v>
      </c>
      <c r="E176">
        <v>2</v>
      </c>
      <c r="F176" t="s">
        <v>21</v>
      </c>
      <c r="G176">
        <v>0</v>
      </c>
      <c r="H176">
        <v>1</v>
      </c>
      <c r="I176">
        <v>0.7120865210289149</v>
      </c>
      <c r="J176">
        <v>21.48606405237356</v>
      </c>
      <c r="K176">
        <v>21</v>
      </c>
      <c r="L176">
        <v>0.29075437738186194</v>
      </c>
      <c r="M176">
        <v>1050</v>
      </c>
      <c r="N176">
        <v>18.277524961138599</v>
      </c>
      <c r="O176" t="s">
        <v>107</v>
      </c>
      <c r="P176">
        <v>22</v>
      </c>
      <c r="Q176">
        <v>0.28106256530753965</v>
      </c>
      <c r="R176">
        <v>1050</v>
      </c>
      <c r="S176">
        <v>20.3357159234601</v>
      </c>
      <c r="T176">
        <f t="shared" si="4"/>
        <v>0</v>
      </c>
    </row>
    <row r="177" spans="1:20" x14ac:dyDescent="0.45">
      <c r="A177" t="s">
        <v>18</v>
      </c>
      <c r="B177" t="s">
        <v>107</v>
      </c>
      <c r="C177" t="s">
        <v>340</v>
      </c>
      <c r="D177">
        <v>1000</v>
      </c>
      <c r="E177">
        <v>1</v>
      </c>
      <c r="F177" t="s">
        <v>194</v>
      </c>
      <c r="G177">
        <v>1</v>
      </c>
      <c r="H177">
        <v>1</v>
      </c>
      <c r="I177">
        <v>0.64087786892602339</v>
      </c>
      <c r="J177">
        <v>21.48606405237356</v>
      </c>
      <c r="K177">
        <v>22</v>
      </c>
      <c r="L177">
        <v>0.28106256530753965</v>
      </c>
      <c r="M177">
        <v>1050</v>
      </c>
      <c r="N177">
        <v>20.3357159234601</v>
      </c>
      <c r="O177" t="s">
        <v>107</v>
      </c>
      <c r="P177">
        <v>23</v>
      </c>
      <c r="Q177">
        <v>0.26858720263347968</v>
      </c>
      <c r="R177">
        <v>1050</v>
      </c>
      <c r="S177">
        <v>20.6872796442997</v>
      </c>
      <c r="T177">
        <f t="shared" si="4"/>
        <v>0</v>
      </c>
    </row>
    <row r="178" spans="1:20" x14ac:dyDescent="0.45">
      <c r="A178" t="s">
        <v>18</v>
      </c>
      <c r="B178" t="s">
        <v>107</v>
      </c>
      <c r="C178" t="s">
        <v>341</v>
      </c>
      <c r="D178">
        <v>1000</v>
      </c>
      <c r="E178">
        <v>1</v>
      </c>
      <c r="F178" t="s">
        <v>194</v>
      </c>
      <c r="G178">
        <v>2</v>
      </c>
      <c r="H178">
        <v>1</v>
      </c>
      <c r="I178">
        <v>0.56966921682313199</v>
      </c>
      <c r="J178">
        <v>21.48606405237356</v>
      </c>
      <c r="K178">
        <v>23</v>
      </c>
      <c r="L178">
        <v>0.26858720263347968</v>
      </c>
      <c r="M178">
        <v>1050</v>
      </c>
      <c r="N178">
        <v>20.6872796442997</v>
      </c>
      <c r="O178" t="s">
        <v>107</v>
      </c>
      <c r="P178">
        <v>24</v>
      </c>
      <c r="Q178">
        <v>0.25589278519737119</v>
      </c>
      <c r="R178">
        <v>1050</v>
      </c>
      <c r="S178">
        <v>22.586737502401999</v>
      </c>
      <c r="T178">
        <f t="shared" si="4"/>
        <v>0</v>
      </c>
    </row>
    <row r="179" spans="1:20" x14ac:dyDescent="0.45">
      <c r="A179" t="s">
        <v>18</v>
      </c>
      <c r="B179" t="s">
        <v>107</v>
      </c>
      <c r="C179" t="s">
        <v>342</v>
      </c>
      <c r="D179">
        <v>1000</v>
      </c>
      <c r="E179">
        <v>1</v>
      </c>
      <c r="F179" t="s">
        <v>194</v>
      </c>
      <c r="G179">
        <v>3</v>
      </c>
      <c r="H179">
        <v>1</v>
      </c>
      <c r="I179">
        <v>0.49846056472024042</v>
      </c>
      <c r="J179">
        <v>21.48606405237356</v>
      </c>
      <c r="K179">
        <v>24</v>
      </c>
      <c r="L179">
        <v>0.25589278519737119</v>
      </c>
      <c r="M179">
        <v>1050</v>
      </c>
      <c r="N179">
        <v>22.586737502401999</v>
      </c>
      <c r="O179" t="s">
        <v>107</v>
      </c>
      <c r="P179">
        <v>25</v>
      </c>
      <c r="Q179">
        <v>0.24570597426222904</v>
      </c>
      <c r="R179">
        <v>1050</v>
      </c>
      <c r="S179">
        <v>24.140985842784598</v>
      </c>
      <c r="T179">
        <f t="shared" si="4"/>
        <v>0</v>
      </c>
    </row>
    <row r="180" spans="1:20" x14ac:dyDescent="0.45">
      <c r="A180" t="s">
        <v>18</v>
      </c>
      <c r="B180" t="s">
        <v>107</v>
      </c>
      <c r="C180" t="s">
        <v>343</v>
      </c>
      <c r="D180">
        <v>1000</v>
      </c>
      <c r="E180">
        <v>1</v>
      </c>
      <c r="F180" t="s">
        <v>194</v>
      </c>
      <c r="G180">
        <v>4</v>
      </c>
      <c r="H180">
        <v>1</v>
      </c>
      <c r="I180">
        <v>0.42725191261734891</v>
      </c>
      <c r="J180">
        <v>21.48606405237356</v>
      </c>
      <c r="K180">
        <v>25</v>
      </c>
      <c r="L180">
        <v>0.24570597426222904</v>
      </c>
      <c r="M180">
        <v>1050</v>
      </c>
      <c r="N180">
        <v>24.140985842784598</v>
      </c>
      <c r="O180" t="s">
        <v>107</v>
      </c>
      <c r="P180">
        <v>26</v>
      </c>
      <c r="Q180">
        <v>0.23702511376023563</v>
      </c>
      <c r="R180">
        <v>1050</v>
      </c>
      <c r="S180">
        <v>25.4876998268875</v>
      </c>
      <c r="T180">
        <f t="shared" si="4"/>
        <v>0</v>
      </c>
    </row>
    <row r="181" spans="1:20" x14ac:dyDescent="0.45">
      <c r="A181" t="s">
        <v>18</v>
      </c>
      <c r="B181" t="s">
        <v>107</v>
      </c>
      <c r="C181" t="s">
        <v>109</v>
      </c>
      <c r="D181">
        <v>1000</v>
      </c>
      <c r="E181">
        <v>2</v>
      </c>
      <c r="F181" t="s">
        <v>21</v>
      </c>
      <c r="G181">
        <v>0</v>
      </c>
      <c r="H181">
        <v>1</v>
      </c>
      <c r="I181">
        <v>0.69118301474170751</v>
      </c>
      <c r="J181">
        <v>21.48606405237356</v>
      </c>
      <c r="K181">
        <v>26</v>
      </c>
      <c r="L181">
        <v>0.3012536620414642</v>
      </c>
      <c r="M181">
        <v>650</v>
      </c>
      <c r="N181">
        <v>17.6166652051798</v>
      </c>
      <c r="O181" t="s">
        <v>107</v>
      </c>
      <c r="P181">
        <v>30</v>
      </c>
      <c r="Q181">
        <v>0.26430745703730196</v>
      </c>
      <c r="R181">
        <v>650</v>
      </c>
      <c r="S181">
        <v>23.395073153877401</v>
      </c>
      <c r="T181">
        <f t="shared" si="4"/>
        <v>0</v>
      </c>
    </row>
    <row r="182" spans="1:20" x14ac:dyDescent="0.45">
      <c r="A182" t="s">
        <v>110</v>
      </c>
      <c r="B182" t="s">
        <v>111</v>
      </c>
      <c r="C182" t="s">
        <v>112</v>
      </c>
      <c r="D182">
        <v>1000</v>
      </c>
      <c r="E182">
        <v>2</v>
      </c>
      <c r="F182" t="s">
        <v>21</v>
      </c>
      <c r="G182">
        <v>0</v>
      </c>
      <c r="H182">
        <v>1</v>
      </c>
      <c r="I182">
        <v>0.90595506269837989</v>
      </c>
      <c r="J182">
        <v>20.408305385615979</v>
      </c>
      <c r="K182">
        <v>32</v>
      </c>
      <c r="L182">
        <v>0.26760618772435474</v>
      </c>
      <c r="M182">
        <v>610</v>
      </c>
      <c r="N182">
        <v>24.6562007315895</v>
      </c>
      <c r="O182" t="s">
        <v>111</v>
      </c>
      <c r="P182">
        <v>34</v>
      </c>
      <c r="Q182">
        <v>0.25789055727847221</v>
      </c>
      <c r="R182">
        <v>610</v>
      </c>
      <c r="S182">
        <v>25.338807976727601</v>
      </c>
      <c r="T182">
        <f t="shared" si="4"/>
        <v>0</v>
      </c>
    </row>
    <row r="183" spans="1:20" x14ac:dyDescent="0.45">
      <c r="A183" t="s">
        <v>110</v>
      </c>
      <c r="B183" t="s">
        <v>111</v>
      </c>
      <c r="C183" t="s">
        <v>345</v>
      </c>
      <c r="D183">
        <v>1000</v>
      </c>
      <c r="E183">
        <v>1</v>
      </c>
      <c r="F183" t="s">
        <v>194</v>
      </c>
      <c r="G183">
        <v>2</v>
      </c>
      <c r="H183">
        <v>1</v>
      </c>
      <c r="I183">
        <v>0.72476405015870393</v>
      </c>
      <c r="J183">
        <v>20.408305385615979</v>
      </c>
      <c r="K183">
        <v>34</v>
      </c>
      <c r="L183">
        <v>0.25789055727847221</v>
      </c>
      <c r="M183">
        <v>610</v>
      </c>
      <c r="N183">
        <v>25.338807976727601</v>
      </c>
      <c r="O183" t="s">
        <v>111</v>
      </c>
      <c r="P183">
        <v>35</v>
      </c>
      <c r="Q183">
        <v>0.25368932589079535</v>
      </c>
      <c r="R183">
        <v>610</v>
      </c>
      <c r="S183">
        <v>26.022363548323</v>
      </c>
      <c r="T183">
        <f t="shared" si="4"/>
        <v>0</v>
      </c>
    </row>
    <row r="184" spans="1:20" x14ac:dyDescent="0.45">
      <c r="A184" t="s">
        <v>110</v>
      </c>
      <c r="B184" t="s">
        <v>111</v>
      </c>
      <c r="C184" t="s">
        <v>346</v>
      </c>
      <c r="D184">
        <v>1000</v>
      </c>
      <c r="E184">
        <v>1</v>
      </c>
      <c r="F184" t="s">
        <v>194</v>
      </c>
      <c r="G184">
        <v>3</v>
      </c>
      <c r="H184">
        <v>1</v>
      </c>
      <c r="I184">
        <v>0.6341685438888659</v>
      </c>
      <c r="J184">
        <v>20.408305385615979</v>
      </c>
      <c r="K184">
        <v>35</v>
      </c>
      <c r="L184">
        <v>0.25368932589079535</v>
      </c>
      <c r="M184">
        <v>610</v>
      </c>
      <c r="N184">
        <v>26.022363548323</v>
      </c>
      <c r="O184" t="s">
        <v>111</v>
      </c>
      <c r="P184">
        <v>37</v>
      </c>
      <c r="Q184">
        <v>0.24411441191336117</v>
      </c>
      <c r="R184">
        <v>610</v>
      </c>
      <c r="S184">
        <v>27.102384482240499</v>
      </c>
      <c r="T184">
        <f t="shared" si="4"/>
        <v>0</v>
      </c>
    </row>
    <row r="185" spans="1:20" x14ac:dyDescent="0.45">
      <c r="A185" t="s">
        <v>110</v>
      </c>
      <c r="B185" t="s">
        <v>111</v>
      </c>
      <c r="C185" t="s">
        <v>347</v>
      </c>
      <c r="D185">
        <v>1000</v>
      </c>
      <c r="E185">
        <v>1</v>
      </c>
      <c r="F185" t="s">
        <v>194</v>
      </c>
      <c r="G185">
        <v>5</v>
      </c>
      <c r="H185">
        <v>1</v>
      </c>
      <c r="I185">
        <v>0.45297753134918994</v>
      </c>
      <c r="J185">
        <v>20.408305385615979</v>
      </c>
      <c r="K185">
        <v>37</v>
      </c>
      <c r="L185">
        <v>0.24411441191336117</v>
      </c>
      <c r="M185">
        <v>610</v>
      </c>
      <c r="N185">
        <v>27.102384482240499</v>
      </c>
      <c r="O185" t="s">
        <v>111</v>
      </c>
      <c r="P185">
        <v>38</v>
      </c>
      <c r="Q185">
        <v>0.23957879050310835</v>
      </c>
      <c r="R185">
        <v>610</v>
      </c>
      <c r="S185">
        <v>28.359084221711999</v>
      </c>
      <c r="T185">
        <f t="shared" si="4"/>
        <v>0</v>
      </c>
    </row>
    <row r="186" spans="1:20" x14ac:dyDescent="0.45">
      <c r="A186" t="s">
        <v>110</v>
      </c>
      <c r="B186" t="s">
        <v>111</v>
      </c>
      <c r="C186" t="s">
        <v>113</v>
      </c>
      <c r="D186">
        <v>1000</v>
      </c>
      <c r="E186">
        <v>2</v>
      </c>
      <c r="F186" t="s">
        <v>21</v>
      </c>
      <c r="G186">
        <v>0</v>
      </c>
      <c r="H186">
        <v>1</v>
      </c>
      <c r="I186">
        <v>0.86432244828575011</v>
      </c>
      <c r="J186">
        <v>20.408305385615979</v>
      </c>
      <c r="K186">
        <v>38</v>
      </c>
      <c r="L186">
        <v>0.26201623241119665</v>
      </c>
      <c r="M186">
        <v>510</v>
      </c>
      <c r="N186">
        <v>24.511393105651901</v>
      </c>
      <c r="O186" t="s">
        <v>111</v>
      </c>
      <c r="P186">
        <v>39</v>
      </c>
      <c r="Q186">
        <v>0.25726670656047945</v>
      </c>
      <c r="R186">
        <v>510</v>
      </c>
      <c r="S186">
        <v>25.178396484956401</v>
      </c>
      <c r="T186">
        <f t="shared" si="4"/>
        <v>0</v>
      </c>
    </row>
    <row r="187" spans="1:20" x14ac:dyDescent="0.45">
      <c r="A187" t="s">
        <v>110</v>
      </c>
      <c r="B187" t="s">
        <v>114</v>
      </c>
      <c r="C187" t="s">
        <v>115</v>
      </c>
      <c r="D187">
        <v>1000</v>
      </c>
      <c r="E187">
        <v>2</v>
      </c>
      <c r="F187" t="s">
        <v>21</v>
      </c>
      <c r="G187">
        <v>0</v>
      </c>
      <c r="H187">
        <v>1</v>
      </c>
      <c r="I187">
        <v>0.99102073857047379</v>
      </c>
      <c r="J187">
        <v>21.378790295779165</v>
      </c>
      <c r="K187">
        <v>32</v>
      </c>
      <c r="L187">
        <v>0.26255734222911087</v>
      </c>
      <c r="M187">
        <v>540</v>
      </c>
      <c r="N187">
        <v>26.698460027603101</v>
      </c>
      <c r="O187" t="s">
        <v>114</v>
      </c>
      <c r="P187">
        <v>34</v>
      </c>
      <c r="Q187">
        <v>0.25523812977850546</v>
      </c>
      <c r="R187">
        <v>540</v>
      </c>
      <c r="S187">
        <v>27.420262303563799</v>
      </c>
      <c r="T187">
        <f t="shared" si="4"/>
        <v>0</v>
      </c>
    </row>
    <row r="188" spans="1:20" x14ac:dyDescent="0.45">
      <c r="A188" t="s">
        <v>110</v>
      </c>
      <c r="B188" t="s">
        <v>114</v>
      </c>
      <c r="C188" t="s">
        <v>349</v>
      </c>
      <c r="D188">
        <v>1000</v>
      </c>
      <c r="E188">
        <v>1</v>
      </c>
      <c r="F188" t="s">
        <v>194</v>
      </c>
      <c r="G188">
        <v>2</v>
      </c>
      <c r="H188">
        <v>1</v>
      </c>
      <c r="I188">
        <v>0.79281659085637912</v>
      </c>
      <c r="J188">
        <v>21.378790295779165</v>
      </c>
      <c r="K188">
        <v>34</v>
      </c>
      <c r="L188">
        <v>0.25523812977850546</v>
      </c>
      <c r="M188">
        <v>540</v>
      </c>
      <c r="N188">
        <v>27.420262303563799</v>
      </c>
      <c r="O188" t="s">
        <v>114</v>
      </c>
      <c r="P188">
        <v>35</v>
      </c>
      <c r="Q188">
        <v>0.25195051805278923</v>
      </c>
      <c r="R188">
        <v>540</v>
      </c>
      <c r="S188">
        <v>28.144450466429799</v>
      </c>
      <c r="T188">
        <f t="shared" si="4"/>
        <v>0</v>
      </c>
    </row>
    <row r="189" spans="1:20" x14ac:dyDescent="0.45">
      <c r="A189" t="s">
        <v>110</v>
      </c>
      <c r="B189" t="s">
        <v>114</v>
      </c>
      <c r="C189" t="s">
        <v>350</v>
      </c>
      <c r="D189">
        <v>1000</v>
      </c>
      <c r="E189">
        <v>1</v>
      </c>
      <c r="F189" t="s">
        <v>194</v>
      </c>
      <c r="G189">
        <v>3</v>
      </c>
      <c r="H189">
        <v>1</v>
      </c>
      <c r="I189">
        <v>0.69371451699933162</v>
      </c>
      <c r="J189">
        <v>21.378790295779165</v>
      </c>
      <c r="K189">
        <v>35</v>
      </c>
      <c r="L189">
        <v>0.25195051805278923</v>
      </c>
      <c r="M189">
        <v>540</v>
      </c>
      <c r="N189">
        <v>28.144450466429799</v>
      </c>
      <c r="O189" t="s">
        <v>114</v>
      </c>
      <c r="P189">
        <v>37</v>
      </c>
      <c r="Q189">
        <v>0.24450652438178136</v>
      </c>
      <c r="R189">
        <v>540</v>
      </c>
      <c r="S189">
        <v>29.505367183954501</v>
      </c>
      <c r="T189">
        <f t="shared" si="4"/>
        <v>0</v>
      </c>
    </row>
    <row r="190" spans="1:20" x14ac:dyDescent="0.45">
      <c r="A190" t="s">
        <v>110</v>
      </c>
      <c r="B190" t="s">
        <v>114</v>
      </c>
      <c r="C190" t="s">
        <v>351</v>
      </c>
      <c r="D190">
        <v>1000</v>
      </c>
      <c r="E190">
        <v>1</v>
      </c>
      <c r="F190" t="s">
        <v>194</v>
      </c>
      <c r="G190">
        <v>5</v>
      </c>
      <c r="H190">
        <v>1</v>
      </c>
      <c r="I190">
        <v>0.4955103692852369</v>
      </c>
      <c r="J190">
        <v>21.378790295779165</v>
      </c>
      <c r="K190">
        <v>37</v>
      </c>
      <c r="L190">
        <v>0.24450652438178136</v>
      </c>
      <c r="M190">
        <v>540</v>
      </c>
      <c r="N190">
        <v>29.505367183954501</v>
      </c>
      <c r="O190" t="s">
        <v>114</v>
      </c>
      <c r="P190">
        <v>38</v>
      </c>
      <c r="Q190">
        <v>0.24094708095660478</v>
      </c>
      <c r="R190">
        <v>540</v>
      </c>
      <c r="S190">
        <v>30.339198785731401</v>
      </c>
      <c r="T190">
        <f t="shared" si="4"/>
        <v>0</v>
      </c>
    </row>
    <row r="191" spans="1:20" x14ac:dyDescent="0.45">
      <c r="A191" t="s">
        <v>110</v>
      </c>
      <c r="B191" t="s">
        <v>114</v>
      </c>
      <c r="C191" t="s">
        <v>116</v>
      </c>
      <c r="D191">
        <v>1000</v>
      </c>
      <c r="E191">
        <v>2</v>
      </c>
      <c r="F191" t="s">
        <v>21</v>
      </c>
      <c r="G191">
        <v>0</v>
      </c>
      <c r="H191">
        <v>1</v>
      </c>
      <c r="I191">
        <v>0.91488410718225077</v>
      </c>
      <c r="J191">
        <v>21.378790295779165</v>
      </c>
      <c r="K191">
        <v>38</v>
      </c>
      <c r="L191">
        <v>0.25826741766813593</v>
      </c>
      <c r="M191">
        <v>470</v>
      </c>
      <c r="N191">
        <v>27.756850793708701</v>
      </c>
      <c r="O191" t="s">
        <v>114</v>
      </c>
      <c r="P191">
        <v>39</v>
      </c>
      <c r="Q191">
        <v>0.25470215786907191</v>
      </c>
      <c r="R191">
        <v>470</v>
      </c>
      <c r="S191">
        <v>29.214686972291702</v>
      </c>
      <c r="T191">
        <f t="shared" si="4"/>
        <v>0</v>
      </c>
    </row>
    <row r="192" spans="1:20" x14ac:dyDescent="0.45">
      <c r="A192" t="s">
        <v>110</v>
      </c>
      <c r="B192" t="s">
        <v>117</v>
      </c>
      <c r="C192" t="s">
        <v>118</v>
      </c>
      <c r="D192">
        <v>1000</v>
      </c>
      <c r="E192">
        <v>2</v>
      </c>
      <c r="F192" t="s">
        <v>21</v>
      </c>
      <c r="G192">
        <v>0</v>
      </c>
      <c r="H192">
        <v>1</v>
      </c>
      <c r="I192">
        <v>0.6998377619479178</v>
      </c>
      <c r="J192">
        <v>21.341044222022539</v>
      </c>
      <c r="K192">
        <v>32</v>
      </c>
      <c r="L192">
        <v>0.31974463689080251</v>
      </c>
      <c r="M192">
        <v>480</v>
      </c>
      <c r="N192">
        <v>20.482978184708099</v>
      </c>
      <c r="O192" t="s">
        <v>117</v>
      </c>
      <c r="P192">
        <v>34</v>
      </c>
      <c r="Q192">
        <v>0.25835601798761271</v>
      </c>
      <c r="R192">
        <v>640</v>
      </c>
      <c r="S192">
        <v>29.0380549539307</v>
      </c>
      <c r="T192">
        <f t="shared" si="4"/>
        <v>0</v>
      </c>
    </row>
    <row r="193" spans="1:20" x14ac:dyDescent="0.45">
      <c r="A193" t="s">
        <v>110</v>
      </c>
      <c r="B193" t="s">
        <v>117</v>
      </c>
      <c r="C193" t="s">
        <v>353</v>
      </c>
      <c r="D193">
        <v>1000</v>
      </c>
      <c r="E193">
        <v>1</v>
      </c>
      <c r="F193" t="s">
        <v>194</v>
      </c>
      <c r="G193">
        <v>2</v>
      </c>
      <c r="H193">
        <v>1</v>
      </c>
      <c r="I193">
        <v>0.55987020955833422</v>
      </c>
      <c r="J193">
        <v>21.341044222022539</v>
      </c>
      <c r="K193">
        <v>34</v>
      </c>
      <c r="L193">
        <v>0.25835601798761271</v>
      </c>
      <c r="M193">
        <v>640</v>
      </c>
      <c r="N193">
        <v>29.0380549539307</v>
      </c>
      <c r="O193" t="s">
        <v>117</v>
      </c>
      <c r="P193">
        <v>35</v>
      </c>
      <c r="Q193">
        <v>0.24931233643844117</v>
      </c>
      <c r="R193">
        <v>640</v>
      </c>
      <c r="S193">
        <v>29.778002038157499</v>
      </c>
      <c r="T193">
        <f t="shared" si="4"/>
        <v>0</v>
      </c>
    </row>
    <row r="194" spans="1:20" x14ac:dyDescent="0.45">
      <c r="A194" t="s">
        <v>110</v>
      </c>
      <c r="B194" t="s">
        <v>117</v>
      </c>
      <c r="C194" t="s">
        <v>354</v>
      </c>
      <c r="D194">
        <v>1000</v>
      </c>
      <c r="E194">
        <v>1</v>
      </c>
      <c r="F194" t="s">
        <v>194</v>
      </c>
      <c r="G194">
        <v>3</v>
      </c>
      <c r="H194">
        <v>1</v>
      </c>
      <c r="I194">
        <v>0.48988643336354243</v>
      </c>
      <c r="J194">
        <v>21.341044222022539</v>
      </c>
      <c r="K194">
        <v>35</v>
      </c>
      <c r="L194">
        <v>0.24931233643844117</v>
      </c>
      <c r="M194">
        <v>640</v>
      </c>
      <c r="N194">
        <v>29.778002038157499</v>
      </c>
      <c r="O194" t="s">
        <v>117</v>
      </c>
      <c r="P194">
        <v>37</v>
      </c>
      <c r="Q194">
        <v>0.23300012284696314</v>
      </c>
      <c r="R194">
        <v>640</v>
      </c>
      <c r="S194">
        <v>30.9446209413485</v>
      </c>
      <c r="T194">
        <f t="shared" si="4"/>
        <v>0</v>
      </c>
    </row>
    <row r="195" spans="1:20" x14ac:dyDescent="0.45">
      <c r="A195" t="s">
        <v>110</v>
      </c>
      <c r="B195" t="s">
        <v>117</v>
      </c>
      <c r="C195" t="s">
        <v>355</v>
      </c>
      <c r="D195">
        <v>1000</v>
      </c>
      <c r="E195">
        <v>1</v>
      </c>
      <c r="F195" t="s">
        <v>194</v>
      </c>
      <c r="G195">
        <v>5</v>
      </c>
      <c r="H195">
        <v>1</v>
      </c>
      <c r="I195">
        <v>0.3499188809739589</v>
      </c>
      <c r="J195">
        <v>21.341044222022539</v>
      </c>
      <c r="K195">
        <v>37</v>
      </c>
      <c r="L195">
        <v>0.23300012284696314</v>
      </c>
      <c r="M195">
        <v>640</v>
      </c>
      <c r="N195">
        <v>30.9446209413485</v>
      </c>
      <c r="O195" t="s">
        <v>117</v>
      </c>
      <c r="P195">
        <v>38</v>
      </c>
      <c r="Q195">
        <v>0.22561912431490358</v>
      </c>
      <c r="R195">
        <v>640</v>
      </c>
      <c r="S195">
        <v>32.186335543216003</v>
      </c>
      <c r="T195">
        <f t="shared" si="4"/>
        <v>0</v>
      </c>
    </row>
    <row r="196" spans="1:20" x14ac:dyDescent="0.45">
      <c r="A196" t="s">
        <v>110</v>
      </c>
      <c r="B196" t="s">
        <v>117</v>
      </c>
      <c r="C196" t="s">
        <v>119</v>
      </c>
      <c r="D196">
        <v>1000</v>
      </c>
      <c r="E196">
        <v>2</v>
      </c>
      <c r="F196" t="s">
        <v>21</v>
      </c>
      <c r="G196">
        <v>0</v>
      </c>
      <c r="H196">
        <v>1</v>
      </c>
      <c r="I196">
        <v>0.8119541131977509</v>
      </c>
      <c r="J196">
        <v>21.341044222022539</v>
      </c>
      <c r="K196">
        <v>38</v>
      </c>
      <c r="L196">
        <v>0.26327945319964663</v>
      </c>
      <c r="M196">
        <v>470</v>
      </c>
      <c r="N196">
        <v>26.133827533077199</v>
      </c>
      <c r="O196" t="s">
        <v>117</v>
      </c>
      <c r="P196">
        <v>39</v>
      </c>
      <c r="Q196">
        <v>0.25519536030394041</v>
      </c>
      <c r="R196">
        <v>470</v>
      </c>
      <c r="S196">
        <v>27.2533674311168</v>
      </c>
      <c r="T196">
        <f t="shared" si="4"/>
        <v>0</v>
      </c>
    </row>
    <row r="197" spans="1:20" x14ac:dyDescent="0.45">
      <c r="A197" t="s">
        <v>110</v>
      </c>
      <c r="B197" t="s">
        <v>120</v>
      </c>
      <c r="C197" t="s">
        <v>357</v>
      </c>
      <c r="D197">
        <v>1000</v>
      </c>
      <c r="E197">
        <v>1</v>
      </c>
      <c r="F197" t="s">
        <v>194</v>
      </c>
      <c r="G197">
        <v>0</v>
      </c>
      <c r="H197">
        <v>1</v>
      </c>
      <c r="I197">
        <v>0.8119541131977509</v>
      </c>
      <c r="J197">
        <v>20.952432944824796</v>
      </c>
      <c r="K197">
        <v>32</v>
      </c>
      <c r="L197">
        <v>0.24002374049653433</v>
      </c>
      <c r="M197">
        <v>730</v>
      </c>
      <c r="N197">
        <v>28.3330874404129</v>
      </c>
      <c r="O197" t="s">
        <v>120</v>
      </c>
      <c r="P197">
        <v>34</v>
      </c>
      <c r="Q197">
        <v>0.26747058717992256</v>
      </c>
      <c r="R197">
        <v>530</v>
      </c>
      <c r="S197">
        <v>23.448963447437499</v>
      </c>
      <c r="T197">
        <f t="shared" si="4"/>
        <v>0</v>
      </c>
    </row>
    <row r="198" spans="1:20" x14ac:dyDescent="0.45">
      <c r="A198" t="s">
        <v>110</v>
      </c>
      <c r="B198" t="s">
        <v>120</v>
      </c>
      <c r="C198" t="s">
        <v>358</v>
      </c>
      <c r="D198">
        <v>1000</v>
      </c>
      <c r="E198">
        <v>1</v>
      </c>
      <c r="F198" t="s">
        <v>194</v>
      </c>
      <c r="G198">
        <v>2</v>
      </c>
      <c r="H198">
        <v>1</v>
      </c>
      <c r="I198">
        <v>0.64956329055820072</v>
      </c>
      <c r="J198">
        <v>20.952432944824796</v>
      </c>
      <c r="K198">
        <v>34</v>
      </c>
      <c r="L198">
        <v>0.26747058717992256</v>
      </c>
      <c r="M198">
        <v>530</v>
      </c>
      <c r="N198">
        <v>23.448963447437499</v>
      </c>
      <c r="O198" t="s">
        <v>120</v>
      </c>
      <c r="P198">
        <v>35</v>
      </c>
      <c r="Q198">
        <v>0.26281787855301303</v>
      </c>
      <c r="R198">
        <v>530</v>
      </c>
      <c r="S198">
        <v>24.177076446386899</v>
      </c>
      <c r="T198">
        <f t="shared" si="4"/>
        <v>0</v>
      </c>
    </row>
    <row r="199" spans="1:20" x14ac:dyDescent="0.45">
      <c r="A199" t="s">
        <v>110</v>
      </c>
      <c r="B199" t="s">
        <v>120</v>
      </c>
      <c r="C199" t="s">
        <v>359</v>
      </c>
      <c r="D199">
        <v>1000</v>
      </c>
      <c r="E199">
        <v>1</v>
      </c>
      <c r="F199" t="s">
        <v>194</v>
      </c>
      <c r="G199">
        <v>3</v>
      </c>
      <c r="H199">
        <v>1</v>
      </c>
      <c r="I199">
        <v>0.56836787923842558</v>
      </c>
      <c r="J199">
        <v>20.952432944824796</v>
      </c>
      <c r="K199">
        <v>35</v>
      </c>
      <c r="L199">
        <v>0.26281787855301303</v>
      </c>
      <c r="M199">
        <v>530</v>
      </c>
      <c r="N199">
        <v>24.177076446386899</v>
      </c>
      <c r="O199" t="s">
        <v>120</v>
      </c>
      <c r="P199">
        <v>37</v>
      </c>
      <c r="Q199">
        <v>0.25607533980847469</v>
      </c>
      <c r="R199">
        <v>520</v>
      </c>
      <c r="S199">
        <v>24.988766005650799</v>
      </c>
      <c r="T199">
        <f t="shared" si="4"/>
        <v>0</v>
      </c>
    </row>
    <row r="200" spans="1:20" x14ac:dyDescent="0.45">
      <c r="A200" t="s">
        <v>110</v>
      </c>
      <c r="B200" t="s">
        <v>120</v>
      </c>
      <c r="C200" t="s">
        <v>360</v>
      </c>
      <c r="D200">
        <v>1000</v>
      </c>
      <c r="E200">
        <v>1</v>
      </c>
      <c r="F200" t="s">
        <v>194</v>
      </c>
      <c r="G200">
        <v>5</v>
      </c>
      <c r="H200">
        <v>1</v>
      </c>
      <c r="I200">
        <v>0.40597705659887545</v>
      </c>
      <c r="J200">
        <v>20.952432944824796</v>
      </c>
      <c r="K200">
        <v>37</v>
      </c>
      <c r="L200">
        <v>0.25607533980847469</v>
      </c>
      <c r="M200">
        <v>520</v>
      </c>
      <c r="N200">
        <v>24.988766005650799</v>
      </c>
      <c r="O200" t="s">
        <v>120</v>
      </c>
      <c r="P200">
        <v>38</v>
      </c>
      <c r="Q200">
        <v>0.2517388104092429</v>
      </c>
      <c r="R200">
        <v>520</v>
      </c>
      <c r="S200">
        <v>26.114154973513202</v>
      </c>
      <c r="T200">
        <f t="shared" si="4"/>
        <v>0</v>
      </c>
    </row>
    <row r="201" spans="1:20" x14ac:dyDescent="0.45">
      <c r="A201" t="s">
        <v>110</v>
      </c>
      <c r="B201" t="s">
        <v>120</v>
      </c>
      <c r="C201" t="s">
        <v>121</v>
      </c>
      <c r="D201">
        <v>1000</v>
      </c>
      <c r="E201">
        <v>2</v>
      </c>
      <c r="F201" t="s">
        <v>21</v>
      </c>
      <c r="G201">
        <v>0</v>
      </c>
      <c r="H201">
        <v>1</v>
      </c>
      <c r="I201">
        <v>0.90336688600692228</v>
      </c>
      <c r="J201">
        <v>20.952432944824796</v>
      </c>
      <c r="K201">
        <v>38</v>
      </c>
      <c r="L201">
        <v>0.27061108996925037</v>
      </c>
      <c r="M201">
        <v>450</v>
      </c>
      <c r="N201">
        <v>23.590662859124802</v>
      </c>
      <c r="O201" t="s">
        <v>120</v>
      </c>
      <c r="P201">
        <v>39</v>
      </c>
      <c r="Q201">
        <v>0.26911164563967493</v>
      </c>
      <c r="R201">
        <v>440</v>
      </c>
      <c r="S201">
        <v>24.465443438203799</v>
      </c>
      <c r="T201">
        <f t="shared" si="4"/>
        <v>0</v>
      </c>
    </row>
    <row r="202" spans="1:20" x14ac:dyDescent="0.45">
      <c r="A202" t="s">
        <v>110</v>
      </c>
      <c r="B202" t="s">
        <v>122</v>
      </c>
      <c r="C202" t="s">
        <v>123</v>
      </c>
      <c r="D202">
        <v>1000</v>
      </c>
      <c r="E202">
        <v>2</v>
      </c>
      <c r="F202" t="s">
        <v>21</v>
      </c>
      <c r="G202">
        <v>0</v>
      </c>
      <c r="H202">
        <v>1</v>
      </c>
      <c r="I202">
        <v>0.79574979879500629</v>
      </c>
      <c r="J202">
        <v>21.842013631983093</v>
      </c>
      <c r="K202">
        <v>32</v>
      </c>
      <c r="L202">
        <v>0.28076549614148544</v>
      </c>
      <c r="M202">
        <v>430</v>
      </c>
      <c r="N202">
        <v>21.693959727151899</v>
      </c>
      <c r="O202" t="s">
        <v>122</v>
      </c>
      <c r="P202">
        <v>34</v>
      </c>
      <c r="Q202">
        <v>0.27493889878179201</v>
      </c>
      <c r="R202">
        <v>430</v>
      </c>
      <c r="S202">
        <v>22.535882808711001</v>
      </c>
      <c r="T202">
        <f t="shared" si="4"/>
        <v>0</v>
      </c>
    </row>
    <row r="203" spans="1:20" x14ac:dyDescent="0.45">
      <c r="A203" t="s">
        <v>110</v>
      </c>
      <c r="B203" t="s">
        <v>122</v>
      </c>
      <c r="C203" t="s">
        <v>362</v>
      </c>
      <c r="D203">
        <v>1000</v>
      </c>
      <c r="E203">
        <v>1</v>
      </c>
      <c r="F203" t="s">
        <v>194</v>
      </c>
      <c r="G203">
        <v>2</v>
      </c>
      <c r="H203">
        <v>1</v>
      </c>
      <c r="I203">
        <v>0.63659983903600503</v>
      </c>
      <c r="J203">
        <v>21.842013631983093</v>
      </c>
      <c r="K203">
        <v>34</v>
      </c>
      <c r="L203">
        <v>0.27493889878179201</v>
      </c>
      <c r="M203">
        <v>430</v>
      </c>
      <c r="N203">
        <v>22.535882808711001</v>
      </c>
      <c r="O203" t="s">
        <v>122</v>
      </c>
      <c r="P203">
        <v>35</v>
      </c>
      <c r="Q203">
        <v>0.27183924937560189</v>
      </c>
      <c r="R203">
        <v>430</v>
      </c>
      <c r="S203">
        <v>23.2018452739682</v>
      </c>
      <c r="T203">
        <f t="shared" si="4"/>
        <v>0</v>
      </c>
    </row>
    <row r="204" spans="1:20" x14ac:dyDescent="0.45">
      <c r="A204" t="s">
        <v>110</v>
      </c>
      <c r="B204" t="s">
        <v>122</v>
      </c>
      <c r="C204" t="s">
        <v>363</v>
      </c>
      <c r="D204">
        <v>1000</v>
      </c>
      <c r="E204">
        <v>1</v>
      </c>
      <c r="F204" t="s">
        <v>194</v>
      </c>
      <c r="G204">
        <v>3</v>
      </c>
      <c r="H204">
        <v>1</v>
      </c>
      <c r="I204">
        <v>0.55702485915650435</v>
      </c>
      <c r="J204">
        <v>21.842013631983093</v>
      </c>
      <c r="K204">
        <v>35</v>
      </c>
      <c r="L204">
        <v>0.27183924937560189</v>
      </c>
      <c r="M204">
        <v>430</v>
      </c>
      <c r="N204">
        <v>23.2018452739682</v>
      </c>
      <c r="O204" t="s">
        <v>122</v>
      </c>
      <c r="P204">
        <v>37</v>
      </c>
      <c r="Q204">
        <v>0.26584499344759605</v>
      </c>
      <c r="R204">
        <v>430</v>
      </c>
      <c r="S204">
        <v>24.138796455747102</v>
      </c>
      <c r="T204">
        <f t="shared" si="4"/>
        <v>0</v>
      </c>
    </row>
    <row r="205" spans="1:20" x14ac:dyDescent="0.45">
      <c r="A205" t="s">
        <v>110</v>
      </c>
      <c r="B205" t="s">
        <v>122</v>
      </c>
      <c r="C205" t="s">
        <v>364</v>
      </c>
      <c r="D205">
        <v>1000</v>
      </c>
      <c r="E205">
        <v>1</v>
      </c>
      <c r="F205" t="s">
        <v>194</v>
      </c>
      <c r="G205">
        <v>5</v>
      </c>
      <c r="H205">
        <v>1</v>
      </c>
      <c r="I205">
        <v>0.39787489939750315</v>
      </c>
      <c r="J205">
        <v>21.842013631983093</v>
      </c>
      <c r="K205">
        <v>37</v>
      </c>
      <c r="L205">
        <v>0.26584499344759605</v>
      </c>
      <c r="M205">
        <v>430</v>
      </c>
      <c r="N205">
        <v>24.138796455747102</v>
      </c>
      <c r="O205" t="s">
        <v>122</v>
      </c>
      <c r="P205">
        <v>38</v>
      </c>
      <c r="Q205">
        <v>0.26294591500958869</v>
      </c>
      <c r="R205">
        <v>430</v>
      </c>
      <c r="S205">
        <v>25.529477058128698</v>
      </c>
      <c r="T205">
        <f t="shared" si="4"/>
        <v>0</v>
      </c>
    </row>
    <row r="206" spans="1:20" x14ac:dyDescent="0.45">
      <c r="A206" t="s">
        <v>110</v>
      </c>
      <c r="B206" t="s">
        <v>122</v>
      </c>
      <c r="C206" t="s">
        <v>124</v>
      </c>
      <c r="D206">
        <v>1000</v>
      </c>
      <c r="E206">
        <v>2</v>
      </c>
      <c r="F206" t="s">
        <v>21</v>
      </c>
      <c r="G206">
        <v>0</v>
      </c>
      <c r="H206">
        <v>1</v>
      </c>
      <c r="I206">
        <v>0.8490674058524198</v>
      </c>
      <c r="J206">
        <v>21.842013631983093</v>
      </c>
      <c r="K206">
        <v>38</v>
      </c>
      <c r="L206">
        <v>0.29145172751343934</v>
      </c>
      <c r="M206">
        <v>350</v>
      </c>
      <c r="N206">
        <v>21.676246858514201</v>
      </c>
      <c r="O206" t="s">
        <v>122</v>
      </c>
      <c r="P206">
        <v>39</v>
      </c>
      <c r="Q206">
        <v>0.28830770788764154</v>
      </c>
      <c r="R206">
        <v>350</v>
      </c>
      <c r="S206">
        <v>22.564956496049302</v>
      </c>
      <c r="T206">
        <f t="shared" si="4"/>
        <v>0</v>
      </c>
    </row>
    <row r="207" spans="1:20" x14ac:dyDescent="0.45">
      <c r="A207" t="s">
        <v>110</v>
      </c>
      <c r="B207" t="s">
        <v>125</v>
      </c>
      <c r="C207" t="s">
        <v>126</v>
      </c>
      <c r="D207">
        <v>1000</v>
      </c>
      <c r="E207">
        <v>2</v>
      </c>
      <c r="F207" t="s">
        <v>21</v>
      </c>
      <c r="G207">
        <v>0</v>
      </c>
      <c r="H207">
        <v>1</v>
      </c>
      <c r="I207">
        <v>0.98958966442750729</v>
      </c>
      <c r="J207">
        <v>20.739919340882981</v>
      </c>
      <c r="K207">
        <v>32</v>
      </c>
      <c r="L207">
        <v>0.26872942737993966</v>
      </c>
      <c r="M207">
        <v>590</v>
      </c>
      <c r="N207">
        <v>28.420506772493901</v>
      </c>
      <c r="O207" t="s">
        <v>125</v>
      </c>
      <c r="P207">
        <v>34</v>
      </c>
      <c r="Q207">
        <v>0.25892671378555943</v>
      </c>
      <c r="R207">
        <v>590</v>
      </c>
      <c r="S207">
        <v>29.759551519609399</v>
      </c>
      <c r="T207">
        <f t="shared" si="4"/>
        <v>0</v>
      </c>
    </row>
    <row r="208" spans="1:20" x14ac:dyDescent="0.45">
      <c r="A208" t="s">
        <v>110</v>
      </c>
      <c r="B208" t="s">
        <v>125</v>
      </c>
      <c r="C208" t="s">
        <v>366</v>
      </c>
      <c r="D208">
        <v>1000</v>
      </c>
      <c r="E208">
        <v>1</v>
      </c>
      <c r="F208" t="s">
        <v>194</v>
      </c>
      <c r="G208">
        <v>2</v>
      </c>
      <c r="H208">
        <v>1</v>
      </c>
      <c r="I208">
        <v>0.79167173154200587</v>
      </c>
      <c r="J208">
        <v>20.739919340882981</v>
      </c>
      <c r="K208">
        <v>34</v>
      </c>
      <c r="L208">
        <v>0.25892671378555943</v>
      </c>
      <c r="M208">
        <v>590</v>
      </c>
      <c r="N208">
        <v>29.759551519609399</v>
      </c>
      <c r="O208" t="s">
        <v>125</v>
      </c>
      <c r="P208">
        <v>35</v>
      </c>
      <c r="Q208">
        <v>0.25658677036503474</v>
      </c>
      <c r="R208">
        <v>590</v>
      </c>
      <c r="S208">
        <v>30.558077357010401</v>
      </c>
      <c r="T208">
        <f t="shared" si="4"/>
        <v>0</v>
      </c>
    </row>
    <row r="209" spans="1:20" x14ac:dyDescent="0.45">
      <c r="A209" t="s">
        <v>110</v>
      </c>
      <c r="B209" t="s">
        <v>125</v>
      </c>
      <c r="C209" t="s">
        <v>367</v>
      </c>
      <c r="D209">
        <v>1000</v>
      </c>
      <c r="E209">
        <v>1</v>
      </c>
      <c r="F209" t="s">
        <v>194</v>
      </c>
      <c r="G209">
        <v>3</v>
      </c>
      <c r="H209">
        <v>1</v>
      </c>
      <c r="I209">
        <v>0.69271276509925506</v>
      </c>
      <c r="J209">
        <v>20.739919340882981</v>
      </c>
      <c r="K209">
        <v>35</v>
      </c>
      <c r="L209">
        <v>0.25658677036503474</v>
      </c>
      <c r="M209">
        <v>590</v>
      </c>
      <c r="N209">
        <v>30.558077357010401</v>
      </c>
      <c r="O209" t="s">
        <v>125</v>
      </c>
      <c r="P209">
        <v>37</v>
      </c>
      <c r="Q209">
        <v>0.2450410596008894</v>
      </c>
      <c r="R209">
        <v>590</v>
      </c>
      <c r="S209">
        <v>31.9816430524921</v>
      </c>
      <c r="T209">
        <f t="shared" si="4"/>
        <v>0</v>
      </c>
    </row>
    <row r="210" spans="1:20" x14ac:dyDescent="0.45">
      <c r="A210" t="s">
        <v>110</v>
      </c>
      <c r="B210" t="s">
        <v>125</v>
      </c>
      <c r="C210" t="s">
        <v>368</v>
      </c>
      <c r="D210">
        <v>1000</v>
      </c>
      <c r="E210">
        <v>1</v>
      </c>
      <c r="F210" t="s">
        <v>194</v>
      </c>
      <c r="G210">
        <v>5</v>
      </c>
      <c r="H210">
        <v>1</v>
      </c>
      <c r="I210">
        <v>0.49479483221375364</v>
      </c>
      <c r="J210">
        <v>20.739919340882981</v>
      </c>
      <c r="K210">
        <v>37</v>
      </c>
      <c r="L210">
        <v>0.2450410596008894</v>
      </c>
      <c r="M210">
        <v>590</v>
      </c>
      <c r="N210">
        <v>31.9816430524921</v>
      </c>
      <c r="O210" t="s">
        <v>125</v>
      </c>
      <c r="P210">
        <v>38</v>
      </c>
      <c r="Q210">
        <v>0.2416923172949155</v>
      </c>
      <c r="R210">
        <v>580</v>
      </c>
      <c r="S210">
        <v>33.005574361826497</v>
      </c>
      <c r="T210">
        <f t="shared" si="4"/>
        <v>0</v>
      </c>
    </row>
    <row r="211" spans="1:20" x14ac:dyDescent="0.45">
      <c r="A211" t="s">
        <v>110</v>
      </c>
      <c r="B211" t="s">
        <v>125</v>
      </c>
      <c r="C211" t="s">
        <v>127</v>
      </c>
      <c r="D211">
        <v>1000</v>
      </c>
      <c r="E211">
        <v>2</v>
      </c>
      <c r="F211" t="s">
        <v>21</v>
      </c>
      <c r="G211">
        <v>0</v>
      </c>
      <c r="H211">
        <v>1</v>
      </c>
      <c r="I211">
        <v>0.83094274582862271</v>
      </c>
      <c r="J211">
        <v>20.739919340882981</v>
      </c>
      <c r="K211">
        <v>38</v>
      </c>
      <c r="L211">
        <v>0.28070013056576421</v>
      </c>
      <c r="M211">
        <v>430</v>
      </c>
      <c r="N211">
        <v>27.4257425878669</v>
      </c>
      <c r="O211" t="s">
        <v>125</v>
      </c>
      <c r="P211">
        <v>39</v>
      </c>
      <c r="Q211">
        <v>0.27527788889276428</v>
      </c>
      <c r="R211">
        <v>430</v>
      </c>
      <c r="S211">
        <v>28.225115170723601</v>
      </c>
      <c r="T211">
        <f t="shared" si="4"/>
        <v>0</v>
      </c>
    </row>
    <row r="212" spans="1:20" x14ac:dyDescent="0.45">
      <c r="A212" t="s">
        <v>110</v>
      </c>
      <c r="B212" t="s">
        <v>128</v>
      </c>
      <c r="C212" t="s">
        <v>129</v>
      </c>
      <c r="D212">
        <v>1000</v>
      </c>
      <c r="E212">
        <v>2</v>
      </c>
      <c r="F212" t="s">
        <v>21</v>
      </c>
      <c r="G212">
        <v>0</v>
      </c>
      <c r="H212">
        <v>1</v>
      </c>
      <c r="I212">
        <v>0.81685685232395411</v>
      </c>
      <c r="J212">
        <v>22.993132054185221</v>
      </c>
      <c r="K212">
        <v>32</v>
      </c>
      <c r="L212">
        <v>0.26326870471495301</v>
      </c>
      <c r="M212">
        <v>580</v>
      </c>
      <c r="N212">
        <v>28.917458994322701</v>
      </c>
      <c r="O212" t="s">
        <v>128</v>
      </c>
      <c r="P212">
        <v>34</v>
      </c>
      <c r="Q212">
        <v>0.25726604420268356</v>
      </c>
      <c r="R212">
        <v>580</v>
      </c>
      <c r="S212">
        <v>29.909006513830501</v>
      </c>
      <c r="T212">
        <f t="shared" si="4"/>
        <v>0</v>
      </c>
    </row>
    <row r="213" spans="1:20" x14ac:dyDescent="0.45">
      <c r="A213" t="s">
        <v>110</v>
      </c>
      <c r="B213" t="s">
        <v>128</v>
      </c>
      <c r="C213" t="s">
        <v>370</v>
      </c>
      <c r="D213">
        <v>1000</v>
      </c>
      <c r="E213">
        <v>1</v>
      </c>
      <c r="F213" t="s">
        <v>194</v>
      </c>
      <c r="G213">
        <v>2</v>
      </c>
      <c r="H213">
        <v>1</v>
      </c>
      <c r="I213">
        <v>0.65348548185916333</v>
      </c>
      <c r="J213">
        <v>22.993132054185221</v>
      </c>
      <c r="K213">
        <v>34</v>
      </c>
      <c r="L213">
        <v>0.25726604420268356</v>
      </c>
      <c r="M213">
        <v>580</v>
      </c>
      <c r="N213">
        <v>29.909006513830501</v>
      </c>
      <c r="O213" t="s">
        <v>128</v>
      </c>
      <c r="P213">
        <v>35</v>
      </c>
      <c r="Q213">
        <v>0.25086237199150691</v>
      </c>
      <c r="R213">
        <v>580</v>
      </c>
      <c r="S213">
        <v>30.9152330964898</v>
      </c>
      <c r="T213">
        <f t="shared" si="4"/>
        <v>0</v>
      </c>
    </row>
    <row r="214" spans="1:20" x14ac:dyDescent="0.45">
      <c r="A214" t="s">
        <v>110</v>
      </c>
      <c r="B214" t="s">
        <v>128</v>
      </c>
      <c r="C214" t="s">
        <v>371</v>
      </c>
      <c r="D214">
        <v>1000</v>
      </c>
      <c r="E214">
        <v>1</v>
      </c>
      <c r="F214" t="s">
        <v>194</v>
      </c>
      <c r="G214">
        <v>3</v>
      </c>
      <c r="H214">
        <v>1</v>
      </c>
      <c r="I214">
        <v>0.57179979662676783</v>
      </c>
      <c r="J214">
        <v>22.993132054185221</v>
      </c>
      <c r="K214">
        <v>35</v>
      </c>
      <c r="L214">
        <v>0.25086237199150691</v>
      </c>
      <c r="M214">
        <v>580</v>
      </c>
      <c r="N214">
        <v>30.9152330964898</v>
      </c>
      <c r="O214" t="s">
        <v>128</v>
      </c>
      <c r="P214">
        <v>37</v>
      </c>
      <c r="Q214">
        <v>0.22534863011959469</v>
      </c>
      <c r="R214">
        <v>580</v>
      </c>
      <c r="S214">
        <v>31.923698290266898</v>
      </c>
      <c r="T214">
        <f t="shared" si="4"/>
        <v>0</v>
      </c>
    </row>
    <row r="215" spans="1:20" x14ac:dyDescent="0.45">
      <c r="A215" t="s">
        <v>110</v>
      </c>
      <c r="B215" t="s">
        <v>128</v>
      </c>
      <c r="C215" t="s">
        <v>372</v>
      </c>
      <c r="D215">
        <v>1000</v>
      </c>
      <c r="E215">
        <v>1</v>
      </c>
      <c r="F215" t="s">
        <v>194</v>
      </c>
      <c r="G215">
        <v>5</v>
      </c>
      <c r="H215">
        <v>1</v>
      </c>
      <c r="I215">
        <v>0.40842842616197705</v>
      </c>
      <c r="J215">
        <v>22.993132054185221</v>
      </c>
      <c r="K215">
        <v>37</v>
      </c>
      <c r="L215">
        <v>0.22534863011959469</v>
      </c>
      <c r="M215">
        <v>580</v>
      </c>
      <c r="N215">
        <v>31.923698290266898</v>
      </c>
      <c r="O215" t="s">
        <v>128</v>
      </c>
      <c r="P215">
        <v>38</v>
      </c>
      <c r="Q215">
        <v>0.21375570511836062</v>
      </c>
      <c r="R215">
        <v>590</v>
      </c>
      <c r="S215">
        <v>34.194455204329998</v>
      </c>
      <c r="T215">
        <f t="shared" ref="T215:T257" si="5">IF(OR(AND(B215=O215,P215=K215),B215&lt;&gt;O215),1,0)</f>
        <v>0</v>
      </c>
    </row>
    <row r="216" spans="1:20" x14ac:dyDescent="0.45">
      <c r="A216" t="s">
        <v>110</v>
      </c>
      <c r="B216" t="s">
        <v>131</v>
      </c>
      <c r="C216" t="s">
        <v>132</v>
      </c>
      <c r="D216">
        <v>1000</v>
      </c>
      <c r="E216">
        <v>2</v>
      </c>
      <c r="F216" t="s">
        <v>21</v>
      </c>
      <c r="G216">
        <v>0</v>
      </c>
      <c r="H216">
        <v>1</v>
      </c>
      <c r="I216">
        <v>0.83577960723720524</v>
      </c>
      <c r="J216">
        <v>19.717240488787152</v>
      </c>
      <c r="K216">
        <v>32</v>
      </c>
      <c r="L216">
        <v>0.28420766844994177</v>
      </c>
      <c r="M216">
        <v>580</v>
      </c>
      <c r="N216">
        <v>26.513577193429601</v>
      </c>
      <c r="O216" t="s">
        <v>131</v>
      </c>
      <c r="P216">
        <v>34</v>
      </c>
      <c r="Q216">
        <v>0.27317591714360639</v>
      </c>
      <c r="R216">
        <v>580</v>
      </c>
      <c r="S216">
        <v>27.4637893704035</v>
      </c>
      <c r="T216">
        <f t="shared" si="5"/>
        <v>0</v>
      </c>
    </row>
    <row r="217" spans="1:20" x14ac:dyDescent="0.45">
      <c r="A217" t="s">
        <v>110</v>
      </c>
      <c r="B217" t="s">
        <v>131</v>
      </c>
      <c r="C217" t="s">
        <v>373</v>
      </c>
      <c r="D217">
        <v>1000</v>
      </c>
      <c r="E217">
        <v>1</v>
      </c>
      <c r="F217" t="s">
        <v>194</v>
      </c>
      <c r="G217">
        <v>2</v>
      </c>
      <c r="H217">
        <v>1</v>
      </c>
      <c r="I217">
        <v>0.66862368578976428</v>
      </c>
      <c r="J217">
        <v>19.717240488787152</v>
      </c>
      <c r="K217">
        <v>34</v>
      </c>
      <c r="L217">
        <v>0.27317591714360639</v>
      </c>
      <c r="M217">
        <v>580</v>
      </c>
      <c r="N217">
        <v>27.4637893704035</v>
      </c>
      <c r="O217" t="s">
        <v>131</v>
      </c>
      <c r="P217">
        <v>35</v>
      </c>
      <c r="Q217">
        <v>0.26745725872293491</v>
      </c>
      <c r="R217">
        <v>580</v>
      </c>
      <c r="S217">
        <v>28.0886288712538</v>
      </c>
      <c r="T217">
        <f t="shared" si="5"/>
        <v>0</v>
      </c>
    </row>
    <row r="218" spans="1:20" x14ac:dyDescent="0.45">
      <c r="A218" t="s">
        <v>110</v>
      </c>
      <c r="B218" t="s">
        <v>131</v>
      </c>
      <c r="C218" t="s">
        <v>374</v>
      </c>
      <c r="D218">
        <v>1000</v>
      </c>
      <c r="E218">
        <v>1</v>
      </c>
      <c r="F218" t="s">
        <v>194</v>
      </c>
      <c r="G218">
        <v>3</v>
      </c>
      <c r="H218">
        <v>1</v>
      </c>
      <c r="I218">
        <v>0.58504572506604358</v>
      </c>
      <c r="J218">
        <v>19.717240488787152</v>
      </c>
      <c r="K218">
        <v>35</v>
      </c>
      <c r="L218">
        <v>0.26745725872293491</v>
      </c>
      <c r="M218">
        <v>580</v>
      </c>
      <c r="N218">
        <v>28.0886288712538</v>
      </c>
      <c r="O218" t="s">
        <v>131</v>
      </c>
      <c r="P218">
        <v>37</v>
      </c>
      <c r="Q218">
        <v>0.26825858781349204</v>
      </c>
      <c r="R218">
        <v>540</v>
      </c>
      <c r="S218">
        <v>28.145693662344101</v>
      </c>
      <c r="T218">
        <f t="shared" si="5"/>
        <v>0</v>
      </c>
    </row>
    <row r="219" spans="1:20" x14ac:dyDescent="0.45">
      <c r="A219" t="s">
        <v>110</v>
      </c>
      <c r="B219" t="s">
        <v>131</v>
      </c>
      <c r="C219" t="s">
        <v>375</v>
      </c>
      <c r="D219">
        <v>1000</v>
      </c>
      <c r="E219">
        <v>1</v>
      </c>
      <c r="F219" t="s">
        <v>194</v>
      </c>
      <c r="G219">
        <v>5</v>
      </c>
      <c r="H219">
        <v>1</v>
      </c>
      <c r="I219">
        <v>0.41788980361860262</v>
      </c>
      <c r="J219">
        <v>19.717240488787152</v>
      </c>
      <c r="K219">
        <v>37</v>
      </c>
      <c r="L219">
        <v>0.26825858781349204</v>
      </c>
      <c r="M219">
        <v>540</v>
      </c>
      <c r="N219">
        <v>28.145693662344101</v>
      </c>
      <c r="O219" t="s">
        <v>131</v>
      </c>
      <c r="P219">
        <v>38</v>
      </c>
      <c r="Q219">
        <v>0.25474073872852443</v>
      </c>
      <c r="R219">
        <v>580</v>
      </c>
      <c r="S219">
        <v>30.657049351152299</v>
      </c>
      <c r="T219">
        <f t="shared" si="5"/>
        <v>0</v>
      </c>
    </row>
    <row r="220" spans="1:20" x14ac:dyDescent="0.45">
      <c r="A220" t="s">
        <v>110</v>
      </c>
      <c r="B220" t="s">
        <v>131</v>
      </c>
      <c r="C220" t="s">
        <v>133</v>
      </c>
      <c r="D220">
        <v>1000</v>
      </c>
      <c r="E220">
        <v>2</v>
      </c>
      <c r="F220" t="s">
        <v>21</v>
      </c>
      <c r="G220">
        <v>0</v>
      </c>
      <c r="H220">
        <v>1</v>
      </c>
      <c r="I220">
        <v>0.90788078525387339</v>
      </c>
      <c r="J220">
        <v>19.717240488787152</v>
      </c>
      <c r="K220">
        <v>38</v>
      </c>
      <c r="L220">
        <v>0.27714966671094299</v>
      </c>
      <c r="M220">
        <v>490</v>
      </c>
      <c r="N220">
        <v>27.832946038490899</v>
      </c>
      <c r="O220" t="s">
        <v>131</v>
      </c>
      <c r="P220">
        <v>39</v>
      </c>
      <c r="Q220">
        <v>0.27255140359132768</v>
      </c>
      <c r="R220">
        <v>490</v>
      </c>
      <c r="S220">
        <v>28.287123834547199</v>
      </c>
      <c r="T220">
        <f t="shared" si="5"/>
        <v>0</v>
      </c>
    </row>
    <row r="221" spans="1:20" x14ac:dyDescent="0.45">
      <c r="A221" t="s">
        <v>110</v>
      </c>
      <c r="B221" t="s">
        <v>134</v>
      </c>
      <c r="C221" t="s">
        <v>135</v>
      </c>
      <c r="D221">
        <v>1000</v>
      </c>
      <c r="E221">
        <v>2</v>
      </c>
      <c r="F221" t="s">
        <v>21</v>
      </c>
      <c r="G221">
        <v>0</v>
      </c>
      <c r="H221">
        <v>1</v>
      </c>
      <c r="I221">
        <v>0.90885655921386377</v>
      </c>
      <c r="J221">
        <v>21.944228114432278</v>
      </c>
      <c r="K221">
        <v>32</v>
      </c>
      <c r="L221">
        <v>0.23119910458478315</v>
      </c>
      <c r="M221">
        <v>670</v>
      </c>
      <c r="N221">
        <v>31.647841202212899</v>
      </c>
      <c r="O221" t="s">
        <v>134</v>
      </c>
      <c r="P221">
        <v>34</v>
      </c>
      <c r="Q221">
        <v>0.22383180736965536</v>
      </c>
      <c r="R221">
        <v>670</v>
      </c>
      <c r="S221">
        <v>32.404116337892098</v>
      </c>
      <c r="T221">
        <f t="shared" si="5"/>
        <v>0</v>
      </c>
    </row>
    <row r="222" spans="1:20" x14ac:dyDescent="0.45">
      <c r="A222" t="s">
        <v>110</v>
      </c>
      <c r="B222" t="s">
        <v>134</v>
      </c>
      <c r="C222" t="s">
        <v>377</v>
      </c>
      <c r="D222">
        <v>1000</v>
      </c>
      <c r="E222">
        <v>1</v>
      </c>
      <c r="F222" t="s">
        <v>194</v>
      </c>
      <c r="G222">
        <v>2</v>
      </c>
      <c r="H222">
        <v>1</v>
      </c>
      <c r="I222">
        <v>0.72708524737109104</v>
      </c>
      <c r="J222">
        <v>21.944228114432278</v>
      </c>
      <c r="K222">
        <v>34</v>
      </c>
      <c r="L222">
        <v>0.22383180736965536</v>
      </c>
      <c r="M222">
        <v>670</v>
      </c>
      <c r="N222">
        <v>32.404116337892098</v>
      </c>
      <c r="O222" t="s">
        <v>134</v>
      </c>
      <c r="P222">
        <v>35</v>
      </c>
      <c r="Q222">
        <v>0.22032147351164388</v>
      </c>
      <c r="R222">
        <v>670</v>
      </c>
      <c r="S222">
        <v>33.163146509118299</v>
      </c>
      <c r="T222">
        <f t="shared" si="5"/>
        <v>0</v>
      </c>
    </row>
    <row r="223" spans="1:20" x14ac:dyDescent="0.45">
      <c r="A223" t="s">
        <v>110</v>
      </c>
      <c r="B223" t="s">
        <v>134</v>
      </c>
      <c r="C223" t="s">
        <v>378</v>
      </c>
      <c r="D223">
        <v>1000</v>
      </c>
      <c r="E223">
        <v>1</v>
      </c>
      <c r="F223" t="s">
        <v>194</v>
      </c>
      <c r="G223">
        <v>3</v>
      </c>
      <c r="H223">
        <v>1</v>
      </c>
      <c r="I223">
        <v>0.63619959144970462</v>
      </c>
      <c r="J223">
        <v>21.944228114432278</v>
      </c>
      <c r="K223">
        <v>35</v>
      </c>
      <c r="L223">
        <v>0.22032147351164388</v>
      </c>
      <c r="M223">
        <v>670</v>
      </c>
      <c r="N223">
        <v>33.163146509118299</v>
      </c>
      <c r="O223" t="s">
        <v>134</v>
      </c>
      <c r="P223">
        <v>37</v>
      </c>
      <c r="Q223">
        <v>0.21523332438731679</v>
      </c>
      <c r="R223">
        <v>660</v>
      </c>
      <c r="S223">
        <v>33.6543209518778</v>
      </c>
      <c r="T223">
        <f t="shared" si="5"/>
        <v>0</v>
      </c>
    </row>
    <row r="224" spans="1:20" x14ac:dyDescent="0.45">
      <c r="A224" t="s">
        <v>110</v>
      </c>
      <c r="B224" t="s">
        <v>134</v>
      </c>
      <c r="C224" t="s">
        <v>379</v>
      </c>
      <c r="D224">
        <v>1000</v>
      </c>
      <c r="E224">
        <v>1</v>
      </c>
      <c r="F224" t="s">
        <v>194</v>
      </c>
      <c r="G224">
        <v>5</v>
      </c>
      <c r="H224">
        <v>1</v>
      </c>
      <c r="I224">
        <v>0.45442827960693188</v>
      </c>
      <c r="J224">
        <v>21.944228114432278</v>
      </c>
      <c r="K224">
        <v>37</v>
      </c>
      <c r="L224">
        <v>0.21523332438731679</v>
      </c>
      <c r="M224">
        <v>660</v>
      </c>
      <c r="N224">
        <v>33.6543209518778</v>
      </c>
      <c r="O224" t="s">
        <v>134</v>
      </c>
      <c r="P224">
        <v>38</v>
      </c>
      <c r="Q224">
        <v>0.21042140513451249</v>
      </c>
      <c r="R224">
        <v>670</v>
      </c>
      <c r="S224">
        <v>35.5499132331176</v>
      </c>
      <c r="T224">
        <f t="shared" si="5"/>
        <v>0</v>
      </c>
    </row>
    <row r="225" spans="1:20" x14ac:dyDescent="0.45">
      <c r="A225" t="s">
        <v>110</v>
      </c>
      <c r="B225" t="s">
        <v>134</v>
      </c>
      <c r="C225" t="s">
        <v>136</v>
      </c>
      <c r="D225">
        <v>1000</v>
      </c>
      <c r="E225">
        <v>2</v>
      </c>
      <c r="F225" t="s">
        <v>21</v>
      </c>
      <c r="G225">
        <v>0</v>
      </c>
      <c r="H225">
        <v>1</v>
      </c>
      <c r="I225">
        <v>0.87874256721888866</v>
      </c>
      <c r="J225">
        <v>21.944228114432278</v>
      </c>
      <c r="K225">
        <v>38</v>
      </c>
      <c r="L225">
        <v>0.2301618312071203</v>
      </c>
      <c r="M225">
        <v>560</v>
      </c>
      <c r="N225">
        <v>31.2392220188785</v>
      </c>
      <c r="O225" t="s">
        <v>134</v>
      </c>
      <c r="P225">
        <v>39</v>
      </c>
      <c r="Q225">
        <v>0.22881750870620043</v>
      </c>
      <c r="R225">
        <v>550</v>
      </c>
      <c r="S225">
        <v>31.605827735458501</v>
      </c>
      <c r="T225">
        <f t="shared" si="5"/>
        <v>0</v>
      </c>
    </row>
    <row r="226" spans="1:20" x14ac:dyDescent="0.45">
      <c r="A226" t="s">
        <v>110</v>
      </c>
      <c r="B226" t="s">
        <v>137</v>
      </c>
      <c r="C226" t="s">
        <v>138</v>
      </c>
      <c r="D226">
        <v>1000</v>
      </c>
      <c r="E226">
        <v>2</v>
      </c>
      <c r="F226" t="s">
        <v>21</v>
      </c>
      <c r="G226">
        <v>0</v>
      </c>
      <c r="H226">
        <v>1</v>
      </c>
      <c r="I226">
        <v>0.78208542761547817</v>
      </c>
      <c r="J226">
        <v>23.920267921015466</v>
      </c>
      <c r="K226">
        <v>26</v>
      </c>
      <c r="L226">
        <v>0.26802961183193791</v>
      </c>
      <c r="M226">
        <v>590</v>
      </c>
      <c r="N226">
        <v>22.841432464810001</v>
      </c>
      <c r="O226" t="s">
        <v>137</v>
      </c>
      <c r="P226">
        <v>28</v>
      </c>
      <c r="Q226">
        <v>0.25634712566526885</v>
      </c>
      <c r="R226">
        <v>590</v>
      </c>
      <c r="S226">
        <v>24.066111283153099</v>
      </c>
      <c r="T226">
        <f t="shared" si="5"/>
        <v>0</v>
      </c>
    </row>
    <row r="227" spans="1:20" x14ac:dyDescent="0.45">
      <c r="A227" t="s">
        <v>110</v>
      </c>
      <c r="B227" t="s">
        <v>137</v>
      </c>
      <c r="C227" t="s">
        <v>381</v>
      </c>
      <c r="D227">
        <v>1000</v>
      </c>
      <c r="E227">
        <v>1</v>
      </c>
      <c r="F227" t="s">
        <v>194</v>
      </c>
      <c r="G227">
        <v>2</v>
      </c>
      <c r="H227">
        <v>1</v>
      </c>
      <c r="I227">
        <v>0.62566834209238253</v>
      </c>
      <c r="J227">
        <v>23.920267921015466</v>
      </c>
      <c r="K227">
        <v>28</v>
      </c>
      <c r="L227">
        <v>0.25634712566526885</v>
      </c>
      <c r="M227">
        <v>590</v>
      </c>
      <c r="N227">
        <v>24.066111283153099</v>
      </c>
      <c r="O227" t="s">
        <v>137</v>
      </c>
      <c r="P227">
        <v>29</v>
      </c>
      <c r="Q227">
        <v>0.24973823997998937</v>
      </c>
      <c r="R227">
        <v>590</v>
      </c>
      <c r="S227">
        <v>24.942040638872498</v>
      </c>
      <c r="T227">
        <f t="shared" si="5"/>
        <v>0</v>
      </c>
    </row>
    <row r="228" spans="1:20" x14ac:dyDescent="0.45">
      <c r="A228" t="s">
        <v>110</v>
      </c>
      <c r="B228" t="s">
        <v>137</v>
      </c>
      <c r="C228" t="s">
        <v>382</v>
      </c>
      <c r="D228">
        <v>1000</v>
      </c>
      <c r="E228">
        <v>1</v>
      </c>
      <c r="F228" t="s">
        <v>194</v>
      </c>
      <c r="G228">
        <v>3</v>
      </c>
      <c r="H228">
        <v>1</v>
      </c>
      <c r="I228">
        <v>0.54745979933083466</v>
      </c>
      <c r="J228">
        <v>23.920267921015466</v>
      </c>
      <c r="K228">
        <v>29</v>
      </c>
      <c r="L228">
        <v>0.24973823997998937</v>
      </c>
      <c r="M228">
        <v>590</v>
      </c>
      <c r="N228">
        <v>24.942040638872498</v>
      </c>
      <c r="O228" t="s">
        <v>137</v>
      </c>
      <c r="P228">
        <v>31</v>
      </c>
      <c r="Q228">
        <v>0.23749263303174792</v>
      </c>
      <c r="R228">
        <v>590</v>
      </c>
      <c r="S228">
        <v>26.601867755771298</v>
      </c>
      <c r="T228">
        <f t="shared" si="5"/>
        <v>0</v>
      </c>
    </row>
    <row r="229" spans="1:20" x14ac:dyDescent="0.45">
      <c r="A229" t="s">
        <v>110</v>
      </c>
      <c r="B229" t="s">
        <v>137</v>
      </c>
      <c r="C229" t="s">
        <v>383</v>
      </c>
      <c r="D229">
        <v>1000</v>
      </c>
      <c r="E229">
        <v>1</v>
      </c>
      <c r="F229" t="s">
        <v>194</v>
      </c>
      <c r="G229">
        <v>5</v>
      </c>
      <c r="H229">
        <v>1</v>
      </c>
      <c r="I229">
        <v>0.39104271380773908</v>
      </c>
      <c r="J229">
        <v>23.920267921015466</v>
      </c>
      <c r="K229">
        <v>31</v>
      </c>
      <c r="L229">
        <v>0.23749263303174792</v>
      </c>
      <c r="M229">
        <v>590</v>
      </c>
      <c r="N229">
        <v>26.601867755771298</v>
      </c>
      <c r="O229" t="s">
        <v>137</v>
      </c>
      <c r="P229">
        <v>32</v>
      </c>
      <c r="Q229">
        <v>0.23180939658414418</v>
      </c>
      <c r="R229">
        <v>590</v>
      </c>
      <c r="S229">
        <v>28.195034267667399</v>
      </c>
      <c r="T229">
        <f t="shared" si="5"/>
        <v>0</v>
      </c>
    </row>
    <row r="230" spans="1:20" x14ac:dyDescent="0.45">
      <c r="A230" t="s">
        <v>110</v>
      </c>
      <c r="B230" t="s">
        <v>137</v>
      </c>
      <c r="C230" t="s">
        <v>139</v>
      </c>
      <c r="D230">
        <v>1000</v>
      </c>
      <c r="E230">
        <v>2</v>
      </c>
      <c r="F230" t="s">
        <v>21</v>
      </c>
      <c r="G230">
        <v>0</v>
      </c>
      <c r="H230">
        <v>1</v>
      </c>
      <c r="I230">
        <v>0.80114784482428147</v>
      </c>
      <c r="J230">
        <v>23.920267921015466</v>
      </c>
      <c r="K230">
        <v>32</v>
      </c>
      <c r="L230">
        <v>0.26252950907997724</v>
      </c>
      <c r="M230">
        <v>460</v>
      </c>
      <c r="N230">
        <v>22.588390938288502</v>
      </c>
      <c r="O230" t="s">
        <v>137</v>
      </c>
      <c r="P230">
        <v>33</v>
      </c>
      <c r="Q230">
        <v>0.26215633688368689</v>
      </c>
      <c r="R230">
        <v>440</v>
      </c>
      <c r="S230">
        <v>22.5153704712299</v>
      </c>
      <c r="T230">
        <f t="shared" si="5"/>
        <v>0</v>
      </c>
    </row>
    <row r="231" spans="1:20" x14ac:dyDescent="0.45">
      <c r="A231" t="s">
        <v>110</v>
      </c>
      <c r="B231" t="s">
        <v>140</v>
      </c>
      <c r="C231" t="s">
        <v>385</v>
      </c>
      <c r="D231">
        <v>1000</v>
      </c>
      <c r="E231">
        <v>1</v>
      </c>
      <c r="F231" t="s">
        <v>194</v>
      </c>
      <c r="G231">
        <v>0</v>
      </c>
      <c r="H231">
        <v>1</v>
      </c>
      <c r="I231">
        <v>0.80114784482428147</v>
      </c>
      <c r="J231">
        <v>22.896653992880843</v>
      </c>
      <c r="K231">
        <v>26</v>
      </c>
      <c r="L231">
        <v>0.2537614713335879</v>
      </c>
      <c r="M231">
        <v>780</v>
      </c>
      <c r="N231">
        <v>26.073147505456099</v>
      </c>
      <c r="O231" t="s">
        <v>140</v>
      </c>
      <c r="P231">
        <v>28</v>
      </c>
      <c r="Q231">
        <v>0.23807010500524101</v>
      </c>
      <c r="R231">
        <v>780</v>
      </c>
      <c r="S231">
        <v>27.047995845929702</v>
      </c>
      <c r="T231">
        <f t="shared" si="5"/>
        <v>0</v>
      </c>
    </row>
    <row r="232" spans="1:20" x14ac:dyDescent="0.45">
      <c r="A232" t="s">
        <v>110</v>
      </c>
      <c r="B232" t="s">
        <v>140</v>
      </c>
      <c r="C232" t="s">
        <v>386</v>
      </c>
      <c r="D232">
        <v>1000</v>
      </c>
      <c r="E232">
        <v>1</v>
      </c>
      <c r="F232" t="s">
        <v>194</v>
      </c>
      <c r="G232">
        <v>2</v>
      </c>
      <c r="H232">
        <v>1</v>
      </c>
      <c r="I232">
        <v>0.64091827585942518</v>
      </c>
      <c r="J232">
        <v>22.896653992880843</v>
      </c>
      <c r="K232">
        <v>28</v>
      </c>
      <c r="L232">
        <v>0.23807010500524101</v>
      </c>
      <c r="M232">
        <v>780</v>
      </c>
      <c r="N232">
        <v>27.047995845929702</v>
      </c>
      <c r="O232" t="s">
        <v>140</v>
      </c>
      <c r="P232">
        <v>29</v>
      </c>
      <c r="Q232">
        <v>0.23295864650989992</v>
      </c>
      <c r="R232">
        <v>780</v>
      </c>
      <c r="S232">
        <v>28.137101273921001</v>
      </c>
      <c r="T232">
        <f t="shared" si="5"/>
        <v>0</v>
      </c>
    </row>
    <row r="233" spans="1:20" x14ac:dyDescent="0.45">
      <c r="A233" t="s">
        <v>110</v>
      </c>
      <c r="B233" t="s">
        <v>140</v>
      </c>
      <c r="C233" t="s">
        <v>387</v>
      </c>
      <c r="D233">
        <v>1000</v>
      </c>
      <c r="E233">
        <v>1</v>
      </c>
      <c r="F233" t="s">
        <v>194</v>
      </c>
      <c r="G233">
        <v>3</v>
      </c>
      <c r="H233">
        <v>1</v>
      </c>
      <c r="I233">
        <v>0.56080349137699703</v>
      </c>
      <c r="J233">
        <v>22.896653992880843</v>
      </c>
      <c r="K233">
        <v>29</v>
      </c>
      <c r="L233">
        <v>0.23295864650989992</v>
      </c>
      <c r="M233">
        <v>780</v>
      </c>
      <c r="N233">
        <v>28.137101273921001</v>
      </c>
      <c r="O233" t="s">
        <v>140</v>
      </c>
      <c r="P233">
        <v>31</v>
      </c>
      <c r="Q233">
        <v>0.2197120694838636</v>
      </c>
      <c r="R233">
        <v>780</v>
      </c>
      <c r="S233">
        <v>30.080068179652098</v>
      </c>
      <c r="T233">
        <f t="shared" si="5"/>
        <v>0</v>
      </c>
    </row>
    <row r="234" spans="1:20" x14ac:dyDescent="0.45">
      <c r="A234" t="s">
        <v>110</v>
      </c>
      <c r="B234" t="s">
        <v>140</v>
      </c>
      <c r="C234" t="s">
        <v>388</v>
      </c>
      <c r="D234">
        <v>1000</v>
      </c>
      <c r="E234">
        <v>1</v>
      </c>
      <c r="F234" t="s">
        <v>194</v>
      </c>
      <c r="G234">
        <v>5</v>
      </c>
      <c r="H234">
        <v>1</v>
      </c>
      <c r="I234">
        <v>0.40057392241214074</v>
      </c>
      <c r="J234">
        <v>22.896653992880843</v>
      </c>
      <c r="K234">
        <v>31</v>
      </c>
      <c r="L234">
        <v>0.2197120694838636</v>
      </c>
      <c r="M234">
        <v>780</v>
      </c>
      <c r="N234">
        <v>30.080068179652098</v>
      </c>
      <c r="O234" t="s">
        <v>140</v>
      </c>
      <c r="P234">
        <v>32</v>
      </c>
      <c r="Q234">
        <v>0.21363809085893509</v>
      </c>
      <c r="R234">
        <v>780</v>
      </c>
      <c r="S234">
        <v>31.4386873150067</v>
      </c>
      <c r="T234">
        <f t="shared" si="5"/>
        <v>0</v>
      </c>
    </row>
    <row r="235" spans="1:20" x14ac:dyDescent="0.45">
      <c r="A235" t="s">
        <v>110</v>
      </c>
      <c r="B235" t="s">
        <v>140</v>
      </c>
      <c r="C235" t="s">
        <v>141</v>
      </c>
      <c r="D235">
        <v>1000</v>
      </c>
      <c r="E235">
        <v>2</v>
      </c>
      <c r="F235" t="s">
        <v>21</v>
      </c>
      <c r="G235">
        <v>0</v>
      </c>
      <c r="H235">
        <v>1</v>
      </c>
      <c r="I235">
        <v>0.85282119407980084</v>
      </c>
      <c r="J235">
        <v>22.896653992880843</v>
      </c>
      <c r="K235">
        <v>32</v>
      </c>
      <c r="L235">
        <v>0.23962390698545366</v>
      </c>
      <c r="M235">
        <v>620</v>
      </c>
      <c r="N235">
        <v>26.8115788562855</v>
      </c>
      <c r="O235" t="s">
        <v>140</v>
      </c>
      <c r="P235">
        <v>33</v>
      </c>
      <c r="Q235">
        <v>0.2324130012872794</v>
      </c>
      <c r="R235">
        <v>620</v>
      </c>
      <c r="S235">
        <v>27.843012991735201</v>
      </c>
      <c r="T235">
        <f t="shared" si="5"/>
        <v>0</v>
      </c>
    </row>
    <row r="236" spans="1:20" x14ac:dyDescent="0.45">
      <c r="A236" t="s">
        <v>110</v>
      </c>
      <c r="B236" t="s">
        <v>142</v>
      </c>
      <c r="C236" t="s">
        <v>390</v>
      </c>
      <c r="D236">
        <v>1000</v>
      </c>
      <c r="E236">
        <v>1</v>
      </c>
      <c r="F236" t="s">
        <v>194</v>
      </c>
      <c r="G236">
        <v>0</v>
      </c>
      <c r="H236">
        <v>1</v>
      </c>
      <c r="I236">
        <v>0.85282119407980084</v>
      </c>
      <c r="J236">
        <v>21.596205596615061</v>
      </c>
      <c r="K236">
        <v>26</v>
      </c>
      <c r="L236">
        <v>0.24862105963222797</v>
      </c>
      <c r="M236">
        <v>760</v>
      </c>
      <c r="N236">
        <v>25.597090102814501</v>
      </c>
      <c r="O236" t="s">
        <v>142</v>
      </c>
      <c r="P236">
        <v>28</v>
      </c>
      <c r="Q236">
        <v>0.24509332458123023</v>
      </c>
      <c r="R236">
        <v>760</v>
      </c>
      <c r="S236">
        <v>26.4245780379044</v>
      </c>
      <c r="T236">
        <f t="shared" si="5"/>
        <v>0</v>
      </c>
    </row>
    <row r="237" spans="1:20" x14ac:dyDescent="0.45">
      <c r="A237" t="s">
        <v>110</v>
      </c>
      <c r="B237" t="s">
        <v>142</v>
      </c>
      <c r="C237" t="s">
        <v>391</v>
      </c>
      <c r="D237">
        <v>1000</v>
      </c>
      <c r="E237">
        <v>1</v>
      </c>
      <c r="F237" t="s">
        <v>194</v>
      </c>
      <c r="G237">
        <v>2</v>
      </c>
      <c r="H237">
        <v>1</v>
      </c>
      <c r="I237">
        <v>0.68225695526384067</v>
      </c>
      <c r="J237">
        <v>21.596205596615061</v>
      </c>
      <c r="K237">
        <v>28</v>
      </c>
      <c r="L237">
        <v>0.24509332458123023</v>
      </c>
      <c r="M237">
        <v>760</v>
      </c>
      <c r="N237">
        <v>26.4245780379044</v>
      </c>
      <c r="O237" t="s">
        <v>142</v>
      </c>
      <c r="P237">
        <v>29</v>
      </c>
      <c r="Q237">
        <v>0.2406223082218992</v>
      </c>
      <c r="R237">
        <v>760</v>
      </c>
      <c r="S237">
        <v>27.505175829521601</v>
      </c>
      <c r="T237">
        <f t="shared" si="5"/>
        <v>0</v>
      </c>
    </row>
    <row r="238" spans="1:20" x14ac:dyDescent="0.45">
      <c r="A238" t="s">
        <v>110</v>
      </c>
      <c r="B238" t="s">
        <v>142</v>
      </c>
      <c r="C238" t="s">
        <v>392</v>
      </c>
      <c r="D238">
        <v>1000</v>
      </c>
      <c r="E238">
        <v>1</v>
      </c>
      <c r="F238" t="s">
        <v>194</v>
      </c>
      <c r="G238">
        <v>3</v>
      </c>
      <c r="H238">
        <v>1</v>
      </c>
      <c r="I238">
        <v>0.59697483585586053</v>
      </c>
      <c r="J238">
        <v>21.596205596615061</v>
      </c>
      <c r="K238">
        <v>29</v>
      </c>
      <c r="L238">
        <v>0.2406223082218992</v>
      </c>
      <c r="M238">
        <v>760</v>
      </c>
      <c r="N238">
        <v>27.505175829521601</v>
      </c>
      <c r="O238" t="s">
        <v>142</v>
      </c>
      <c r="P238">
        <v>31</v>
      </c>
      <c r="Q238">
        <v>0.23237548276795295</v>
      </c>
      <c r="R238">
        <v>760</v>
      </c>
      <c r="S238">
        <v>29.179693649444999</v>
      </c>
      <c r="T238">
        <f t="shared" si="5"/>
        <v>0</v>
      </c>
    </row>
    <row r="239" spans="1:20" x14ac:dyDescent="0.45">
      <c r="A239" t="s">
        <v>110</v>
      </c>
      <c r="B239" t="s">
        <v>142</v>
      </c>
      <c r="C239" t="s">
        <v>393</v>
      </c>
      <c r="D239">
        <v>1000</v>
      </c>
      <c r="E239">
        <v>1</v>
      </c>
      <c r="F239" t="s">
        <v>194</v>
      </c>
      <c r="G239">
        <v>5</v>
      </c>
      <c r="H239">
        <v>1</v>
      </c>
      <c r="I239">
        <v>0.42641059703990042</v>
      </c>
      <c r="J239">
        <v>21.596205596615061</v>
      </c>
      <c r="K239">
        <v>31</v>
      </c>
      <c r="L239">
        <v>0.23237548276795295</v>
      </c>
      <c r="M239">
        <v>760</v>
      </c>
      <c r="N239">
        <v>29.179693649444999</v>
      </c>
      <c r="O239" t="s">
        <v>142</v>
      </c>
      <c r="P239">
        <v>32</v>
      </c>
      <c r="Q239">
        <v>0.22842451309681708</v>
      </c>
      <c r="R239">
        <v>760</v>
      </c>
      <c r="S239">
        <v>30.251218576749899</v>
      </c>
      <c r="T239">
        <f t="shared" si="5"/>
        <v>0</v>
      </c>
    </row>
    <row r="240" spans="1:20" x14ac:dyDescent="0.45">
      <c r="A240" t="s">
        <v>110</v>
      </c>
      <c r="B240" t="s">
        <v>142</v>
      </c>
      <c r="C240" t="s">
        <v>143</v>
      </c>
      <c r="D240">
        <v>1000</v>
      </c>
      <c r="E240">
        <v>2</v>
      </c>
      <c r="F240" t="s">
        <v>21</v>
      </c>
      <c r="G240">
        <v>0</v>
      </c>
      <c r="H240">
        <v>1</v>
      </c>
      <c r="I240">
        <v>0.88439826934493637</v>
      </c>
      <c r="J240">
        <v>21.596205596615061</v>
      </c>
      <c r="K240">
        <v>32</v>
      </c>
      <c r="L240">
        <v>0.25290281258233227</v>
      </c>
      <c r="M240">
        <v>620</v>
      </c>
      <c r="N240">
        <v>26.754125354852999</v>
      </c>
      <c r="O240" t="s">
        <v>142</v>
      </c>
      <c r="P240">
        <v>33</v>
      </c>
      <c r="Q240">
        <v>0.26418923710037967</v>
      </c>
      <c r="R240">
        <v>550</v>
      </c>
      <c r="S240">
        <v>25.3479246953036</v>
      </c>
      <c r="T240">
        <f t="shared" si="5"/>
        <v>0</v>
      </c>
    </row>
    <row r="241" spans="1:20" x14ac:dyDescent="0.45">
      <c r="A241" t="s">
        <v>110</v>
      </c>
      <c r="B241" t="s">
        <v>144</v>
      </c>
      <c r="C241" t="s">
        <v>395</v>
      </c>
      <c r="D241">
        <v>1000</v>
      </c>
      <c r="E241">
        <v>1</v>
      </c>
      <c r="F241" t="s">
        <v>194</v>
      </c>
      <c r="G241">
        <v>0</v>
      </c>
      <c r="H241">
        <v>1</v>
      </c>
      <c r="I241">
        <v>0.88439826934493637</v>
      </c>
      <c r="J241">
        <v>22.834201589812178</v>
      </c>
      <c r="K241">
        <v>26</v>
      </c>
      <c r="L241">
        <v>0.24437729098461519</v>
      </c>
      <c r="M241">
        <v>820</v>
      </c>
      <c r="N241">
        <v>24.894145042372902</v>
      </c>
      <c r="O241" t="s">
        <v>144</v>
      </c>
      <c r="P241">
        <v>28</v>
      </c>
      <c r="Q241">
        <v>0.23595618100323584</v>
      </c>
      <c r="R241">
        <v>820</v>
      </c>
      <c r="S241">
        <v>26.048737332754701</v>
      </c>
      <c r="T241">
        <f t="shared" si="5"/>
        <v>0</v>
      </c>
    </row>
    <row r="242" spans="1:20" x14ac:dyDescent="0.45">
      <c r="A242" t="s">
        <v>110</v>
      </c>
      <c r="B242" t="s">
        <v>144</v>
      </c>
      <c r="C242" t="s">
        <v>396</v>
      </c>
      <c r="D242">
        <v>1000</v>
      </c>
      <c r="E242">
        <v>1</v>
      </c>
      <c r="F242" t="s">
        <v>194</v>
      </c>
      <c r="G242">
        <v>2</v>
      </c>
      <c r="H242">
        <v>1</v>
      </c>
      <c r="I242">
        <v>0.70751861547594919</v>
      </c>
      <c r="J242">
        <v>22.834201589812178</v>
      </c>
      <c r="K242">
        <v>28</v>
      </c>
      <c r="L242">
        <v>0.23595618100323584</v>
      </c>
      <c r="M242">
        <v>820</v>
      </c>
      <c r="N242">
        <v>26.048737332754701</v>
      </c>
      <c r="O242" t="s">
        <v>144</v>
      </c>
      <c r="P242">
        <v>29</v>
      </c>
      <c r="Q242">
        <v>0.2283944726985255</v>
      </c>
      <c r="R242">
        <v>820</v>
      </c>
      <c r="S242">
        <v>27.150813907364999</v>
      </c>
      <c r="T242">
        <f t="shared" si="5"/>
        <v>0</v>
      </c>
    </row>
    <row r="243" spans="1:20" x14ac:dyDescent="0.45">
      <c r="A243" t="s">
        <v>110</v>
      </c>
      <c r="B243" t="s">
        <v>144</v>
      </c>
      <c r="C243" t="s">
        <v>397</v>
      </c>
      <c r="D243">
        <v>1000</v>
      </c>
      <c r="E243">
        <v>1</v>
      </c>
      <c r="F243" t="s">
        <v>194</v>
      </c>
      <c r="G243">
        <v>3</v>
      </c>
      <c r="H243">
        <v>1</v>
      </c>
      <c r="I243">
        <v>0.61907878854145537</v>
      </c>
      <c r="J243">
        <v>22.834201589812178</v>
      </c>
      <c r="K243">
        <v>29</v>
      </c>
      <c r="L243">
        <v>0.2283944726985255</v>
      </c>
      <c r="M243">
        <v>820</v>
      </c>
      <c r="N243">
        <v>27.150813907364999</v>
      </c>
      <c r="O243" t="s">
        <v>144</v>
      </c>
      <c r="P243">
        <v>31</v>
      </c>
      <c r="Q243">
        <v>0.21463745424675204</v>
      </c>
      <c r="R243">
        <v>820</v>
      </c>
      <c r="S243">
        <v>28.341079039073598</v>
      </c>
      <c r="T243">
        <f t="shared" si="5"/>
        <v>0</v>
      </c>
    </row>
    <row r="244" spans="1:20" x14ac:dyDescent="0.45">
      <c r="A244" t="s">
        <v>110</v>
      </c>
      <c r="B244" t="s">
        <v>144</v>
      </c>
      <c r="C244" t="s">
        <v>398</v>
      </c>
      <c r="D244">
        <v>1000</v>
      </c>
      <c r="E244">
        <v>1</v>
      </c>
      <c r="F244" t="s">
        <v>194</v>
      </c>
      <c r="G244">
        <v>5</v>
      </c>
      <c r="H244">
        <v>1</v>
      </c>
      <c r="I244">
        <v>0.44219913467246819</v>
      </c>
      <c r="J244">
        <v>22.834201589812178</v>
      </c>
      <c r="K244">
        <v>31</v>
      </c>
      <c r="L244">
        <v>0.21463745424675204</v>
      </c>
      <c r="M244">
        <v>820</v>
      </c>
      <c r="N244">
        <v>28.341079039073598</v>
      </c>
      <c r="O244" t="s">
        <v>144</v>
      </c>
      <c r="P244">
        <v>32</v>
      </c>
      <c r="Q244">
        <v>0.20836226197144694</v>
      </c>
      <c r="R244">
        <v>820</v>
      </c>
      <c r="S244">
        <v>30.304079440640599</v>
      </c>
      <c r="T244">
        <f t="shared" si="5"/>
        <v>0</v>
      </c>
    </row>
    <row r="245" spans="1:20" x14ac:dyDescent="0.45">
      <c r="A245" t="s">
        <v>110</v>
      </c>
      <c r="B245" t="s">
        <v>144</v>
      </c>
      <c r="C245" t="s">
        <v>145</v>
      </c>
      <c r="D245">
        <v>1000</v>
      </c>
      <c r="E245">
        <v>2</v>
      </c>
      <c r="F245" t="s">
        <v>21</v>
      </c>
      <c r="G245">
        <v>0</v>
      </c>
      <c r="H245">
        <v>1</v>
      </c>
      <c r="I245">
        <v>0.86797212626971909</v>
      </c>
      <c r="J245">
        <v>22.834201589812178</v>
      </c>
      <c r="K245">
        <v>32</v>
      </c>
      <c r="L245">
        <v>0.23050937241075298</v>
      </c>
      <c r="M245">
        <v>670</v>
      </c>
      <c r="N245">
        <v>26.303096266739299</v>
      </c>
      <c r="O245" t="s">
        <v>144</v>
      </c>
      <c r="P245">
        <v>33</v>
      </c>
      <c r="Q245">
        <v>0.22428662098294797</v>
      </c>
      <c r="R245">
        <v>670</v>
      </c>
      <c r="S245">
        <v>27.504392326633401</v>
      </c>
      <c r="T245">
        <f t="shared" si="5"/>
        <v>0</v>
      </c>
    </row>
    <row r="246" spans="1:20" x14ac:dyDescent="0.45">
      <c r="A246" t="s">
        <v>110</v>
      </c>
      <c r="B246" t="s">
        <v>146</v>
      </c>
      <c r="C246" t="s">
        <v>400</v>
      </c>
      <c r="D246">
        <v>1000</v>
      </c>
      <c r="E246">
        <v>1</v>
      </c>
      <c r="F246" t="s">
        <v>194</v>
      </c>
      <c r="G246">
        <v>0</v>
      </c>
      <c r="H246">
        <v>1</v>
      </c>
      <c r="I246">
        <v>0.86797212626971909</v>
      </c>
      <c r="J246">
        <v>22.071090645315124</v>
      </c>
      <c r="K246">
        <v>26</v>
      </c>
      <c r="L246">
        <v>0.25054577535572853</v>
      </c>
      <c r="M246">
        <v>850</v>
      </c>
      <c r="N246">
        <v>25.903424876646</v>
      </c>
      <c r="O246" t="s">
        <v>146</v>
      </c>
      <c r="P246">
        <v>28</v>
      </c>
      <c r="Q246">
        <v>0.24019409812153511</v>
      </c>
      <c r="R246">
        <v>850</v>
      </c>
      <c r="S246">
        <v>27.034557192764801</v>
      </c>
      <c r="T246">
        <f t="shared" si="5"/>
        <v>0</v>
      </c>
    </row>
    <row r="247" spans="1:20" x14ac:dyDescent="0.45">
      <c r="A247" t="s">
        <v>110</v>
      </c>
      <c r="B247" t="s">
        <v>146</v>
      </c>
      <c r="C247" t="s">
        <v>401</v>
      </c>
      <c r="D247">
        <v>1000</v>
      </c>
      <c r="E247">
        <v>1</v>
      </c>
      <c r="F247" t="s">
        <v>194</v>
      </c>
      <c r="G247">
        <v>2</v>
      </c>
      <c r="H247">
        <v>1</v>
      </c>
      <c r="I247">
        <v>0.69437770101577534</v>
      </c>
      <c r="J247">
        <v>22.071090645315124</v>
      </c>
      <c r="K247">
        <v>28</v>
      </c>
      <c r="L247">
        <v>0.24019409812153511</v>
      </c>
      <c r="M247">
        <v>850</v>
      </c>
      <c r="N247">
        <v>27.034557192764801</v>
      </c>
      <c r="O247" t="s">
        <v>146</v>
      </c>
      <c r="P247">
        <v>29</v>
      </c>
      <c r="Q247">
        <v>0.23388828583513899</v>
      </c>
      <c r="R247">
        <v>850</v>
      </c>
      <c r="S247">
        <v>28.041013686127599</v>
      </c>
      <c r="T247">
        <f t="shared" si="5"/>
        <v>0</v>
      </c>
    </row>
    <row r="248" spans="1:20" x14ac:dyDescent="0.45">
      <c r="A248" t="s">
        <v>110</v>
      </c>
      <c r="B248" t="s">
        <v>146</v>
      </c>
      <c r="C248" t="s">
        <v>402</v>
      </c>
      <c r="D248">
        <v>1000</v>
      </c>
      <c r="E248">
        <v>1</v>
      </c>
      <c r="F248" t="s">
        <v>194</v>
      </c>
      <c r="G248">
        <v>3</v>
      </c>
      <c r="H248">
        <v>1</v>
      </c>
      <c r="I248">
        <v>0.6075804883888033</v>
      </c>
      <c r="J248">
        <v>22.071090645315124</v>
      </c>
      <c r="K248">
        <v>29</v>
      </c>
      <c r="L248">
        <v>0.23388828583513899</v>
      </c>
      <c r="M248">
        <v>850</v>
      </c>
      <c r="N248">
        <v>28.041013686127599</v>
      </c>
      <c r="O248" t="s">
        <v>146</v>
      </c>
      <c r="P248">
        <v>31</v>
      </c>
      <c r="Q248">
        <v>0.21554074137912402</v>
      </c>
      <c r="R248">
        <v>850</v>
      </c>
      <c r="S248">
        <v>29.6013423230992</v>
      </c>
      <c r="T248">
        <f t="shared" si="5"/>
        <v>0</v>
      </c>
    </row>
    <row r="249" spans="1:20" x14ac:dyDescent="0.45">
      <c r="A249" t="s">
        <v>110</v>
      </c>
      <c r="B249" t="s">
        <v>146</v>
      </c>
      <c r="C249" t="s">
        <v>403</v>
      </c>
      <c r="D249">
        <v>1000</v>
      </c>
      <c r="E249">
        <v>1</v>
      </c>
      <c r="F249" t="s">
        <v>194</v>
      </c>
      <c r="G249">
        <v>5</v>
      </c>
      <c r="H249">
        <v>1</v>
      </c>
      <c r="I249">
        <v>0.43398606313485955</v>
      </c>
      <c r="J249">
        <v>22.071090645315124</v>
      </c>
      <c r="K249">
        <v>31</v>
      </c>
      <c r="L249">
        <v>0.21554074137912402</v>
      </c>
      <c r="M249">
        <v>850</v>
      </c>
      <c r="N249">
        <v>29.6013423230992</v>
      </c>
      <c r="O249" t="s">
        <v>146</v>
      </c>
      <c r="P249">
        <v>32</v>
      </c>
      <c r="Q249">
        <v>0.21304172319780551</v>
      </c>
      <c r="R249">
        <v>850</v>
      </c>
      <c r="S249">
        <v>31.208206549816801</v>
      </c>
      <c r="T249">
        <f t="shared" si="5"/>
        <v>0</v>
      </c>
    </row>
    <row r="250" spans="1:20" x14ac:dyDescent="0.45">
      <c r="A250" t="s">
        <v>110</v>
      </c>
      <c r="B250" t="s">
        <v>146</v>
      </c>
      <c r="C250" t="s">
        <v>147</v>
      </c>
      <c r="D250">
        <v>1000</v>
      </c>
      <c r="E250">
        <v>2</v>
      </c>
      <c r="F250" t="s">
        <v>21</v>
      </c>
      <c r="G250">
        <v>0</v>
      </c>
      <c r="H250">
        <v>1</v>
      </c>
      <c r="I250">
        <v>0.80346106079086732</v>
      </c>
      <c r="J250">
        <v>22.071090645315124</v>
      </c>
      <c r="K250">
        <v>32</v>
      </c>
      <c r="L250">
        <v>0.2494469995087418</v>
      </c>
      <c r="M250">
        <v>620</v>
      </c>
      <c r="N250">
        <v>25.0745787398963</v>
      </c>
      <c r="O250" t="s">
        <v>146</v>
      </c>
      <c r="P250">
        <v>33</v>
      </c>
      <c r="Q250">
        <v>0.24259116335193726</v>
      </c>
      <c r="R250">
        <v>620</v>
      </c>
      <c r="S250">
        <v>26.110029840045701</v>
      </c>
      <c r="T250">
        <f t="shared" si="5"/>
        <v>0</v>
      </c>
    </row>
    <row r="251" spans="1:20" x14ac:dyDescent="0.45">
      <c r="A251" t="s">
        <v>405</v>
      </c>
      <c r="B251" t="s">
        <v>406</v>
      </c>
      <c r="C251" t="s">
        <v>407</v>
      </c>
      <c r="D251">
        <v>1000</v>
      </c>
      <c r="E251">
        <v>1</v>
      </c>
      <c r="F251" t="s">
        <v>194</v>
      </c>
      <c r="G251">
        <v>0</v>
      </c>
      <c r="H251">
        <v>1</v>
      </c>
      <c r="I251">
        <v>0.80346106079086732</v>
      </c>
      <c r="J251">
        <v>31.16030133249561</v>
      </c>
      <c r="K251">
        <v>5</v>
      </c>
      <c r="L251">
        <v>0.87047096641871657</v>
      </c>
      <c r="M251">
        <v>770</v>
      </c>
      <c r="N251">
        <v>2.1309069630681901</v>
      </c>
      <c r="O251" t="s">
        <v>406</v>
      </c>
      <c r="P251">
        <v>7</v>
      </c>
      <c r="Q251">
        <v>0.51778014813656492</v>
      </c>
      <c r="R251">
        <v>770</v>
      </c>
      <c r="S251">
        <v>5.3914049501163204</v>
      </c>
      <c r="T251">
        <f t="shared" si="5"/>
        <v>0</v>
      </c>
    </row>
    <row r="252" spans="1:20" x14ac:dyDescent="0.45">
      <c r="A252" t="s">
        <v>405</v>
      </c>
      <c r="B252" t="s">
        <v>406</v>
      </c>
      <c r="C252" t="s">
        <v>408</v>
      </c>
      <c r="D252">
        <v>1000</v>
      </c>
      <c r="E252">
        <v>1</v>
      </c>
      <c r="F252" t="s">
        <v>194</v>
      </c>
      <c r="G252">
        <v>2</v>
      </c>
      <c r="H252">
        <v>1</v>
      </c>
      <c r="I252">
        <v>0.6427688486326939</v>
      </c>
      <c r="J252">
        <v>31.16030133249561</v>
      </c>
      <c r="K252">
        <v>7</v>
      </c>
      <c r="L252">
        <v>0.51778014813656492</v>
      </c>
      <c r="M252">
        <v>770</v>
      </c>
      <c r="N252">
        <v>5.3914049501163204</v>
      </c>
      <c r="O252" t="s">
        <v>406</v>
      </c>
      <c r="P252">
        <v>8</v>
      </c>
      <c r="Q252">
        <v>0.42574898355349183</v>
      </c>
      <c r="R252">
        <v>760</v>
      </c>
      <c r="S252">
        <v>7.0675683712842101</v>
      </c>
      <c r="T252">
        <f t="shared" si="5"/>
        <v>0</v>
      </c>
    </row>
    <row r="253" spans="1:20" x14ac:dyDescent="0.45">
      <c r="A253" t="s">
        <v>405</v>
      </c>
      <c r="B253" t="s">
        <v>406</v>
      </c>
      <c r="C253" t="s">
        <v>409</v>
      </c>
      <c r="D253">
        <v>1000</v>
      </c>
      <c r="E253">
        <v>1</v>
      </c>
      <c r="F253" t="s">
        <v>194</v>
      </c>
      <c r="G253">
        <v>3</v>
      </c>
      <c r="H253">
        <v>1</v>
      </c>
      <c r="I253">
        <v>0.56242274255360714</v>
      </c>
      <c r="J253">
        <v>31.16030133249561</v>
      </c>
      <c r="K253">
        <v>8</v>
      </c>
      <c r="L253">
        <v>0.42574898355349183</v>
      </c>
      <c r="M253">
        <v>760</v>
      </c>
      <c r="N253">
        <v>7.0675683712842101</v>
      </c>
      <c r="O253" t="s">
        <v>406</v>
      </c>
      <c r="P253">
        <v>13</v>
      </c>
      <c r="Q253">
        <v>0.34110405740343647</v>
      </c>
      <c r="R253">
        <v>630</v>
      </c>
      <c r="S253">
        <v>14.036033200046599</v>
      </c>
      <c r="T253">
        <f t="shared" si="5"/>
        <v>0</v>
      </c>
    </row>
    <row r="254" spans="1:20" x14ac:dyDescent="0.45">
      <c r="A254" t="s">
        <v>405</v>
      </c>
      <c r="B254" t="s">
        <v>411</v>
      </c>
      <c r="C254" t="s">
        <v>412</v>
      </c>
      <c r="D254">
        <v>1000</v>
      </c>
      <c r="E254">
        <v>1</v>
      </c>
      <c r="F254" t="s">
        <v>194</v>
      </c>
      <c r="G254">
        <v>0</v>
      </c>
      <c r="H254">
        <v>1</v>
      </c>
      <c r="I254">
        <v>0.80346106079086732</v>
      </c>
      <c r="J254">
        <v>32.267306094636361</v>
      </c>
      <c r="K254">
        <v>5</v>
      </c>
      <c r="L254">
        <v>0.52138989080080322</v>
      </c>
      <c r="M254">
        <v>1350</v>
      </c>
      <c r="N254">
        <v>3.3174413283591702</v>
      </c>
      <c r="O254" t="s">
        <v>411</v>
      </c>
      <c r="P254">
        <v>7</v>
      </c>
      <c r="Q254">
        <v>0.39216934399408881</v>
      </c>
      <c r="R254">
        <v>1350</v>
      </c>
      <c r="S254">
        <v>6.9341016874390604</v>
      </c>
      <c r="T254">
        <f t="shared" si="5"/>
        <v>0</v>
      </c>
    </row>
    <row r="255" spans="1:20" x14ac:dyDescent="0.45">
      <c r="A255" t="s">
        <v>405</v>
      </c>
      <c r="B255" t="s">
        <v>411</v>
      </c>
      <c r="C255" t="s">
        <v>413</v>
      </c>
      <c r="D255">
        <v>1000</v>
      </c>
      <c r="E255">
        <v>1</v>
      </c>
      <c r="F255" t="s">
        <v>194</v>
      </c>
      <c r="G255">
        <v>2</v>
      </c>
      <c r="H255">
        <v>1</v>
      </c>
      <c r="I255">
        <v>0.6427688486326939</v>
      </c>
      <c r="J255">
        <v>32.267306094636361</v>
      </c>
      <c r="K255">
        <v>7</v>
      </c>
      <c r="L255">
        <v>0.39216934399408881</v>
      </c>
      <c r="M255">
        <v>1350</v>
      </c>
      <c r="N255">
        <v>6.9341016874390604</v>
      </c>
      <c r="O255" t="s">
        <v>411</v>
      </c>
      <c r="P255">
        <v>8</v>
      </c>
      <c r="Q255">
        <v>0.35652971316254423</v>
      </c>
      <c r="R255">
        <v>1320</v>
      </c>
      <c r="S255">
        <v>8.4114867067549106</v>
      </c>
      <c r="T255">
        <f t="shared" si="5"/>
        <v>0</v>
      </c>
    </row>
    <row r="256" spans="1:20" x14ac:dyDescent="0.45">
      <c r="A256" t="s">
        <v>405</v>
      </c>
      <c r="B256" t="s">
        <v>411</v>
      </c>
      <c r="C256" t="s">
        <v>414</v>
      </c>
      <c r="D256">
        <v>1000</v>
      </c>
      <c r="E256">
        <v>1</v>
      </c>
      <c r="F256" t="s">
        <v>194</v>
      </c>
      <c r="G256">
        <v>3</v>
      </c>
      <c r="H256">
        <v>1</v>
      </c>
      <c r="I256">
        <v>0.56242274255360714</v>
      </c>
      <c r="J256">
        <v>32.267306094636361</v>
      </c>
      <c r="K256">
        <v>8</v>
      </c>
      <c r="L256">
        <v>0.35652971316254423</v>
      </c>
      <c r="M256">
        <v>1320</v>
      </c>
      <c r="N256">
        <v>8.4114867067549106</v>
      </c>
      <c r="O256" t="s">
        <v>411</v>
      </c>
      <c r="P256">
        <v>13</v>
      </c>
      <c r="Q256">
        <v>0.22281409838529742</v>
      </c>
      <c r="R256">
        <v>1310</v>
      </c>
      <c r="S256">
        <v>19.2206016194203</v>
      </c>
      <c r="T256">
        <f t="shared" si="5"/>
        <v>0</v>
      </c>
    </row>
    <row r="257" spans="1:20" x14ac:dyDescent="0.45">
      <c r="A257" t="s">
        <v>405</v>
      </c>
      <c r="B257" t="s">
        <v>416</v>
      </c>
      <c r="C257" t="s">
        <v>417</v>
      </c>
      <c r="D257">
        <v>1000</v>
      </c>
      <c r="E257">
        <v>1</v>
      </c>
      <c r="F257" t="s">
        <v>194</v>
      </c>
      <c r="G257">
        <v>0</v>
      </c>
      <c r="H257">
        <v>1</v>
      </c>
      <c r="I257">
        <v>0.80346106079086732</v>
      </c>
      <c r="J257">
        <v>31.408703948829125</v>
      </c>
      <c r="K257">
        <v>5</v>
      </c>
      <c r="L257">
        <v>0.92401334947061853</v>
      </c>
      <c r="M257">
        <v>690</v>
      </c>
      <c r="N257">
        <v>1.6878834959784801</v>
      </c>
      <c r="O257" t="s">
        <v>416</v>
      </c>
      <c r="P257">
        <v>7</v>
      </c>
      <c r="Q257">
        <v>0.66576822609937769</v>
      </c>
      <c r="R257">
        <v>680</v>
      </c>
      <c r="S257">
        <v>4.2380909322617004</v>
      </c>
      <c r="T257">
        <f t="shared" si="5"/>
        <v>0</v>
      </c>
    </row>
    <row r="258" spans="1:20" x14ac:dyDescent="0.45">
      <c r="A258" t="s">
        <v>405</v>
      </c>
      <c r="B258" t="s">
        <v>416</v>
      </c>
      <c r="C258" t="s">
        <v>418</v>
      </c>
      <c r="D258">
        <v>1000</v>
      </c>
      <c r="E258">
        <v>1</v>
      </c>
      <c r="F258" t="s">
        <v>194</v>
      </c>
      <c r="G258">
        <v>2</v>
      </c>
      <c r="H258">
        <v>1</v>
      </c>
      <c r="I258">
        <v>0.6427688486326939</v>
      </c>
      <c r="J258">
        <v>31.408703948829125</v>
      </c>
      <c r="K258">
        <v>7</v>
      </c>
      <c r="L258">
        <v>0.66576822609937769</v>
      </c>
      <c r="M258">
        <v>680</v>
      </c>
      <c r="N258">
        <v>4.2380909322617004</v>
      </c>
      <c r="O258" t="s">
        <v>416</v>
      </c>
      <c r="P258">
        <v>8</v>
      </c>
      <c r="Q258">
        <v>0.55172970117889919</v>
      </c>
      <c r="R258">
        <v>690</v>
      </c>
      <c r="S258">
        <v>5.0059747268019699</v>
      </c>
      <c r="T258">
        <f t="shared" ref="T258:T305" si="6">IF(OR(AND(B258=O258,P258=K258),B258&lt;&gt;O258),1,0)</f>
        <v>0</v>
      </c>
    </row>
    <row r="259" spans="1:20" x14ac:dyDescent="0.45">
      <c r="A259" t="s">
        <v>405</v>
      </c>
      <c r="B259" t="s">
        <v>416</v>
      </c>
      <c r="C259" t="s">
        <v>419</v>
      </c>
      <c r="D259">
        <v>1000</v>
      </c>
      <c r="E259">
        <v>1</v>
      </c>
      <c r="F259" t="s">
        <v>194</v>
      </c>
      <c r="G259">
        <v>3</v>
      </c>
      <c r="H259">
        <v>1</v>
      </c>
      <c r="I259">
        <v>0.56242274255360714</v>
      </c>
      <c r="J259">
        <v>31.408703948829125</v>
      </c>
      <c r="K259">
        <v>8</v>
      </c>
      <c r="L259">
        <v>0.55172970117889919</v>
      </c>
      <c r="M259">
        <v>690</v>
      </c>
      <c r="N259">
        <v>5.0059747268019699</v>
      </c>
      <c r="O259" t="s">
        <v>416</v>
      </c>
      <c r="P259">
        <v>13</v>
      </c>
      <c r="Q259">
        <v>0.32388724295542048</v>
      </c>
      <c r="R259">
        <v>680</v>
      </c>
      <c r="S259">
        <v>12.707512621814701</v>
      </c>
      <c r="T259">
        <f t="shared" si="6"/>
        <v>0</v>
      </c>
    </row>
    <row r="260" spans="1:20" x14ac:dyDescent="0.45">
      <c r="A260" t="s">
        <v>405</v>
      </c>
      <c r="B260" t="s">
        <v>421</v>
      </c>
      <c r="C260" t="s">
        <v>422</v>
      </c>
      <c r="D260">
        <v>1000</v>
      </c>
      <c r="E260">
        <v>1</v>
      </c>
      <c r="F260" t="s">
        <v>194</v>
      </c>
      <c r="G260">
        <v>0</v>
      </c>
      <c r="H260">
        <v>1</v>
      </c>
      <c r="I260">
        <v>0.80346106079086732</v>
      </c>
      <c r="J260">
        <v>29.249954650591327</v>
      </c>
      <c r="K260">
        <v>5</v>
      </c>
      <c r="L260">
        <v>0.56864093447006991</v>
      </c>
      <c r="M260">
        <v>1400</v>
      </c>
      <c r="N260">
        <v>2.6331671024957801</v>
      </c>
      <c r="O260" t="s">
        <v>421</v>
      </c>
      <c r="P260">
        <v>7</v>
      </c>
      <c r="Q260">
        <v>0.42214314606117126</v>
      </c>
      <c r="R260">
        <v>1370</v>
      </c>
      <c r="S260">
        <v>6.2213823029917403</v>
      </c>
      <c r="T260">
        <f t="shared" si="6"/>
        <v>0</v>
      </c>
    </row>
    <row r="261" spans="1:20" x14ac:dyDescent="0.45">
      <c r="A261" t="s">
        <v>405</v>
      </c>
      <c r="B261" t="s">
        <v>421</v>
      </c>
      <c r="C261" t="s">
        <v>423</v>
      </c>
      <c r="D261">
        <v>1000</v>
      </c>
      <c r="E261">
        <v>1</v>
      </c>
      <c r="F261" t="s">
        <v>194</v>
      </c>
      <c r="G261">
        <v>2</v>
      </c>
      <c r="H261">
        <v>1</v>
      </c>
      <c r="I261">
        <v>0.6427688486326939</v>
      </c>
      <c r="J261">
        <v>29.249954650591327</v>
      </c>
      <c r="K261">
        <v>7</v>
      </c>
      <c r="L261">
        <v>0.42214314606117126</v>
      </c>
      <c r="M261">
        <v>1370</v>
      </c>
      <c r="N261">
        <v>6.2213823029917403</v>
      </c>
      <c r="O261" t="s">
        <v>421</v>
      </c>
      <c r="P261">
        <v>8</v>
      </c>
      <c r="Q261">
        <v>0.37807717942444935</v>
      </c>
      <c r="R261">
        <v>1380</v>
      </c>
      <c r="S261">
        <v>8.3098777946352698</v>
      </c>
      <c r="T261">
        <f t="shared" si="6"/>
        <v>0</v>
      </c>
    </row>
    <row r="262" spans="1:20" x14ac:dyDescent="0.45">
      <c r="A262" t="s">
        <v>405</v>
      </c>
      <c r="B262" t="s">
        <v>421</v>
      </c>
      <c r="C262" t="s">
        <v>424</v>
      </c>
      <c r="D262">
        <v>1000</v>
      </c>
      <c r="E262">
        <v>1</v>
      </c>
      <c r="F262" t="s">
        <v>194</v>
      </c>
      <c r="G262">
        <v>3</v>
      </c>
      <c r="H262">
        <v>1</v>
      </c>
      <c r="I262">
        <v>0.56242274255360714</v>
      </c>
      <c r="J262">
        <v>29.249954650591327</v>
      </c>
      <c r="K262">
        <v>8</v>
      </c>
      <c r="L262">
        <v>0.37807717942444935</v>
      </c>
      <c r="M262">
        <v>1380</v>
      </c>
      <c r="N262">
        <v>8.3098777946352698</v>
      </c>
      <c r="O262" t="s">
        <v>421</v>
      </c>
      <c r="P262">
        <v>13</v>
      </c>
      <c r="Q262">
        <v>0.35810431496452033</v>
      </c>
      <c r="R262">
        <v>710</v>
      </c>
      <c r="S262">
        <v>11.155009994442301</v>
      </c>
      <c r="T262">
        <f t="shared" si="6"/>
        <v>0</v>
      </c>
    </row>
    <row r="263" spans="1:20" x14ac:dyDescent="0.45">
      <c r="A263" t="s">
        <v>405</v>
      </c>
      <c r="B263" t="s">
        <v>426</v>
      </c>
      <c r="C263" t="s">
        <v>427</v>
      </c>
      <c r="D263">
        <v>1000</v>
      </c>
      <c r="E263">
        <v>1</v>
      </c>
      <c r="F263" t="s">
        <v>194</v>
      </c>
      <c r="G263">
        <v>0</v>
      </c>
      <c r="H263">
        <v>1</v>
      </c>
      <c r="I263">
        <v>0.80346106079086732</v>
      </c>
      <c r="J263">
        <v>31.501494168260585</v>
      </c>
      <c r="K263">
        <v>5</v>
      </c>
      <c r="L263">
        <v>0.77134457754265917</v>
      </c>
      <c r="M263">
        <v>830</v>
      </c>
      <c r="N263">
        <v>2.8632750390762598</v>
      </c>
      <c r="O263" t="s">
        <v>426</v>
      </c>
      <c r="P263">
        <v>7</v>
      </c>
      <c r="Q263">
        <v>0.49586438178615955</v>
      </c>
      <c r="R263">
        <v>830</v>
      </c>
      <c r="S263">
        <v>6.4718722876396502</v>
      </c>
      <c r="T263">
        <f t="shared" si="6"/>
        <v>0</v>
      </c>
    </row>
    <row r="264" spans="1:20" x14ac:dyDescent="0.45">
      <c r="A264" t="s">
        <v>405</v>
      </c>
      <c r="B264" t="s">
        <v>426</v>
      </c>
      <c r="C264" t="s">
        <v>428</v>
      </c>
      <c r="D264">
        <v>1000</v>
      </c>
      <c r="E264">
        <v>1</v>
      </c>
      <c r="F264" t="s">
        <v>194</v>
      </c>
      <c r="G264">
        <v>2</v>
      </c>
      <c r="H264">
        <v>1</v>
      </c>
      <c r="I264">
        <v>0.6427688486326939</v>
      </c>
      <c r="J264">
        <v>31.501494168260585</v>
      </c>
      <c r="K264">
        <v>7</v>
      </c>
      <c r="L264">
        <v>0.49586438178615955</v>
      </c>
      <c r="M264">
        <v>830</v>
      </c>
      <c r="N264">
        <v>6.4718722876396502</v>
      </c>
      <c r="O264" t="s">
        <v>426</v>
      </c>
      <c r="P264">
        <v>8</v>
      </c>
      <c r="Q264">
        <v>0.40644620277782417</v>
      </c>
      <c r="R264">
        <v>830</v>
      </c>
      <c r="S264">
        <v>8.1931734937426093</v>
      </c>
      <c r="T264">
        <f t="shared" si="6"/>
        <v>0</v>
      </c>
    </row>
    <row r="265" spans="1:20" x14ac:dyDescent="0.45">
      <c r="A265" t="s">
        <v>405</v>
      </c>
      <c r="B265" t="s">
        <v>426</v>
      </c>
      <c r="C265" t="s">
        <v>429</v>
      </c>
      <c r="D265">
        <v>1000</v>
      </c>
      <c r="E265">
        <v>1</v>
      </c>
      <c r="F265" t="s">
        <v>194</v>
      </c>
      <c r="G265">
        <v>3</v>
      </c>
      <c r="H265">
        <v>1</v>
      </c>
      <c r="I265">
        <v>0.56242274255360714</v>
      </c>
      <c r="J265">
        <v>31.501494168260585</v>
      </c>
      <c r="K265">
        <v>8</v>
      </c>
      <c r="L265">
        <v>0.40644620277782417</v>
      </c>
      <c r="M265">
        <v>830</v>
      </c>
      <c r="N265">
        <v>8.1931734937426093</v>
      </c>
      <c r="O265" t="s">
        <v>426</v>
      </c>
      <c r="P265">
        <v>13</v>
      </c>
      <c r="Q265">
        <v>0.30891370676210406</v>
      </c>
      <c r="R265">
        <v>740</v>
      </c>
      <c r="S265">
        <v>15.8204755429211</v>
      </c>
      <c r="T265">
        <f t="shared" si="6"/>
        <v>0</v>
      </c>
    </row>
    <row r="266" spans="1:20" x14ac:dyDescent="0.45">
      <c r="A266" t="s">
        <v>405</v>
      </c>
      <c r="B266" t="s">
        <v>431</v>
      </c>
      <c r="C266" t="s">
        <v>432</v>
      </c>
      <c r="D266">
        <v>1000</v>
      </c>
      <c r="E266">
        <v>1</v>
      </c>
      <c r="F266" t="s">
        <v>194</v>
      </c>
      <c r="G266">
        <v>0</v>
      </c>
      <c r="H266">
        <v>1</v>
      </c>
      <c r="I266">
        <v>0.80346106079086732</v>
      </c>
      <c r="J266">
        <v>32.570018983368072</v>
      </c>
      <c r="K266">
        <v>5</v>
      </c>
      <c r="L266">
        <v>0.56597600254243219</v>
      </c>
      <c r="M266">
        <v>1450</v>
      </c>
      <c r="N266">
        <v>4.4228028769532797</v>
      </c>
      <c r="O266" t="s">
        <v>431</v>
      </c>
      <c r="P266">
        <v>7</v>
      </c>
      <c r="Q266">
        <v>0.35108671798101632</v>
      </c>
      <c r="R266">
        <v>1450</v>
      </c>
      <c r="S266">
        <v>8.7537298943616495</v>
      </c>
      <c r="T266">
        <f t="shared" si="6"/>
        <v>0</v>
      </c>
    </row>
    <row r="267" spans="1:20" x14ac:dyDescent="0.45">
      <c r="A267" t="s">
        <v>405</v>
      </c>
      <c r="B267" t="s">
        <v>431</v>
      </c>
      <c r="C267" t="s">
        <v>433</v>
      </c>
      <c r="D267">
        <v>1000</v>
      </c>
      <c r="E267">
        <v>1</v>
      </c>
      <c r="F267" t="s">
        <v>194</v>
      </c>
      <c r="G267">
        <v>2</v>
      </c>
      <c r="H267">
        <v>1</v>
      </c>
      <c r="I267">
        <v>0.6427688486326939</v>
      </c>
      <c r="J267">
        <v>32.570018983368072</v>
      </c>
      <c r="K267">
        <v>7</v>
      </c>
      <c r="L267">
        <v>0.35108671798101632</v>
      </c>
      <c r="M267">
        <v>1450</v>
      </c>
      <c r="N267">
        <v>8.7537298943616495</v>
      </c>
      <c r="O267" t="s">
        <v>431</v>
      </c>
      <c r="P267">
        <v>8</v>
      </c>
      <c r="Q267">
        <v>0.29842371104482396</v>
      </c>
      <c r="R267">
        <v>1450</v>
      </c>
      <c r="S267">
        <v>10.834891642813799</v>
      </c>
      <c r="T267">
        <f t="shared" si="6"/>
        <v>0</v>
      </c>
    </row>
    <row r="268" spans="1:20" x14ac:dyDescent="0.45">
      <c r="A268" t="s">
        <v>405</v>
      </c>
      <c r="B268" t="s">
        <v>431</v>
      </c>
      <c r="C268" t="s">
        <v>434</v>
      </c>
      <c r="D268">
        <v>1000</v>
      </c>
      <c r="E268">
        <v>1</v>
      </c>
      <c r="F268" t="s">
        <v>194</v>
      </c>
      <c r="G268">
        <v>3</v>
      </c>
      <c r="H268">
        <v>1</v>
      </c>
      <c r="I268">
        <v>0.56242274255360714</v>
      </c>
      <c r="J268">
        <v>32.570018983368072</v>
      </c>
      <c r="K268">
        <v>8</v>
      </c>
      <c r="L268">
        <v>0.29842371104482396</v>
      </c>
      <c r="M268">
        <v>1450</v>
      </c>
      <c r="N268">
        <v>10.834891642813799</v>
      </c>
      <c r="O268" t="s">
        <v>431</v>
      </c>
      <c r="P268">
        <v>13</v>
      </c>
      <c r="Q268">
        <v>0.22538168025677177</v>
      </c>
      <c r="R268">
        <v>1240</v>
      </c>
      <c r="S268">
        <v>19.2340456697783</v>
      </c>
      <c r="T268">
        <f t="shared" si="6"/>
        <v>0</v>
      </c>
    </row>
    <row r="269" spans="1:20" x14ac:dyDescent="0.45">
      <c r="A269" t="s">
        <v>405</v>
      </c>
      <c r="B269" t="s">
        <v>436</v>
      </c>
      <c r="C269" t="s">
        <v>437</v>
      </c>
      <c r="D269">
        <v>1000</v>
      </c>
      <c r="E269">
        <v>1</v>
      </c>
      <c r="F269" t="s">
        <v>194</v>
      </c>
      <c r="G269">
        <v>0</v>
      </c>
      <c r="H269">
        <v>1</v>
      </c>
      <c r="I269">
        <v>0.80346106079086732</v>
      </c>
      <c r="J269">
        <v>30.469782534202992</v>
      </c>
      <c r="K269">
        <v>5</v>
      </c>
      <c r="L269">
        <v>0.79772204134381652</v>
      </c>
      <c r="M269">
        <v>790</v>
      </c>
      <c r="N269">
        <v>2.0241261786659801</v>
      </c>
      <c r="O269" t="s">
        <v>436</v>
      </c>
      <c r="P269">
        <v>7</v>
      </c>
      <c r="Q269">
        <v>0.58325251390559019</v>
      </c>
      <c r="R269">
        <v>790</v>
      </c>
      <c r="S269">
        <v>5.1203228241788104</v>
      </c>
      <c r="T269">
        <f t="shared" si="6"/>
        <v>0</v>
      </c>
    </row>
    <row r="270" spans="1:20" x14ac:dyDescent="0.45">
      <c r="A270" t="s">
        <v>405</v>
      </c>
      <c r="B270" t="s">
        <v>436</v>
      </c>
      <c r="C270" t="s">
        <v>438</v>
      </c>
      <c r="D270">
        <v>1000</v>
      </c>
      <c r="E270">
        <v>1</v>
      </c>
      <c r="F270" t="s">
        <v>194</v>
      </c>
      <c r="G270">
        <v>2</v>
      </c>
      <c r="H270">
        <v>1</v>
      </c>
      <c r="I270">
        <v>0.6427688486326939</v>
      </c>
      <c r="J270">
        <v>30.469782534202992</v>
      </c>
      <c r="K270">
        <v>7</v>
      </c>
      <c r="L270">
        <v>0.58325251390559019</v>
      </c>
      <c r="M270">
        <v>790</v>
      </c>
      <c r="N270">
        <v>5.1203228241788104</v>
      </c>
      <c r="O270" t="s">
        <v>436</v>
      </c>
      <c r="P270">
        <v>8</v>
      </c>
      <c r="Q270">
        <v>0.48471939418456084</v>
      </c>
      <c r="R270">
        <v>790</v>
      </c>
      <c r="S270">
        <v>6.0660698422455903</v>
      </c>
      <c r="T270">
        <f t="shared" si="6"/>
        <v>0</v>
      </c>
    </row>
    <row r="271" spans="1:20" x14ac:dyDescent="0.45">
      <c r="A271" t="s">
        <v>405</v>
      </c>
      <c r="B271" t="s">
        <v>436</v>
      </c>
      <c r="C271" t="s">
        <v>439</v>
      </c>
      <c r="D271">
        <v>1000</v>
      </c>
      <c r="E271">
        <v>1</v>
      </c>
      <c r="F271" t="s">
        <v>194</v>
      </c>
      <c r="G271">
        <v>3</v>
      </c>
      <c r="H271">
        <v>1</v>
      </c>
      <c r="I271">
        <v>0.56242274255360714</v>
      </c>
      <c r="J271">
        <v>30.469782534202992</v>
      </c>
      <c r="K271">
        <v>8</v>
      </c>
      <c r="L271">
        <v>0.48471939418456084</v>
      </c>
      <c r="M271">
        <v>790</v>
      </c>
      <c r="N271">
        <v>6.0660698422455903</v>
      </c>
      <c r="O271" t="s">
        <v>436</v>
      </c>
      <c r="P271">
        <v>13</v>
      </c>
      <c r="Q271">
        <v>0.3185564343050985</v>
      </c>
      <c r="R271">
        <v>780</v>
      </c>
      <c r="S271">
        <v>14.9782302217778</v>
      </c>
      <c r="T271">
        <f t="shared" si="6"/>
        <v>0</v>
      </c>
    </row>
    <row r="272" spans="1:20" x14ac:dyDescent="0.45">
      <c r="A272" t="s">
        <v>405</v>
      </c>
      <c r="B272" t="s">
        <v>441</v>
      </c>
      <c r="C272" t="s">
        <v>442</v>
      </c>
      <c r="D272">
        <v>1000</v>
      </c>
      <c r="E272">
        <v>1</v>
      </c>
      <c r="F272" t="s">
        <v>194</v>
      </c>
      <c r="G272">
        <v>0</v>
      </c>
      <c r="H272">
        <v>1</v>
      </c>
      <c r="I272">
        <v>0.80346106079086732</v>
      </c>
      <c r="J272">
        <v>33.614093510803457</v>
      </c>
      <c r="K272">
        <v>5</v>
      </c>
      <c r="L272">
        <v>0.76590470452278447</v>
      </c>
      <c r="M272">
        <v>710</v>
      </c>
      <c r="N272">
        <v>2.2229457939191901</v>
      </c>
      <c r="O272" t="s">
        <v>441</v>
      </c>
      <c r="P272">
        <v>7</v>
      </c>
      <c r="Q272">
        <v>0.49471789907909181</v>
      </c>
      <c r="R272">
        <v>700</v>
      </c>
      <c r="S272">
        <v>5.1712363330750204</v>
      </c>
      <c r="T272">
        <f t="shared" si="6"/>
        <v>0</v>
      </c>
    </row>
    <row r="273" spans="1:20" x14ac:dyDescent="0.45">
      <c r="A273" t="s">
        <v>405</v>
      </c>
      <c r="B273" t="s">
        <v>441</v>
      </c>
      <c r="C273" t="s">
        <v>443</v>
      </c>
      <c r="D273">
        <v>1000</v>
      </c>
      <c r="E273">
        <v>1</v>
      </c>
      <c r="F273" t="s">
        <v>194</v>
      </c>
      <c r="G273">
        <v>2</v>
      </c>
      <c r="H273">
        <v>1</v>
      </c>
      <c r="I273">
        <v>0.6427688486326939</v>
      </c>
      <c r="J273">
        <v>33.614093510803457</v>
      </c>
      <c r="K273">
        <v>7</v>
      </c>
      <c r="L273">
        <v>0.49471789907909181</v>
      </c>
      <c r="M273">
        <v>700</v>
      </c>
      <c r="N273">
        <v>5.1712363330750204</v>
      </c>
      <c r="O273" t="s">
        <v>441</v>
      </c>
      <c r="P273">
        <v>8</v>
      </c>
      <c r="Q273">
        <v>0.4218353475447022</v>
      </c>
      <c r="R273">
        <v>700</v>
      </c>
      <c r="S273">
        <v>6.8396005879518098</v>
      </c>
      <c r="T273">
        <f t="shared" si="6"/>
        <v>0</v>
      </c>
    </row>
    <row r="274" spans="1:20" x14ac:dyDescent="0.45">
      <c r="A274" t="s">
        <v>405</v>
      </c>
      <c r="B274" t="s">
        <v>441</v>
      </c>
      <c r="C274" t="s">
        <v>444</v>
      </c>
      <c r="D274">
        <v>1000</v>
      </c>
      <c r="E274">
        <v>1</v>
      </c>
      <c r="F274" t="s">
        <v>194</v>
      </c>
      <c r="G274">
        <v>3</v>
      </c>
      <c r="H274">
        <v>1</v>
      </c>
      <c r="I274">
        <v>0.56242274255360714</v>
      </c>
      <c r="J274">
        <v>33.614093510803457</v>
      </c>
      <c r="K274">
        <v>8</v>
      </c>
      <c r="L274">
        <v>0.4218353475447022</v>
      </c>
      <c r="M274">
        <v>700</v>
      </c>
      <c r="N274">
        <v>6.8396005879518098</v>
      </c>
      <c r="O274" t="s">
        <v>441</v>
      </c>
      <c r="P274">
        <v>13</v>
      </c>
      <c r="Q274">
        <v>0.31492775059525974</v>
      </c>
      <c r="R274">
        <v>570</v>
      </c>
      <c r="S274">
        <v>12.679287198999701</v>
      </c>
      <c r="T274">
        <f t="shared" si="6"/>
        <v>0</v>
      </c>
    </row>
    <row r="275" spans="1:20" x14ac:dyDescent="0.45">
      <c r="A275" t="s">
        <v>405</v>
      </c>
      <c r="B275" t="s">
        <v>446</v>
      </c>
      <c r="C275" t="s">
        <v>447</v>
      </c>
      <c r="D275">
        <v>1000</v>
      </c>
      <c r="E275">
        <v>1</v>
      </c>
      <c r="F275" t="s">
        <v>194</v>
      </c>
      <c r="G275">
        <v>0</v>
      </c>
      <c r="H275">
        <v>1</v>
      </c>
      <c r="I275">
        <v>0.80346106079086732</v>
      </c>
      <c r="J275">
        <v>29.639028790436797</v>
      </c>
      <c r="K275">
        <v>5</v>
      </c>
      <c r="L275">
        <v>0.79072066745177305</v>
      </c>
      <c r="M275">
        <v>700</v>
      </c>
      <c r="N275">
        <v>1.94967040828314</v>
      </c>
      <c r="O275" t="s">
        <v>446</v>
      </c>
      <c r="P275">
        <v>7</v>
      </c>
      <c r="Q275">
        <v>0.64499056407642252</v>
      </c>
      <c r="R275">
        <v>700</v>
      </c>
      <c r="S275">
        <v>4.6463958957729004</v>
      </c>
      <c r="T275">
        <f t="shared" si="6"/>
        <v>0</v>
      </c>
    </row>
    <row r="276" spans="1:20" x14ac:dyDescent="0.45">
      <c r="A276" t="s">
        <v>405</v>
      </c>
      <c r="B276" t="s">
        <v>446</v>
      </c>
      <c r="C276" t="s">
        <v>448</v>
      </c>
      <c r="D276">
        <v>1000</v>
      </c>
      <c r="E276">
        <v>1</v>
      </c>
      <c r="F276" t="s">
        <v>194</v>
      </c>
      <c r="G276">
        <v>2</v>
      </c>
      <c r="H276">
        <v>1</v>
      </c>
      <c r="I276">
        <v>0.6427688486326939</v>
      </c>
      <c r="J276">
        <v>29.639028790436797</v>
      </c>
      <c r="K276">
        <v>7</v>
      </c>
      <c r="L276">
        <v>0.64499056407642252</v>
      </c>
      <c r="M276">
        <v>700</v>
      </c>
      <c r="N276">
        <v>4.6463958957729004</v>
      </c>
      <c r="O276" t="s">
        <v>446</v>
      </c>
      <c r="P276">
        <v>8</v>
      </c>
      <c r="Q276">
        <v>0.56244712606859515</v>
      </c>
      <c r="R276">
        <v>700</v>
      </c>
      <c r="S276">
        <v>5.7242802804039297</v>
      </c>
      <c r="T276">
        <f t="shared" si="6"/>
        <v>0</v>
      </c>
    </row>
    <row r="277" spans="1:20" x14ac:dyDescent="0.45">
      <c r="A277" t="s">
        <v>405</v>
      </c>
      <c r="B277" t="s">
        <v>446</v>
      </c>
      <c r="C277" t="s">
        <v>449</v>
      </c>
      <c r="D277">
        <v>1000</v>
      </c>
      <c r="E277">
        <v>1</v>
      </c>
      <c r="F277" t="s">
        <v>194</v>
      </c>
      <c r="G277">
        <v>3</v>
      </c>
      <c r="H277">
        <v>1</v>
      </c>
      <c r="I277">
        <v>0.56242274255360714</v>
      </c>
      <c r="J277">
        <v>29.639028790436797</v>
      </c>
      <c r="K277">
        <v>8</v>
      </c>
      <c r="L277">
        <v>0.56244712606859515</v>
      </c>
      <c r="M277">
        <v>700</v>
      </c>
      <c r="N277">
        <v>5.7242802804039297</v>
      </c>
      <c r="O277" t="s">
        <v>446</v>
      </c>
      <c r="P277">
        <v>13</v>
      </c>
      <c r="Q277">
        <v>0.35257879066637882</v>
      </c>
      <c r="R277">
        <v>700</v>
      </c>
      <c r="S277">
        <v>14.526249434156799</v>
      </c>
      <c r="T277">
        <f t="shared" si="6"/>
        <v>0</v>
      </c>
    </row>
    <row r="278" spans="1:20" x14ac:dyDescent="0.45">
      <c r="A278" t="s">
        <v>148</v>
      </c>
      <c r="B278" t="s">
        <v>149</v>
      </c>
      <c r="C278" t="s">
        <v>451</v>
      </c>
      <c r="D278">
        <v>1000</v>
      </c>
      <c r="E278">
        <v>1</v>
      </c>
      <c r="F278" t="s">
        <v>194</v>
      </c>
      <c r="G278">
        <v>0</v>
      </c>
      <c r="H278">
        <v>1</v>
      </c>
      <c r="I278">
        <v>0.80346106079086732</v>
      </c>
      <c r="J278">
        <v>26.5452712615457</v>
      </c>
      <c r="K278">
        <v>19</v>
      </c>
      <c r="L278">
        <v>0.13411350144059028</v>
      </c>
      <c r="M278">
        <v>3760</v>
      </c>
      <c r="N278">
        <v>31.396185569048601</v>
      </c>
      <c r="O278" t="s">
        <v>149</v>
      </c>
      <c r="P278">
        <v>22</v>
      </c>
      <c r="Q278">
        <v>0.12581923086072205</v>
      </c>
      <c r="R278">
        <v>3630</v>
      </c>
      <c r="S278">
        <v>38.588481282099501</v>
      </c>
      <c r="T278">
        <f t="shared" si="6"/>
        <v>0</v>
      </c>
    </row>
    <row r="279" spans="1:20" x14ac:dyDescent="0.45">
      <c r="A279" t="s">
        <v>148</v>
      </c>
      <c r="B279" t="s">
        <v>149</v>
      </c>
      <c r="C279" t="s">
        <v>452</v>
      </c>
      <c r="D279">
        <v>1000</v>
      </c>
      <c r="E279">
        <v>1</v>
      </c>
      <c r="F279" t="s">
        <v>194</v>
      </c>
      <c r="G279">
        <v>3</v>
      </c>
      <c r="H279">
        <v>1</v>
      </c>
      <c r="I279">
        <v>0.56242274255360714</v>
      </c>
      <c r="J279">
        <v>26.5452712615457</v>
      </c>
      <c r="K279">
        <v>22</v>
      </c>
      <c r="L279">
        <v>0.12581923086072205</v>
      </c>
      <c r="M279">
        <v>3630</v>
      </c>
      <c r="N279">
        <v>38.588481282099501</v>
      </c>
      <c r="O279" t="s">
        <v>149</v>
      </c>
      <c r="P279">
        <v>24</v>
      </c>
      <c r="Q279">
        <v>0.10640706634484358</v>
      </c>
      <c r="R279">
        <v>3450</v>
      </c>
      <c r="S279">
        <v>41.579874128317599</v>
      </c>
      <c r="T279">
        <f t="shared" si="6"/>
        <v>0</v>
      </c>
    </row>
    <row r="280" spans="1:20" x14ac:dyDescent="0.45">
      <c r="A280" t="s">
        <v>148</v>
      </c>
      <c r="B280" t="s">
        <v>149</v>
      </c>
      <c r="C280" t="s">
        <v>150</v>
      </c>
      <c r="D280">
        <v>1000</v>
      </c>
      <c r="E280">
        <v>2</v>
      </c>
      <c r="F280" t="s">
        <v>21</v>
      </c>
      <c r="G280">
        <v>0</v>
      </c>
      <c r="H280">
        <v>1</v>
      </c>
      <c r="I280">
        <v>0.99265068151247526</v>
      </c>
      <c r="J280">
        <v>26.5452712615457</v>
      </c>
      <c r="K280">
        <v>24</v>
      </c>
      <c r="L280">
        <v>0.10946397564125919</v>
      </c>
      <c r="M280">
        <v>3260</v>
      </c>
      <c r="N280">
        <v>41.2742903906774</v>
      </c>
      <c r="O280" t="s">
        <v>149</v>
      </c>
      <c r="P280">
        <v>25</v>
      </c>
      <c r="Q280">
        <v>0.11083164552190067</v>
      </c>
      <c r="R280">
        <v>3190</v>
      </c>
      <c r="S280">
        <v>46.666915897634702</v>
      </c>
      <c r="T280">
        <f t="shared" si="6"/>
        <v>0</v>
      </c>
    </row>
    <row r="281" spans="1:20" x14ac:dyDescent="0.45">
      <c r="A281" t="s">
        <v>148</v>
      </c>
      <c r="B281" t="s">
        <v>149</v>
      </c>
      <c r="C281" t="s">
        <v>453</v>
      </c>
      <c r="D281">
        <v>1000</v>
      </c>
      <c r="E281">
        <v>1</v>
      </c>
      <c r="F281" t="s">
        <v>194</v>
      </c>
      <c r="G281">
        <v>1</v>
      </c>
      <c r="H281">
        <v>1</v>
      </c>
      <c r="I281">
        <v>0.89338561336122779</v>
      </c>
      <c r="J281">
        <v>26.5452712615457</v>
      </c>
      <c r="K281">
        <v>25</v>
      </c>
      <c r="L281">
        <v>0.11083164552190067</v>
      </c>
      <c r="M281">
        <v>3190</v>
      </c>
      <c r="N281">
        <v>46.666915897634702</v>
      </c>
      <c r="O281" t="s">
        <v>149</v>
      </c>
      <c r="P281">
        <v>26</v>
      </c>
      <c r="Q281">
        <v>0.11786176557448266</v>
      </c>
      <c r="R281">
        <v>2760</v>
      </c>
      <c r="S281">
        <v>46.272190226639403</v>
      </c>
      <c r="T281">
        <f t="shared" si="6"/>
        <v>0</v>
      </c>
    </row>
    <row r="282" spans="1:20" x14ac:dyDescent="0.45">
      <c r="A282" t="s">
        <v>148</v>
      </c>
      <c r="B282" t="s">
        <v>149</v>
      </c>
      <c r="C282" t="s">
        <v>454</v>
      </c>
      <c r="D282">
        <v>1000</v>
      </c>
      <c r="E282">
        <v>1</v>
      </c>
      <c r="F282" t="s">
        <v>194</v>
      </c>
      <c r="G282">
        <v>2</v>
      </c>
      <c r="H282">
        <v>1</v>
      </c>
      <c r="I282">
        <v>0.79412054520998021</v>
      </c>
      <c r="J282">
        <v>26.5452712615457</v>
      </c>
      <c r="K282">
        <v>26</v>
      </c>
      <c r="L282">
        <v>0.11786176557448266</v>
      </c>
      <c r="M282">
        <v>2760</v>
      </c>
      <c r="N282">
        <v>46.272190226639403</v>
      </c>
      <c r="O282" t="s">
        <v>149</v>
      </c>
      <c r="P282">
        <v>27</v>
      </c>
      <c r="Q282">
        <v>0.1227572402134247</v>
      </c>
      <c r="R282">
        <v>2490</v>
      </c>
      <c r="S282">
        <v>46.915209234846799</v>
      </c>
      <c r="T282">
        <f t="shared" si="6"/>
        <v>0</v>
      </c>
    </row>
    <row r="283" spans="1:20" x14ac:dyDescent="0.45">
      <c r="A283" t="s">
        <v>148</v>
      </c>
      <c r="B283" t="s">
        <v>149</v>
      </c>
      <c r="C283" t="s">
        <v>455</v>
      </c>
      <c r="D283">
        <v>1000</v>
      </c>
      <c r="E283">
        <v>1</v>
      </c>
      <c r="F283" t="s">
        <v>194</v>
      </c>
      <c r="G283">
        <v>3</v>
      </c>
      <c r="H283">
        <v>1</v>
      </c>
      <c r="I283">
        <v>0.69485547705873263</v>
      </c>
      <c r="J283">
        <v>26.5452712615457</v>
      </c>
      <c r="K283">
        <v>27</v>
      </c>
      <c r="L283">
        <v>0.1227572402134247</v>
      </c>
      <c r="M283">
        <v>2490</v>
      </c>
      <c r="N283">
        <v>46.915209234846799</v>
      </c>
      <c r="O283" t="s">
        <v>149</v>
      </c>
      <c r="P283">
        <v>28</v>
      </c>
      <c r="Q283">
        <v>0.12027003727440946</v>
      </c>
      <c r="R283">
        <v>2290</v>
      </c>
      <c r="S283">
        <v>46.632338613480997</v>
      </c>
      <c r="T283">
        <f t="shared" si="6"/>
        <v>0</v>
      </c>
    </row>
    <row r="284" spans="1:20" x14ac:dyDescent="0.45">
      <c r="A284" t="s">
        <v>148</v>
      </c>
      <c r="B284" t="s">
        <v>149</v>
      </c>
      <c r="C284" t="s">
        <v>456</v>
      </c>
      <c r="D284">
        <v>1000</v>
      </c>
      <c r="E284">
        <v>1</v>
      </c>
      <c r="F284" t="s">
        <v>194</v>
      </c>
      <c r="G284">
        <v>4</v>
      </c>
      <c r="H284">
        <v>1</v>
      </c>
      <c r="I284">
        <v>0.59559040890748516</v>
      </c>
      <c r="J284">
        <v>26.5452712615457</v>
      </c>
      <c r="K284">
        <v>28</v>
      </c>
      <c r="L284">
        <v>0.12027003727440946</v>
      </c>
      <c r="M284">
        <v>2290</v>
      </c>
      <c r="N284">
        <v>46.632338613480997</v>
      </c>
      <c r="O284" t="s">
        <v>149</v>
      </c>
      <c r="P284">
        <v>29</v>
      </c>
      <c r="Q284">
        <v>0.11690584042757284</v>
      </c>
      <c r="R284">
        <v>2290</v>
      </c>
      <c r="S284">
        <v>46.993253550637199</v>
      </c>
      <c r="T284">
        <f t="shared" si="6"/>
        <v>0</v>
      </c>
    </row>
    <row r="285" spans="1:20" x14ac:dyDescent="0.45">
      <c r="A285" t="s">
        <v>148</v>
      </c>
      <c r="B285" t="s">
        <v>149</v>
      </c>
      <c r="C285" t="s">
        <v>457</v>
      </c>
      <c r="D285">
        <v>1000</v>
      </c>
      <c r="E285">
        <v>1</v>
      </c>
      <c r="F285" t="s">
        <v>194</v>
      </c>
      <c r="G285">
        <v>5</v>
      </c>
      <c r="H285">
        <v>1</v>
      </c>
      <c r="I285">
        <v>0.49632534075623763</v>
      </c>
      <c r="J285">
        <v>26.5452712615457</v>
      </c>
      <c r="K285">
        <v>29</v>
      </c>
      <c r="L285">
        <v>0.11690584042757284</v>
      </c>
      <c r="M285">
        <v>2290</v>
      </c>
      <c r="N285">
        <v>46.993253550637199</v>
      </c>
      <c r="O285" t="s">
        <v>149</v>
      </c>
      <c r="P285">
        <v>32</v>
      </c>
      <c r="Q285">
        <v>0.10880658346597849</v>
      </c>
      <c r="R285">
        <v>1800</v>
      </c>
      <c r="S285">
        <v>51.099681328548797</v>
      </c>
      <c r="T285">
        <f t="shared" si="6"/>
        <v>0</v>
      </c>
    </row>
    <row r="286" spans="1:20" x14ac:dyDescent="0.45">
      <c r="A286" t="s">
        <v>148</v>
      </c>
      <c r="B286" t="s">
        <v>149</v>
      </c>
      <c r="C286" t="s">
        <v>458</v>
      </c>
      <c r="D286">
        <v>1000</v>
      </c>
      <c r="E286">
        <v>1</v>
      </c>
      <c r="F286" t="s">
        <v>194</v>
      </c>
      <c r="G286">
        <v>8</v>
      </c>
      <c r="H286">
        <v>0</v>
      </c>
      <c r="I286">
        <v>0.198530136302495</v>
      </c>
      <c r="J286">
        <v>26.5452712615457</v>
      </c>
      <c r="K286">
        <v>32</v>
      </c>
      <c r="L286">
        <v>0.10880658346597849</v>
      </c>
      <c r="M286">
        <v>1800</v>
      </c>
      <c r="N286">
        <v>51.099681328548797</v>
      </c>
      <c r="O286" t="s">
        <v>149</v>
      </c>
      <c r="P286">
        <v>35</v>
      </c>
      <c r="Q286">
        <v>0.11497303565796245</v>
      </c>
      <c r="R286">
        <v>1590</v>
      </c>
      <c r="S286">
        <v>52.522039429413397</v>
      </c>
      <c r="T286">
        <f t="shared" si="6"/>
        <v>0</v>
      </c>
    </row>
    <row r="287" spans="1:20" x14ac:dyDescent="0.45">
      <c r="A287" t="s">
        <v>148</v>
      </c>
      <c r="B287" t="s">
        <v>149</v>
      </c>
      <c r="C287" t="s">
        <v>459</v>
      </c>
      <c r="D287">
        <v>1000</v>
      </c>
      <c r="E287">
        <v>1</v>
      </c>
      <c r="F287" t="s">
        <v>194</v>
      </c>
      <c r="G287">
        <v>11</v>
      </c>
      <c r="H287">
        <v>0</v>
      </c>
      <c r="I287">
        <v>-9.926506815124761E-2</v>
      </c>
      <c r="J287">
        <v>26.5452712615457</v>
      </c>
      <c r="K287">
        <v>35</v>
      </c>
      <c r="L287">
        <v>0.11497303565796245</v>
      </c>
      <c r="M287">
        <v>1590</v>
      </c>
      <c r="N287">
        <v>52.522039429413397</v>
      </c>
      <c r="O287" t="s">
        <v>149</v>
      </c>
      <c r="P287">
        <v>37</v>
      </c>
      <c r="Q287">
        <v>0.12192289860778974</v>
      </c>
      <c r="R287">
        <v>1320</v>
      </c>
      <c r="S287">
        <v>50.308759088102903</v>
      </c>
      <c r="T287">
        <f t="shared" si="6"/>
        <v>0</v>
      </c>
    </row>
    <row r="288" spans="1:20" x14ac:dyDescent="0.45">
      <c r="A288" t="s">
        <v>148</v>
      </c>
      <c r="B288" t="s">
        <v>149</v>
      </c>
      <c r="C288" t="s">
        <v>151</v>
      </c>
      <c r="D288">
        <v>1000</v>
      </c>
      <c r="E288">
        <v>2</v>
      </c>
      <c r="F288" t="s">
        <v>21</v>
      </c>
      <c r="G288">
        <v>0</v>
      </c>
      <c r="H288">
        <v>1</v>
      </c>
      <c r="I288">
        <v>0.98396368809004497</v>
      </c>
      <c r="J288">
        <v>26.5452712615457</v>
      </c>
      <c r="K288">
        <v>37</v>
      </c>
      <c r="L288">
        <v>0.12479206524461826</v>
      </c>
      <c r="M288">
        <v>1260</v>
      </c>
      <c r="N288">
        <v>49.501992135563299</v>
      </c>
      <c r="O288" t="s">
        <v>149</v>
      </c>
      <c r="P288">
        <v>38</v>
      </c>
      <c r="Q288">
        <v>0.13534659589742151</v>
      </c>
      <c r="R288">
        <v>1140</v>
      </c>
      <c r="S288">
        <v>48.912942352642602</v>
      </c>
      <c r="T288">
        <f t="shared" si="6"/>
        <v>0</v>
      </c>
    </row>
    <row r="289" spans="1:20" x14ac:dyDescent="0.45">
      <c r="A289" t="s">
        <v>148</v>
      </c>
      <c r="B289" t="s">
        <v>152</v>
      </c>
      <c r="C289" t="s">
        <v>153</v>
      </c>
      <c r="D289">
        <v>1000</v>
      </c>
      <c r="E289">
        <v>2</v>
      </c>
      <c r="F289" t="s">
        <v>21</v>
      </c>
      <c r="G289">
        <v>0</v>
      </c>
      <c r="H289">
        <v>1</v>
      </c>
      <c r="I289">
        <v>0.91529879694777661</v>
      </c>
      <c r="J289">
        <v>24.140243629416798</v>
      </c>
      <c r="K289">
        <v>19</v>
      </c>
      <c r="L289">
        <v>0.16308406646559101</v>
      </c>
      <c r="M289">
        <v>2540</v>
      </c>
      <c r="N289">
        <v>25.932887227003999</v>
      </c>
      <c r="O289" t="s">
        <v>152</v>
      </c>
      <c r="P289">
        <v>22</v>
      </c>
      <c r="Q289">
        <v>0.15562718760819969</v>
      </c>
      <c r="R289">
        <v>2570</v>
      </c>
      <c r="S289">
        <v>34.5204798279211</v>
      </c>
      <c r="T289">
        <f t="shared" si="6"/>
        <v>0</v>
      </c>
    </row>
    <row r="290" spans="1:20" x14ac:dyDescent="0.45">
      <c r="A290" t="s">
        <v>148</v>
      </c>
      <c r="B290" t="s">
        <v>152</v>
      </c>
      <c r="C290" t="s">
        <v>461</v>
      </c>
      <c r="D290">
        <v>1000</v>
      </c>
      <c r="E290">
        <v>1</v>
      </c>
      <c r="F290" t="s">
        <v>194</v>
      </c>
      <c r="G290">
        <v>3</v>
      </c>
      <c r="H290">
        <v>1</v>
      </c>
      <c r="I290">
        <v>0.64070915786344362</v>
      </c>
      <c r="J290">
        <v>24.140243629416798</v>
      </c>
      <c r="K290">
        <v>22</v>
      </c>
      <c r="L290">
        <v>0.15562718760819969</v>
      </c>
      <c r="M290">
        <v>2570</v>
      </c>
      <c r="N290">
        <v>34.5204798279211</v>
      </c>
      <c r="O290" t="s">
        <v>152</v>
      </c>
      <c r="P290">
        <v>24</v>
      </c>
      <c r="Q290">
        <v>0.14479293720434838</v>
      </c>
      <c r="R290">
        <v>2560</v>
      </c>
      <c r="S290">
        <v>38.321012198178998</v>
      </c>
      <c r="T290">
        <f t="shared" si="6"/>
        <v>0</v>
      </c>
    </row>
    <row r="291" spans="1:20" x14ac:dyDescent="0.45">
      <c r="A291" t="s">
        <v>148</v>
      </c>
      <c r="B291" t="s">
        <v>152</v>
      </c>
      <c r="C291" t="s">
        <v>154</v>
      </c>
      <c r="D291">
        <v>1000</v>
      </c>
      <c r="E291">
        <v>2</v>
      </c>
      <c r="F291" t="s">
        <v>21</v>
      </c>
      <c r="G291">
        <v>0</v>
      </c>
      <c r="H291">
        <v>1</v>
      </c>
      <c r="I291">
        <v>0.89780178993856785</v>
      </c>
      <c r="J291">
        <v>24.140243629416798</v>
      </c>
      <c r="K291">
        <v>24</v>
      </c>
      <c r="L291">
        <v>0.16762958781882684</v>
      </c>
      <c r="M291">
        <v>1910</v>
      </c>
      <c r="N291">
        <v>34.404673343782797</v>
      </c>
      <c r="O291" t="s">
        <v>152</v>
      </c>
      <c r="P291">
        <v>25</v>
      </c>
      <c r="Q291">
        <v>0.16122764860407046</v>
      </c>
      <c r="R291">
        <v>1920</v>
      </c>
      <c r="S291">
        <v>35.3230737774131</v>
      </c>
      <c r="T291">
        <f t="shared" si="6"/>
        <v>0</v>
      </c>
    </row>
    <row r="292" spans="1:20" x14ac:dyDescent="0.45">
      <c r="A292" t="s">
        <v>148</v>
      </c>
      <c r="B292" t="s">
        <v>152</v>
      </c>
      <c r="C292" t="s">
        <v>462</v>
      </c>
      <c r="D292">
        <v>1000</v>
      </c>
      <c r="E292">
        <v>1</v>
      </c>
      <c r="F292" t="s">
        <v>194</v>
      </c>
      <c r="G292">
        <v>1</v>
      </c>
      <c r="H292">
        <v>1</v>
      </c>
      <c r="I292">
        <v>0.80802161094471103</v>
      </c>
      <c r="J292">
        <v>24.140243629416798</v>
      </c>
      <c r="K292">
        <v>25</v>
      </c>
      <c r="L292">
        <v>0.16122764860407046</v>
      </c>
      <c r="M292">
        <v>1920</v>
      </c>
      <c r="N292">
        <v>35.3230737774131</v>
      </c>
      <c r="O292" t="s">
        <v>152</v>
      </c>
      <c r="P292">
        <v>26</v>
      </c>
      <c r="Q292">
        <v>0.15567376171160469</v>
      </c>
      <c r="R292">
        <v>1920</v>
      </c>
      <c r="S292">
        <v>37.430211146884297</v>
      </c>
      <c r="T292">
        <f t="shared" si="6"/>
        <v>0</v>
      </c>
    </row>
    <row r="293" spans="1:20" x14ac:dyDescent="0.45">
      <c r="A293" t="s">
        <v>148</v>
      </c>
      <c r="B293" t="s">
        <v>152</v>
      </c>
      <c r="C293" t="s">
        <v>463</v>
      </c>
      <c r="D293">
        <v>1000</v>
      </c>
      <c r="E293">
        <v>1</v>
      </c>
      <c r="F293" t="s">
        <v>194</v>
      </c>
      <c r="G293">
        <v>2</v>
      </c>
      <c r="H293">
        <v>1</v>
      </c>
      <c r="I293">
        <v>0.71824143195085433</v>
      </c>
      <c r="J293">
        <v>24.140243629416798</v>
      </c>
      <c r="K293">
        <v>26</v>
      </c>
      <c r="L293">
        <v>0.15567376171160469</v>
      </c>
      <c r="M293">
        <v>1920</v>
      </c>
      <c r="N293">
        <v>37.430211146884297</v>
      </c>
      <c r="O293" t="s">
        <v>152</v>
      </c>
      <c r="P293">
        <v>27</v>
      </c>
      <c r="Q293">
        <v>0.15048976779946754</v>
      </c>
      <c r="R293">
        <v>1920</v>
      </c>
      <c r="S293">
        <v>41.804382194569598</v>
      </c>
      <c r="T293">
        <f t="shared" si="6"/>
        <v>0</v>
      </c>
    </row>
    <row r="294" spans="1:20" x14ac:dyDescent="0.45">
      <c r="A294" t="s">
        <v>148</v>
      </c>
      <c r="B294" t="s">
        <v>152</v>
      </c>
      <c r="C294" t="s">
        <v>464</v>
      </c>
      <c r="D294">
        <v>1000</v>
      </c>
      <c r="E294">
        <v>1</v>
      </c>
      <c r="F294" t="s">
        <v>194</v>
      </c>
      <c r="G294">
        <v>3</v>
      </c>
      <c r="H294">
        <v>1</v>
      </c>
      <c r="I294">
        <v>0.62846125295699751</v>
      </c>
      <c r="J294">
        <v>24.140243629416798</v>
      </c>
      <c r="K294">
        <v>27</v>
      </c>
      <c r="L294">
        <v>0.15048976779946754</v>
      </c>
      <c r="M294">
        <v>1920</v>
      </c>
      <c r="N294">
        <v>41.804382194569598</v>
      </c>
      <c r="O294" t="s">
        <v>152</v>
      </c>
      <c r="P294">
        <v>28</v>
      </c>
      <c r="Q294">
        <v>0.14771374258499625</v>
      </c>
      <c r="R294">
        <v>1920</v>
      </c>
      <c r="S294">
        <v>41.823753966132401</v>
      </c>
      <c r="T294">
        <f t="shared" si="6"/>
        <v>0</v>
      </c>
    </row>
    <row r="295" spans="1:20" x14ac:dyDescent="0.45">
      <c r="A295" t="s">
        <v>148</v>
      </c>
      <c r="B295" t="s">
        <v>152</v>
      </c>
      <c r="C295" t="s">
        <v>465</v>
      </c>
      <c r="D295">
        <v>1000</v>
      </c>
      <c r="E295">
        <v>1</v>
      </c>
      <c r="F295" t="s">
        <v>194</v>
      </c>
      <c r="G295">
        <v>4</v>
      </c>
      <c r="H295">
        <v>1</v>
      </c>
      <c r="I295">
        <v>0.53868107396314069</v>
      </c>
      <c r="J295">
        <v>24.140243629416798</v>
      </c>
      <c r="K295">
        <v>28</v>
      </c>
      <c r="L295">
        <v>0.14771374258499625</v>
      </c>
      <c r="M295">
        <v>1920</v>
      </c>
      <c r="N295">
        <v>41.823753966132401</v>
      </c>
      <c r="O295" t="s">
        <v>152</v>
      </c>
      <c r="P295">
        <v>29</v>
      </c>
      <c r="Q295">
        <v>0.14345729214930267</v>
      </c>
      <c r="R295">
        <v>1910</v>
      </c>
      <c r="S295">
        <v>41.8376311359958</v>
      </c>
      <c r="T295">
        <f t="shared" si="6"/>
        <v>0</v>
      </c>
    </row>
    <row r="296" spans="1:20" x14ac:dyDescent="0.45">
      <c r="A296" t="s">
        <v>148</v>
      </c>
      <c r="B296" t="s">
        <v>152</v>
      </c>
      <c r="C296" t="s">
        <v>466</v>
      </c>
      <c r="D296">
        <v>1000</v>
      </c>
      <c r="E296">
        <v>1</v>
      </c>
      <c r="F296" t="s">
        <v>194</v>
      </c>
      <c r="G296">
        <v>5</v>
      </c>
      <c r="H296">
        <v>1</v>
      </c>
      <c r="I296">
        <v>0.44890089496928393</v>
      </c>
      <c r="J296">
        <v>24.140243629416798</v>
      </c>
      <c r="K296">
        <v>29</v>
      </c>
      <c r="L296">
        <v>0.14345729214930267</v>
      </c>
      <c r="M296">
        <v>1910</v>
      </c>
      <c r="N296">
        <v>41.8376311359958</v>
      </c>
      <c r="O296" t="s">
        <v>152</v>
      </c>
      <c r="P296">
        <v>32</v>
      </c>
      <c r="Q296">
        <v>0.12119266028299888</v>
      </c>
      <c r="R296">
        <v>1840</v>
      </c>
      <c r="S296">
        <v>47.722457711339203</v>
      </c>
      <c r="T296">
        <f t="shared" si="6"/>
        <v>0</v>
      </c>
    </row>
    <row r="297" spans="1:20" x14ac:dyDescent="0.45">
      <c r="A297" t="s">
        <v>148</v>
      </c>
      <c r="B297" t="s">
        <v>152</v>
      </c>
      <c r="C297" t="s">
        <v>467</v>
      </c>
      <c r="D297">
        <v>1000</v>
      </c>
      <c r="E297">
        <v>1</v>
      </c>
      <c r="F297" t="s">
        <v>194</v>
      </c>
      <c r="G297">
        <v>8</v>
      </c>
      <c r="H297">
        <v>0</v>
      </c>
      <c r="I297">
        <v>0.17956035798771353</v>
      </c>
      <c r="J297">
        <v>24.140243629416798</v>
      </c>
      <c r="K297">
        <v>32</v>
      </c>
      <c r="L297">
        <v>0.12119266028299888</v>
      </c>
      <c r="M297">
        <v>1840</v>
      </c>
      <c r="N297">
        <v>47.722457711339203</v>
      </c>
      <c r="O297" t="s">
        <v>152</v>
      </c>
      <c r="P297">
        <v>35</v>
      </c>
      <c r="Q297">
        <v>0.1173490993600502</v>
      </c>
      <c r="R297">
        <v>1810</v>
      </c>
      <c r="S297">
        <v>51.699819544198</v>
      </c>
      <c r="T297">
        <f t="shared" si="6"/>
        <v>0</v>
      </c>
    </row>
    <row r="298" spans="1:20" x14ac:dyDescent="0.45">
      <c r="A298" t="s">
        <v>148</v>
      </c>
      <c r="B298" t="s">
        <v>152</v>
      </c>
      <c r="C298" t="s">
        <v>468</v>
      </c>
      <c r="D298">
        <v>1000</v>
      </c>
      <c r="E298">
        <v>1</v>
      </c>
      <c r="F298" t="s">
        <v>194</v>
      </c>
      <c r="G298">
        <v>11</v>
      </c>
      <c r="H298">
        <v>0</v>
      </c>
      <c r="I298">
        <v>-8.978017899385686E-2</v>
      </c>
      <c r="J298">
        <v>24.140243629416798</v>
      </c>
      <c r="K298">
        <v>35</v>
      </c>
      <c r="L298">
        <v>0.1173490993600502</v>
      </c>
      <c r="M298">
        <v>1810</v>
      </c>
      <c r="N298">
        <v>51.699819544198</v>
      </c>
      <c r="O298" t="s">
        <v>152</v>
      </c>
      <c r="P298">
        <v>37</v>
      </c>
      <c r="Q298">
        <v>0.11471491531091316</v>
      </c>
      <c r="R298">
        <v>1840</v>
      </c>
      <c r="S298">
        <v>55.022321560310502</v>
      </c>
      <c r="T298">
        <f t="shared" si="6"/>
        <v>0</v>
      </c>
    </row>
    <row r="299" spans="1:20" x14ac:dyDescent="0.45">
      <c r="A299" t="s">
        <v>148</v>
      </c>
      <c r="B299" t="s">
        <v>152</v>
      </c>
      <c r="C299" t="s">
        <v>155</v>
      </c>
      <c r="D299">
        <v>1000</v>
      </c>
      <c r="E299">
        <v>2</v>
      </c>
      <c r="F299" t="s">
        <v>21</v>
      </c>
      <c r="G299">
        <v>0</v>
      </c>
      <c r="H299">
        <v>1</v>
      </c>
      <c r="I299">
        <v>0.62959902075338581</v>
      </c>
      <c r="J299">
        <v>24.140243629416798</v>
      </c>
      <c r="K299">
        <v>37</v>
      </c>
      <c r="L299">
        <v>0.17183905438723601</v>
      </c>
      <c r="M299">
        <v>820</v>
      </c>
      <c r="N299">
        <v>34.641999773949401</v>
      </c>
      <c r="O299" t="s">
        <v>152</v>
      </c>
      <c r="P299">
        <v>38</v>
      </c>
      <c r="Q299">
        <v>0.17395000114240644</v>
      </c>
      <c r="R299">
        <v>800</v>
      </c>
      <c r="S299">
        <v>35.402635352020297</v>
      </c>
      <c r="T299">
        <f t="shared" si="6"/>
        <v>0</v>
      </c>
    </row>
    <row r="300" spans="1:20" x14ac:dyDescent="0.45">
      <c r="A300" t="s">
        <v>148</v>
      </c>
      <c r="B300" t="s">
        <v>156</v>
      </c>
      <c r="C300" t="s">
        <v>157</v>
      </c>
      <c r="D300">
        <v>1000</v>
      </c>
      <c r="E300">
        <v>2</v>
      </c>
      <c r="F300" t="s">
        <v>21</v>
      </c>
      <c r="G300">
        <v>0</v>
      </c>
      <c r="H300">
        <v>1</v>
      </c>
      <c r="I300">
        <v>0.80961401949545242</v>
      </c>
      <c r="J300">
        <v>26.349999999999994</v>
      </c>
      <c r="K300">
        <v>19</v>
      </c>
      <c r="L300">
        <v>0.17221988747858738</v>
      </c>
      <c r="M300">
        <v>2030</v>
      </c>
      <c r="N300">
        <v>23.182648607653</v>
      </c>
      <c r="O300" t="s">
        <v>156</v>
      </c>
      <c r="P300">
        <v>22</v>
      </c>
      <c r="Q300">
        <v>0.16836359091238673</v>
      </c>
      <c r="R300">
        <v>1940</v>
      </c>
      <c r="S300">
        <v>29.738041062864198</v>
      </c>
      <c r="T300">
        <f t="shared" si="6"/>
        <v>0</v>
      </c>
    </row>
    <row r="301" spans="1:20" x14ac:dyDescent="0.45">
      <c r="A301" t="s">
        <v>148</v>
      </c>
      <c r="B301" t="s">
        <v>156</v>
      </c>
      <c r="C301" t="s">
        <v>470</v>
      </c>
      <c r="D301">
        <v>1000</v>
      </c>
      <c r="E301">
        <v>1</v>
      </c>
      <c r="F301" t="s">
        <v>194</v>
      </c>
      <c r="G301">
        <v>3</v>
      </c>
      <c r="H301">
        <v>1</v>
      </c>
      <c r="I301">
        <v>0.56672981364681663</v>
      </c>
      <c r="J301">
        <v>26.349999999999994</v>
      </c>
      <c r="K301">
        <v>22</v>
      </c>
      <c r="L301">
        <v>0.16836359091238673</v>
      </c>
      <c r="M301">
        <v>1940</v>
      </c>
      <c r="N301">
        <v>29.738041062864198</v>
      </c>
      <c r="O301" t="s">
        <v>156</v>
      </c>
      <c r="P301">
        <v>24</v>
      </c>
      <c r="Q301">
        <v>0.15842952375552677</v>
      </c>
      <c r="R301">
        <v>1920</v>
      </c>
      <c r="S301">
        <v>32.540061103862399</v>
      </c>
      <c r="T301">
        <f t="shared" si="6"/>
        <v>0</v>
      </c>
    </row>
    <row r="302" spans="1:20" x14ac:dyDescent="0.45">
      <c r="A302" t="s">
        <v>148</v>
      </c>
      <c r="B302" t="s">
        <v>156</v>
      </c>
      <c r="C302" t="s">
        <v>158</v>
      </c>
      <c r="D302">
        <v>1000</v>
      </c>
      <c r="E302">
        <v>2</v>
      </c>
      <c r="F302" t="s">
        <v>21</v>
      </c>
      <c r="G302">
        <v>0</v>
      </c>
      <c r="H302">
        <v>1</v>
      </c>
      <c r="I302">
        <v>0.92252959936237555</v>
      </c>
      <c r="J302">
        <v>26.349999999999994</v>
      </c>
      <c r="K302">
        <v>24</v>
      </c>
      <c r="L302">
        <v>0.17537407548445028</v>
      </c>
      <c r="M302">
        <v>1590</v>
      </c>
      <c r="N302">
        <v>30.0191695333734</v>
      </c>
      <c r="O302" t="s">
        <v>156</v>
      </c>
      <c r="P302">
        <v>25</v>
      </c>
      <c r="Q302">
        <v>0.16672224201932934</v>
      </c>
      <c r="R302">
        <v>1600</v>
      </c>
      <c r="S302">
        <v>29.803265044914799</v>
      </c>
      <c r="T302">
        <f t="shared" si="6"/>
        <v>0</v>
      </c>
    </row>
    <row r="303" spans="1:20" x14ac:dyDescent="0.45">
      <c r="A303" t="s">
        <v>148</v>
      </c>
      <c r="B303" t="s">
        <v>156</v>
      </c>
      <c r="C303" t="s">
        <v>471</v>
      </c>
      <c r="D303">
        <v>1000</v>
      </c>
      <c r="E303">
        <v>1</v>
      </c>
      <c r="F303" t="s">
        <v>194</v>
      </c>
      <c r="G303">
        <v>1</v>
      </c>
      <c r="H303">
        <v>1</v>
      </c>
      <c r="I303">
        <v>0.83027663942613805</v>
      </c>
      <c r="J303">
        <v>26.349999999999994</v>
      </c>
      <c r="K303">
        <v>25</v>
      </c>
      <c r="L303">
        <v>0.16672224201932934</v>
      </c>
      <c r="M303">
        <v>1600</v>
      </c>
      <c r="N303">
        <v>29.803265044914799</v>
      </c>
      <c r="O303" t="s">
        <v>156</v>
      </c>
      <c r="P303">
        <v>26</v>
      </c>
      <c r="Q303">
        <v>0.15933716168645851</v>
      </c>
      <c r="R303">
        <v>1600</v>
      </c>
      <c r="S303">
        <v>32.831135023033902</v>
      </c>
      <c r="T303">
        <f t="shared" si="6"/>
        <v>0</v>
      </c>
    </row>
    <row r="304" spans="1:20" x14ac:dyDescent="0.45">
      <c r="A304" t="s">
        <v>148</v>
      </c>
      <c r="B304" t="s">
        <v>156</v>
      </c>
      <c r="C304" t="s">
        <v>472</v>
      </c>
      <c r="D304">
        <v>1000</v>
      </c>
      <c r="E304">
        <v>1</v>
      </c>
      <c r="F304" t="s">
        <v>194</v>
      </c>
      <c r="G304">
        <v>2</v>
      </c>
      <c r="H304">
        <v>1</v>
      </c>
      <c r="I304">
        <v>0.73802367948990044</v>
      </c>
      <c r="J304">
        <v>26.349999999999994</v>
      </c>
      <c r="K304">
        <v>26</v>
      </c>
      <c r="L304">
        <v>0.15933716168645851</v>
      </c>
      <c r="M304">
        <v>1600</v>
      </c>
      <c r="N304">
        <v>32.831135023033902</v>
      </c>
      <c r="O304" t="s">
        <v>156</v>
      </c>
      <c r="P304">
        <v>27</v>
      </c>
      <c r="Q304">
        <v>0.15257857583628567</v>
      </c>
      <c r="R304">
        <v>1600</v>
      </c>
      <c r="S304">
        <v>36.386018290408103</v>
      </c>
      <c r="T304">
        <f t="shared" si="6"/>
        <v>0</v>
      </c>
    </row>
    <row r="305" spans="1:20" x14ac:dyDescent="0.45">
      <c r="A305" t="s">
        <v>148</v>
      </c>
      <c r="B305" t="s">
        <v>156</v>
      </c>
      <c r="C305" t="s">
        <v>473</v>
      </c>
      <c r="D305">
        <v>1000</v>
      </c>
      <c r="E305">
        <v>1</v>
      </c>
      <c r="F305" t="s">
        <v>194</v>
      </c>
      <c r="G305">
        <v>3</v>
      </c>
      <c r="H305">
        <v>1</v>
      </c>
      <c r="I305">
        <v>0.64577071955366283</v>
      </c>
      <c r="J305">
        <v>26.349999999999994</v>
      </c>
      <c r="K305">
        <v>27</v>
      </c>
      <c r="L305">
        <v>0.15257857583628567</v>
      </c>
      <c r="M305">
        <v>1600</v>
      </c>
      <c r="N305">
        <v>36.386018290408103</v>
      </c>
      <c r="O305" t="s">
        <v>156</v>
      </c>
      <c r="P305">
        <v>28</v>
      </c>
      <c r="Q305">
        <v>0.14644375549650196</v>
      </c>
      <c r="R305">
        <v>1590</v>
      </c>
      <c r="S305">
        <v>36.645516080569898</v>
      </c>
      <c r="T305">
        <f t="shared" si="6"/>
        <v>0</v>
      </c>
    </row>
    <row r="306" spans="1:20" x14ac:dyDescent="0.45">
      <c r="A306" t="s">
        <v>148</v>
      </c>
      <c r="B306" t="s">
        <v>156</v>
      </c>
      <c r="C306" t="s">
        <v>474</v>
      </c>
      <c r="D306">
        <v>1000</v>
      </c>
      <c r="E306">
        <v>1</v>
      </c>
      <c r="F306" t="s">
        <v>194</v>
      </c>
      <c r="G306">
        <v>4</v>
      </c>
      <c r="H306">
        <v>1</v>
      </c>
      <c r="I306">
        <v>0.55351775961742533</v>
      </c>
      <c r="J306">
        <v>26.349999999999994</v>
      </c>
      <c r="K306">
        <v>28</v>
      </c>
      <c r="L306">
        <v>0.14644375549650196</v>
      </c>
      <c r="M306">
        <v>1590</v>
      </c>
      <c r="N306">
        <v>36.645516080569898</v>
      </c>
      <c r="O306" t="s">
        <v>156</v>
      </c>
      <c r="P306">
        <v>29</v>
      </c>
      <c r="Q306">
        <v>0.14752054781632917</v>
      </c>
      <c r="R306">
        <v>1590</v>
      </c>
      <c r="S306">
        <v>37.496084131728601</v>
      </c>
      <c r="T306">
        <f t="shared" ref="T306:T355" si="7">IF(OR(AND(B306=O306,P306=K306),B306&lt;&gt;O306),1,0)</f>
        <v>0</v>
      </c>
    </row>
    <row r="307" spans="1:20" x14ac:dyDescent="0.45">
      <c r="A307" t="s">
        <v>148</v>
      </c>
      <c r="B307" t="s">
        <v>156</v>
      </c>
      <c r="C307" t="s">
        <v>475</v>
      </c>
      <c r="D307">
        <v>1000</v>
      </c>
      <c r="E307">
        <v>1</v>
      </c>
      <c r="F307" t="s">
        <v>194</v>
      </c>
      <c r="G307">
        <v>5</v>
      </c>
      <c r="H307">
        <v>1</v>
      </c>
      <c r="I307">
        <v>0.46126479968118778</v>
      </c>
      <c r="J307">
        <v>26.349999999999994</v>
      </c>
      <c r="K307">
        <v>29</v>
      </c>
      <c r="L307">
        <v>0.14752054781632917</v>
      </c>
      <c r="M307">
        <v>1590</v>
      </c>
      <c r="N307">
        <v>37.496084131728601</v>
      </c>
      <c r="O307" t="s">
        <v>156</v>
      </c>
      <c r="P307">
        <v>32</v>
      </c>
      <c r="Q307">
        <v>0.12025103784517149</v>
      </c>
      <c r="R307">
        <v>1550</v>
      </c>
      <c r="S307">
        <v>42.7531272644759</v>
      </c>
      <c r="T307">
        <f t="shared" si="7"/>
        <v>0</v>
      </c>
    </row>
    <row r="308" spans="1:20" x14ac:dyDescent="0.45">
      <c r="A308" t="s">
        <v>148</v>
      </c>
      <c r="B308" t="s">
        <v>156</v>
      </c>
      <c r="C308" t="s">
        <v>476</v>
      </c>
      <c r="D308">
        <v>1000</v>
      </c>
      <c r="E308">
        <v>1</v>
      </c>
      <c r="F308" t="s">
        <v>194</v>
      </c>
      <c r="G308">
        <v>8</v>
      </c>
      <c r="H308">
        <v>0</v>
      </c>
      <c r="I308">
        <v>0.18450591987247508</v>
      </c>
      <c r="J308">
        <v>26.349999999999994</v>
      </c>
      <c r="K308">
        <v>32</v>
      </c>
      <c r="L308">
        <v>0.12025103784517149</v>
      </c>
      <c r="M308">
        <v>1550</v>
      </c>
      <c r="N308">
        <v>42.7531272644759</v>
      </c>
      <c r="O308" t="s">
        <v>156</v>
      </c>
      <c r="P308">
        <v>35</v>
      </c>
      <c r="Q308">
        <v>0.12394581853652971</v>
      </c>
      <c r="R308">
        <v>1510</v>
      </c>
      <c r="S308">
        <v>45.216067592711099</v>
      </c>
      <c r="T308">
        <f t="shared" si="7"/>
        <v>0</v>
      </c>
    </row>
    <row r="309" spans="1:20" x14ac:dyDescent="0.45">
      <c r="A309" t="s">
        <v>148</v>
      </c>
      <c r="B309" t="s">
        <v>156</v>
      </c>
      <c r="C309" t="s">
        <v>477</v>
      </c>
      <c r="D309">
        <v>1000</v>
      </c>
      <c r="E309">
        <v>1</v>
      </c>
      <c r="F309" t="s">
        <v>194</v>
      </c>
      <c r="G309">
        <v>11</v>
      </c>
      <c r="H309">
        <v>0</v>
      </c>
      <c r="I309">
        <v>-9.2252959936237638E-2</v>
      </c>
      <c r="J309">
        <v>26.349999999999994</v>
      </c>
      <c r="K309">
        <v>35</v>
      </c>
      <c r="L309">
        <v>0.12394581853652971</v>
      </c>
      <c r="M309">
        <v>1510</v>
      </c>
      <c r="N309">
        <v>45.216067592711099</v>
      </c>
      <c r="O309" t="s">
        <v>156</v>
      </c>
      <c r="P309">
        <v>37</v>
      </c>
      <c r="Q309">
        <v>0.12406025724067628</v>
      </c>
      <c r="R309">
        <v>1400</v>
      </c>
      <c r="S309">
        <v>46.152214493678997</v>
      </c>
      <c r="T309">
        <f t="shared" si="7"/>
        <v>0</v>
      </c>
    </row>
    <row r="310" spans="1:20" x14ac:dyDescent="0.45">
      <c r="A310" t="s">
        <v>148</v>
      </c>
      <c r="B310" t="s">
        <v>156</v>
      </c>
      <c r="C310" t="s">
        <v>159</v>
      </c>
      <c r="D310">
        <v>1000</v>
      </c>
      <c r="E310">
        <v>2</v>
      </c>
      <c r="F310" t="s">
        <v>21</v>
      </c>
      <c r="G310">
        <v>0</v>
      </c>
      <c r="H310">
        <v>1</v>
      </c>
      <c r="I310">
        <v>0.66232031829924498</v>
      </c>
      <c r="J310">
        <v>26.349999999999994</v>
      </c>
      <c r="K310">
        <v>37</v>
      </c>
      <c r="L310">
        <v>0.18207068110731012</v>
      </c>
      <c r="M310">
        <v>650</v>
      </c>
      <c r="N310">
        <v>30.5675493936685</v>
      </c>
      <c r="O310" t="s">
        <v>156</v>
      </c>
      <c r="P310">
        <v>38</v>
      </c>
      <c r="Q310">
        <v>0.17845811030640341</v>
      </c>
      <c r="R310">
        <v>640</v>
      </c>
      <c r="S310">
        <v>31.566593410160099</v>
      </c>
      <c r="T310">
        <f t="shared" si="7"/>
        <v>0</v>
      </c>
    </row>
    <row r="311" spans="1:20" x14ac:dyDescent="0.45">
      <c r="A311" t="s">
        <v>148</v>
      </c>
      <c r="B311" t="s">
        <v>156</v>
      </c>
      <c r="C311" t="s">
        <v>478</v>
      </c>
      <c r="D311">
        <v>1000</v>
      </c>
      <c r="E311">
        <v>1</v>
      </c>
      <c r="F311" t="s">
        <v>194</v>
      </c>
      <c r="G311">
        <v>1</v>
      </c>
      <c r="H311">
        <v>1</v>
      </c>
      <c r="I311">
        <v>0.59608828646932055</v>
      </c>
      <c r="J311">
        <v>26.349999999999994</v>
      </c>
      <c r="K311">
        <v>38</v>
      </c>
      <c r="L311">
        <v>0.17845811030640341</v>
      </c>
      <c r="M311">
        <v>640</v>
      </c>
      <c r="N311">
        <v>31.566593410160099</v>
      </c>
      <c r="O311" t="s">
        <v>156</v>
      </c>
      <c r="P311">
        <v>43</v>
      </c>
      <c r="Q311">
        <v>0.15737045587044055</v>
      </c>
      <c r="R311">
        <v>630</v>
      </c>
      <c r="S311">
        <v>35.689168133318198</v>
      </c>
      <c r="T311">
        <f t="shared" si="7"/>
        <v>0</v>
      </c>
    </row>
    <row r="312" spans="1:20" x14ac:dyDescent="0.45">
      <c r="A312" t="s">
        <v>148</v>
      </c>
      <c r="B312" t="s">
        <v>156</v>
      </c>
      <c r="C312" t="s">
        <v>479</v>
      </c>
      <c r="D312">
        <v>1000</v>
      </c>
      <c r="E312">
        <v>1</v>
      </c>
      <c r="F312" t="s">
        <v>194</v>
      </c>
      <c r="G312">
        <v>6</v>
      </c>
      <c r="H312">
        <v>0</v>
      </c>
      <c r="I312">
        <v>0.26492812731969795</v>
      </c>
      <c r="J312">
        <v>26.349999999999994</v>
      </c>
      <c r="K312">
        <v>43</v>
      </c>
      <c r="L312">
        <v>0.15737045587044055</v>
      </c>
      <c r="M312">
        <v>630</v>
      </c>
      <c r="N312">
        <v>35.689168133318198</v>
      </c>
      <c r="O312" t="s">
        <v>156</v>
      </c>
      <c r="P312">
        <v>50</v>
      </c>
      <c r="Q312">
        <v>0.15119906506443942</v>
      </c>
      <c r="R312">
        <v>630</v>
      </c>
      <c r="S312">
        <v>40.831656953134697</v>
      </c>
      <c r="T312">
        <f t="shared" si="7"/>
        <v>0</v>
      </c>
    </row>
    <row r="313" spans="1:20" x14ac:dyDescent="0.45">
      <c r="A313" t="s">
        <v>148</v>
      </c>
      <c r="B313" t="s">
        <v>160</v>
      </c>
      <c r="C313" t="s">
        <v>161</v>
      </c>
      <c r="D313">
        <v>1000</v>
      </c>
      <c r="E313">
        <v>2</v>
      </c>
      <c r="F313" t="s">
        <v>21</v>
      </c>
      <c r="G313">
        <v>0</v>
      </c>
      <c r="H313">
        <v>1</v>
      </c>
      <c r="I313">
        <v>0.64094172180610409</v>
      </c>
      <c r="J313">
        <v>27.908422154755247</v>
      </c>
      <c r="K313">
        <v>19</v>
      </c>
      <c r="L313">
        <v>0.2223247253965811</v>
      </c>
      <c r="M313">
        <v>1300</v>
      </c>
      <c r="N313">
        <v>19.873530362076099</v>
      </c>
      <c r="O313" t="s">
        <v>160</v>
      </c>
      <c r="P313">
        <v>22</v>
      </c>
      <c r="Q313">
        <v>0.20079645112225489</v>
      </c>
      <c r="R313">
        <v>1300</v>
      </c>
      <c r="S313">
        <v>27.431153883256702</v>
      </c>
      <c r="T313">
        <f t="shared" si="7"/>
        <v>0</v>
      </c>
    </row>
    <row r="314" spans="1:20" x14ac:dyDescent="0.45">
      <c r="A314" t="s">
        <v>148</v>
      </c>
      <c r="B314" t="s">
        <v>160</v>
      </c>
      <c r="C314" t="s">
        <v>481</v>
      </c>
      <c r="D314">
        <v>1000</v>
      </c>
      <c r="E314">
        <v>1</v>
      </c>
      <c r="F314" t="s">
        <v>194</v>
      </c>
      <c r="G314">
        <v>3</v>
      </c>
      <c r="H314">
        <v>1</v>
      </c>
      <c r="I314">
        <v>0.44865920526427283</v>
      </c>
      <c r="J314">
        <v>27.908422154755247</v>
      </c>
      <c r="K314">
        <v>22</v>
      </c>
      <c r="L314">
        <v>0.20079645112225489</v>
      </c>
      <c r="M314">
        <v>1300</v>
      </c>
      <c r="N314">
        <v>27.431153883256702</v>
      </c>
      <c r="O314" t="s">
        <v>160</v>
      </c>
      <c r="P314">
        <v>24</v>
      </c>
      <c r="Q314">
        <v>0.1942831544003823</v>
      </c>
      <c r="R314">
        <v>1320</v>
      </c>
      <c r="S314">
        <v>32.623733920893898</v>
      </c>
      <c r="T314">
        <f t="shared" si="7"/>
        <v>0</v>
      </c>
    </row>
    <row r="315" spans="1:20" x14ac:dyDescent="0.45">
      <c r="A315" t="s">
        <v>148</v>
      </c>
      <c r="B315" t="s">
        <v>160</v>
      </c>
      <c r="C315" t="s">
        <v>162</v>
      </c>
      <c r="D315">
        <v>1000</v>
      </c>
      <c r="E315">
        <v>2</v>
      </c>
      <c r="F315" t="s">
        <v>21</v>
      </c>
      <c r="G315">
        <v>0</v>
      </c>
      <c r="H315">
        <v>1</v>
      </c>
      <c r="I315">
        <v>0.77003943318232737</v>
      </c>
      <c r="J315">
        <v>27.908422154755247</v>
      </c>
      <c r="K315">
        <v>24</v>
      </c>
      <c r="L315">
        <v>0.25274048256337528</v>
      </c>
      <c r="M315">
        <v>780</v>
      </c>
      <c r="N315">
        <v>25.121561576736202</v>
      </c>
      <c r="O315" t="s">
        <v>160</v>
      </c>
      <c r="P315">
        <v>25</v>
      </c>
      <c r="Q315">
        <v>0.24103497007971891</v>
      </c>
      <c r="R315">
        <v>780</v>
      </c>
      <c r="S315">
        <v>27.8464514482677</v>
      </c>
      <c r="T315">
        <f t="shared" si="7"/>
        <v>0</v>
      </c>
    </row>
    <row r="316" spans="1:20" x14ac:dyDescent="0.45">
      <c r="A316" t="s">
        <v>148</v>
      </c>
      <c r="B316" t="s">
        <v>160</v>
      </c>
      <c r="C316" t="s">
        <v>482</v>
      </c>
      <c r="D316">
        <v>1000</v>
      </c>
      <c r="E316">
        <v>1</v>
      </c>
      <c r="F316" t="s">
        <v>194</v>
      </c>
      <c r="G316">
        <v>1</v>
      </c>
      <c r="H316">
        <v>1</v>
      </c>
      <c r="I316">
        <v>0.69303548986409469</v>
      </c>
      <c r="J316">
        <v>27.908422154755247</v>
      </c>
      <c r="K316">
        <v>25</v>
      </c>
      <c r="L316">
        <v>0.24103497007971891</v>
      </c>
      <c r="M316">
        <v>780</v>
      </c>
      <c r="N316">
        <v>27.8464514482677</v>
      </c>
      <c r="O316" t="s">
        <v>160</v>
      </c>
      <c r="P316">
        <v>26</v>
      </c>
      <c r="Q316">
        <v>0.23337716006657669</v>
      </c>
      <c r="R316">
        <v>760</v>
      </c>
      <c r="S316">
        <v>29.086315777818601</v>
      </c>
      <c r="T316">
        <f t="shared" si="7"/>
        <v>0</v>
      </c>
    </row>
    <row r="317" spans="1:20" x14ac:dyDescent="0.45">
      <c r="A317" t="s">
        <v>148</v>
      </c>
      <c r="B317" t="s">
        <v>160</v>
      </c>
      <c r="C317" t="s">
        <v>483</v>
      </c>
      <c r="D317">
        <v>1000</v>
      </c>
      <c r="E317">
        <v>1</v>
      </c>
      <c r="F317" t="s">
        <v>194</v>
      </c>
      <c r="G317">
        <v>2</v>
      </c>
      <c r="H317">
        <v>1</v>
      </c>
      <c r="I317">
        <v>0.6160315465458619</v>
      </c>
      <c r="J317">
        <v>27.908422154755247</v>
      </c>
      <c r="K317">
        <v>26</v>
      </c>
      <c r="L317">
        <v>0.23337716006657669</v>
      </c>
      <c r="M317">
        <v>760</v>
      </c>
      <c r="N317">
        <v>29.086315777818601</v>
      </c>
      <c r="O317" t="s">
        <v>160</v>
      </c>
      <c r="P317">
        <v>27</v>
      </c>
      <c r="Q317">
        <v>0.22058737634189021</v>
      </c>
      <c r="R317">
        <v>780</v>
      </c>
      <c r="S317">
        <v>31.722280885062101</v>
      </c>
      <c r="T317">
        <f t="shared" si="7"/>
        <v>0</v>
      </c>
    </row>
    <row r="318" spans="1:20" x14ac:dyDescent="0.45">
      <c r="A318" t="s">
        <v>148</v>
      </c>
      <c r="B318" t="s">
        <v>160</v>
      </c>
      <c r="C318" t="s">
        <v>484</v>
      </c>
      <c r="D318">
        <v>1000</v>
      </c>
      <c r="E318">
        <v>1</v>
      </c>
      <c r="F318" t="s">
        <v>194</v>
      </c>
      <c r="G318">
        <v>3</v>
      </c>
      <c r="H318">
        <v>1</v>
      </c>
      <c r="I318">
        <v>0.5390276032276291</v>
      </c>
      <c r="J318">
        <v>27.908422154755247</v>
      </c>
      <c r="K318">
        <v>27</v>
      </c>
      <c r="L318">
        <v>0.22058737634189021</v>
      </c>
      <c r="M318">
        <v>780</v>
      </c>
      <c r="N318">
        <v>31.722280885062101</v>
      </c>
      <c r="O318" t="s">
        <v>160</v>
      </c>
      <c r="P318">
        <v>28</v>
      </c>
      <c r="Q318">
        <v>0.20756952870708198</v>
      </c>
      <c r="R318">
        <v>780</v>
      </c>
      <c r="S318">
        <v>32.740164888071597</v>
      </c>
      <c r="T318">
        <f t="shared" si="7"/>
        <v>0</v>
      </c>
    </row>
    <row r="319" spans="1:20" x14ac:dyDescent="0.45">
      <c r="A319" t="s">
        <v>148</v>
      </c>
      <c r="B319" t="s">
        <v>160</v>
      </c>
      <c r="C319" t="s">
        <v>485</v>
      </c>
      <c r="D319">
        <v>1000</v>
      </c>
      <c r="E319">
        <v>1</v>
      </c>
      <c r="F319" t="s">
        <v>194</v>
      </c>
      <c r="G319">
        <v>4</v>
      </c>
      <c r="H319">
        <v>1</v>
      </c>
      <c r="I319">
        <v>0.46202365990939642</v>
      </c>
      <c r="J319">
        <v>27.908422154755247</v>
      </c>
      <c r="K319">
        <v>28</v>
      </c>
      <c r="L319">
        <v>0.20756952870708198</v>
      </c>
      <c r="M319">
        <v>780</v>
      </c>
      <c r="N319">
        <v>32.740164888071597</v>
      </c>
      <c r="O319" t="s">
        <v>160</v>
      </c>
      <c r="P319">
        <v>29</v>
      </c>
      <c r="Q319">
        <v>0.20243530008181848</v>
      </c>
      <c r="R319">
        <v>780</v>
      </c>
      <c r="S319">
        <v>33.090935381498603</v>
      </c>
      <c r="T319">
        <f t="shared" si="7"/>
        <v>0</v>
      </c>
    </row>
    <row r="320" spans="1:20" x14ac:dyDescent="0.45">
      <c r="A320" t="s">
        <v>148</v>
      </c>
      <c r="B320" t="s">
        <v>160</v>
      </c>
      <c r="C320" t="s">
        <v>486</v>
      </c>
      <c r="D320">
        <v>1000</v>
      </c>
      <c r="E320">
        <v>1</v>
      </c>
      <c r="F320" t="s">
        <v>194</v>
      </c>
      <c r="G320">
        <v>5</v>
      </c>
      <c r="H320">
        <v>1</v>
      </c>
      <c r="I320">
        <v>0.38501971659116369</v>
      </c>
      <c r="J320">
        <v>27.908422154755247</v>
      </c>
      <c r="K320">
        <v>29</v>
      </c>
      <c r="L320">
        <v>0.20243530008181848</v>
      </c>
      <c r="M320">
        <v>780</v>
      </c>
      <c r="N320">
        <v>33.090935381498603</v>
      </c>
      <c r="O320" t="s">
        <v>160</v>
      </c>
      <c r="P320">
        <v>32</v>
      </c>
      <c r="Q320">
        <v>0.16525036351226366</v>
      </c>
      <c r="R320">
        <v>790</v>
      </c>
      <c r="S320">
        <v>39.8606805001018</v>
      </c>
      <c r="T320">
        <f t="shared" si="7"/>
        <v>0</v>
      </c>
    </row>
    <row r="321" spans="1:20" x14ac:dyDescent="0.45">
      <c r="A321" t="s">
        <v>148</v>
      </c>
      <c r="B321" t="s">
        <v>160</v>
      </c>
      <c r="C321" t="s">
        <v>487</v>
      </c>
      <c r="D321">
        <v>1000</v>
      </c>
      <c r="E321">
        <v>1</v>
      </c>
      <c r="F321" t="s">
        <v>194</v>
      </c>
      <c r="G321">
        <v>8</v>
      </c>
      <c r="H321">
        <v>0</v>
      </c>
      <c r="I321">
        <v>0.15400788663646545</v>
      </c>
      <c r="J321">
        <v>27.908422154755247</v>
      </c>
      <c r="K321">
        <v>32</v>
      </c>
      <c r="L321">
        <v>0.16525036351226366</v>
      </c>
      <c r="M321">
        <v>790</v>
      </c>
      <c r="N321">
        <v>39.8606805001018</v>
      </c>
      <c r="O321" t="s">
        <v>160</v>
      </c>
      <c r="P321">
        <v>35</v>
      </c>
      <c r="Q321">
        <v>0.16378804450647608</v>
      </c>
      <c r="R321">
        <v>790</v>
      </c>
      <c r="S321">
        <v>43.322965398388398</v>
      </c>
      <c r="T321">
        <f t="shared" si="7"/>
        <v>0</v>
      </c>
    </row>
    <row r="322" spans="1:20" x14ac:dyDescent="0.45">
      <c r="A322" t="s">
        <v>148</v>
      </c>
      <c r="B322" t="s">
        <v>160</v>
      </c>
      <c r="C322" t="s">
        <v>488</v>
      </c>
      <c r="D322">
        <v>1000</v>
      </c>
      <c r="E322">
        <v>1</v>
      </c>
      <c r="F322" t="s">
        <v>194</v>
      </c>
      <c r="G322">
        <v>11</v>
      </c>
      <c r="H322">
        <v>0</v>
      </c>
      <c r="I322">
        <v>-7.7003943318232806E-2</v>
      </c>
      <c r="J322">
        <v>27.908422154755247</v>
      </c>
      <c r="K322">
        <v>35</v>
      </c>
      <c r="L322">
        <v>0.16378804450647608</v>
      </c>
      <c r="M322">
        <v>790</v>
      </c>
      <c r="N322">
        <v>43.322965398388398</v>
      </c>
      <c r="O322" t="s">
        <v>160</v>
      </c>
      <c r="P322">
        <v>37</v>
      </c>
      <c r="Q322">
        <v>0.16275338046350746</v>
      </c>
      <c r="R322">
        <v>780</v>
      </c>
      <c r="S322">
        <v>44.808739526544201</v>
      </c>
      <c r="T322">
        <f t="shared" si="7"/>
        <v>0</v>
      </c>
    </row>
    <row r="323" spans="1:20" x14ac:dyDescent="0.45">
      <c r="A323" t="s">
        <v>148</v>
      </c>
      <c r="B323" t="s">
        <v>160</v>
      </c>
      <c r="C323" t="s">
        <v>163</v>
      </c>
      <c r="D323">
        <v>1000</v>
      </c>
      <c r="E323">
        <v>1</v>
      </c>
      <c r="F323" t="s">
        <v>194</v>
      </c>
      <c r="G323">
        <v>13</v>
      </c>
      <c r="H323">
        <v>0</v>
      </c>
      <c r="I323">
        <v>-0.23101182995469824</v>
      </c>
      <c r="J323">
        <v>27.908422154755247</v>
      </c>
      <c r="K323">
        <v>37</v>
      </c>
      <c r="L323">
        <v>0.16275338046350746</v>
      </c>
      <c r="M323">
        <v>780</v>
      </c>
      <c r="N323">
        <v>44.808739526544201</v>
      </c>
      <c r="O323" t="s">
        <v>160</v>
      </c>
      <c r="P323">
        <v>38</v>
      </c>
      <c r="Q323">
        <v>0.21788568660297916</v>
      </c>
      <c r="R323">
        <v>370</v>
      </c>
      <c r="S323">
        <v>28.781245587069002</v>
      </c>
      <c r="T323">
        <f t="shared" si="7"/>
        <v>0</v>
      </c>
    </row>
    <row r="324" spans="1:20" x14ac:dyDescent="0.45">
      <c r="A324" t="s">
        <v>148</v>
      </c>
      <c r="B324" t="s">
        <v>164</v>
      </c>
      <c r="C324" t="s">
        <v>490</v>
      </c>
      <c r="D324">
        <v>1000</v>
      </c>
      <c r="E324">
        <v>1</v>
      </c>
      <c r="F324" t="s">
        <v>194</v>
      </c>
      <c r="G324">
        <v>0</v>
      </c>
      <c r="H324">
        <v>1</v>
      </c>
      <c r="I324">
        <v>0.62719549713808387</v>
      </c>
      <c r="J324">
        <v>25.490000152587918</v>
      </c>
      <c r="K324">
        <v>19</v>
      </c>
      <c r="L324">
        <v>0.12582390212264444</v>
      </c>
      <c r="M324">
        <v>4300</v>
      </c>
      <c r="N324">
        <v>36.414834796643397</v>
      </c>
      <c r="O324" t="s">
        <v>164</v>
      </c>
      <c r="P324">
        <v>22</v>
      </c>
      <c r="Q324">
        <v>0.11983827950740164</v>
      </c>
      <c r="R324">
        <v>4250</v>
      </c>
      <c r="S324">
        <v>44.779703967211603</v>
      </c>
      <c r="T324">
        <f t="shared" si="7"/>
        <v>0</v>
      </c>
    </row>
    <row r="325" spans="1:20" x14ac:dyDescent="0.45">
      <c r="A325" t="s">
        <v>148</v>
      </c>
      <c r="B325" t="s">
        <v>164</v>
      </c>
      <c r="C325" t="s">
        <v>491</v>
      </c>
      <c r="D325">
        <v>1000</v>
      </c>
      <c r="E325">
        <v>1</v>
      </c>
      <c r="F325" t="s">
        <v>194</v>
      </c>
      <c r="G325">
        <v>3</v>
      </c>
      <c r="H325">
        <v>1</v>
      </c>
      <c r="I325">
        <v>0.43903684799665865</v>
      </c>
      <c r="J325">
        <v>25.490000152587918</v>
      </c>
      <c r="K325">
        <v>22</v>
      </c>
      <c r="L325">
        <v>0.11983827950740164</v>
      </c>
      <c r="M325">
        <v>4250</v>
      </c>
      <c r="N325">
        <v>44.779703967211603</v>
      </c>
      <c r="O325" t="s">
        <v>164</v>
      </c>
      <c r="P325">
        <v>24</v>
      </c>
      <c r="Q325">
        <v>0.10706210878896023</v>
      </c>
      <c r="R325">
        <v>4010</v>
      </c>
      <c r="S325">
        <v>46.160215560157702</v>
      </c>
      <c r="T325">
        <f t="shared" si="7"/>
        <v>0</v>
      </c>
    </row>
    <row r="326" spans="1:20" x14ac:dyDescent="0.45">
      <c r="A326" t="s">
        <v>148</v>
      </c>
      <c r="B326" t="s">
        <v>164</v>
      </c>
      <c r="C326" t="s">
        <v>165</v>
      </c>
      <c r="D326">
        <v>1000</v>
      </c>
      <c r="E326">
        <v>2</v>
      </c>
      <c r="F326" t="s">
        <v>21</v>
      </c>
      <c r="G326">
        <v>0</v>
      </c>
      <c r="H326">
        <v>1</v>
      </c>
      <c r="I326">
        <v>0.99971394183363604</v>
      </c>
      <c r="J326">
        <v>25.490000152587918</v>
      </c>
      <c r="K326">
        <v>24</v>
      </c>
      <c r="L326">
        <v>0.10733009946801755</v>
      </c>
      <c r="M326">
        <v>3990</v>
      </c>
      <c r="N326">
        <v>46.1470110535356</v>
      </c>
      <c r="O326" t="s">
        <v>164</v>
      </c>
      <c r="P326">
        <v>25</v>
      </c>
      <c r="Q326">
        <v>0.10601047165894127</v>
      </c>
      <c r="R326">
        <v>3860</v>
      </c>
      <c r="S326">
        <v>48.422570319830797</v>
      </c>
      <c r="T326">
        <f t="shared" si="7"/>
        <v>0</v>
      </c>
    </row>
    <row r="327" spans="1:20" x14ac:dyDescent="0.45">
      <c r="A327" t="s">
        <v>148</v>
      </c>
      <c r="B327" t="s">
        <v>164</v>
      </c>
      <c r="C327" t="s">
        <v>492</v>
      </c>
      <c r="D327">
        <v>1000</v>
      </c>
      <c r="E327">
        <v>1</v>
      </c>
      <c r="F327" t="s">
        <v>194</v>
      </c>
      <c r="G327">
        <v>1</v>
      </c>
      <c r="H327">
        <v>1</v>
      </c>
      <c r="I327">
        <v>0.89974254765027251</v>
      </c>
      <c r="J327">
        <v>25.490000152587918</v>
      </c>
      <c r="K327">
        <v>25</v>
      </c>
      <c r="L327">
        <v>0.10601047165894127</v>
      </c>
      <c r="M327">
        <v>3860</v>
      </c>
      <c r="N327">
        <v>48.422570319830797</v>
      </c>
      <c r="O327" t="s">
        <v>164</v>
      </c>
      <c r="P327">
        <v>26</v>
      </c>
      <c r="Q327">
        <v>0.10387597900970187</v>
      </c>
      <c r="R327">
        <v>3880</v>
      </c>
      <c r="S327">
        <v>50.1968895217477</v>
      </c>
      <c r="T327">
        <f t="shared" si="7"/>
        <v>0</v>
      </c>
    </row>
    <row r="328" spans="1:20" x14ac:dyDescent="0.45">
      <c r="A328" t="s">
        <v>148</v>
      </c>
      <c r="B328" t="s">
        <v>164</v>
      </c>
      <c r="C328" t="s">
        <v>493</v>
      </c>
      <c r="D328">
        <v>1000</v>
      </c>
      <c r="E328">
        <v>1</v>
      </c>
      <c r="F328" t="s">
        <v>194</v>
      </c>
      <c r="G328">
        <v>2</v>
      </c>
      <c r="H328">
        <v>1</v>
      </c>
      <c r="I328">
        <v>0.79977115346690886</v>
      </c>
      <c r="J328">
        <v>25.490000152587918</v>
      </c>
      <c r="K328">
        <v>26</v>
      </c>
      <c r="L328">
        <v>0.10387597900970187</v>
      </c>
      <c r="M328">
        <v>3880</v>
      </c>
      <c r="N328">
        <v>50.1968895217477</v>
      </c>
      <c r="O328" t="s">
        <v>164</v>
      </c>
      <c r="P328">
        <v>27</v>
      </c>
      <c r="Q328">
        <v>0.11068009881601532</v>
      </c>
      <c r="R328">
        <v>3300</v>
      </c>
      <c r="S328">
        <v>52.284311300452799</v>
      </c>
      <c r="T328">
        <f t="shared" si="7"/>
        <v>0</v>
      </c>
    </row>
    <row r="329" spans="1:20" x14ac:dyDescent="0.45">
      <c r="A329" t="s">
        <v>148</v>
      </c>
      <c r="B329" t="s">
        <v>164</v>
      </c>
      <c r="C329" t="s">
        <v>494</v>
      </c>
      <c r="D329">
        <v>1000</v>
      </c>
      <c r="E329">
        <v>1</v>
      </c>
      <c r="F329" t="s">
        <v>194</v>
      </c>
      <c r="G329">
        <v>3</v>
      </c>
      <c r="H329">
        <v>1</v>
      </c>
      <c r="I329">
        <v>0.69979975928354521</v>
      </c>
      <c r="J329">
        <v>25.490000152587918</v>
      </c>
      <c r="K329">
        <v>27</v>
      </c>
      <c r="L329">
        <v>0.11068009881601532</v>
      </c>
      <c r="M329">
        <v>3300</v>
      </c>
      <c r="N329">
        <v>52.284311300452799</v>
      </c>
      <c r="O329" t="s">
        <v>164</v>
      </c>
      <c r="P329">
        <v>28</v>
      </c>
      <c r="Q329">
        <v>0.11647922422033109</v>
      </c>
      <c r="R329">
        <v>3090</v>
      </c>
      <c r="S329">
        <v>52.943802195925997</v>
      </c>
      <c r="T329">
        <f t="shared" si="7"/>
        <v>0</v>
      </c>
    </row>
    <row r="330" spans="1:20" x14ac:dyDescent="0.45">
      <c r="A330" t="s">
        <v>148</v>
      </c>
      <c r="B330" t="s">
        <v>164</v>
      </c>
      <c r="C330" t="s">
        <v>495</v>
      </c>
      <c r="D330">
        <v>1000</v>
      </c>
      <c r="E330">
        <v>1</v>
      </c>
      <c r="F330" t="s">
        <v>194</v>
      </c>
      <c r="G330">
        <v>4</v>
      </c>
      <c r="H330">
        <v>1</v>
      </c>
      <c r="I330">
        <v>0.59982836510018156</v>
      </c>
      <c r="J330">
        <v>25.490000152587918</v>
      </c>
      <c r="K330">
        <v>28</v>
      </c>
      <c r="L330">
        <v>0.11647922422033109</v>
      </c>
      <c r="M330">
        <v>3090</v>
      </c>
      <c r="N330">
        <v>52.943802195925997</v>
      </c>
      <c r="O330" t="s">
        <v>164</v>
      </c>
      <c r="P330">
        <v>29</v>
      </c>
      <c r="Q330">
        <v>0.10828195539969007</v>
      </c>
      <c r="R330">
        <v>3050</v>
      </c>
      <c r="S330">
        <v>53.005339968412898</v>
      </c>
      <c r="T330">
        <f t="shared" si="7"/>
        <v>0</v>
      </c>
    </row>
    <row r="331" spans="1:20" x14ac:dyDescent="0.45">
      <c r="A331" t="s">
        <v>148</v>
      </c>
      <c r="B331" t="s">
        <v>164</v>
      </c>
      <c r="C331" t="s">
        <v>496</v>
      </c>
      <c r="D331">
        <v>1000</v>
      </c>
      <c r="E331">
        <v>1</v>
      </c>
      <c r="F331" t="s">
        <v>194</v>
      </c>
      <c r="G331">
        <v>5</v>
      </c>
      <c r="H331">
        <v>1</v>
      </c>
      <c r="I331">
        <v>0.49985697091681802</v>
      </c>
      <c r="J331">
        <v>25.490000152587918</v>
      </c>
      <c r="K331">
        <v>29</v>
      </c>
      <c r="L331">
        <v>0.10828195539969007</v>
      </c>
      <c r="M331">
        <v>3050</v>
      </c>
      <c r="N331">
        <v>53.005339968412898</v>
      </c>
      <c r="O331" t="s">
        <v>164</v>
      </c>
      <c r="P331">
        <v>32</v>
      </c>
      <c r="Q331">
        <v>9.9090466184561812E-2</v>
      </c>
      <c r="R331">
        <v>2430</v>
      </c>
      <c r="S331">
        <v>55.341693824398902</v>
      </c>
      <c r="T331">
        <f t="shared" si="7"/>
        <v>0</v>
      </c>
    </row>
    <row r="332" spans="1:20" x14ac:dyDescent="0.45">
      <c r="A332" t="s">
        <v>148</v>
      </c>
      <c r="B332" t="s">
        <v>164</v>
      </c>
      <c r="C332" t="s">
        <v>497</v>
      </c>
      <c r="D332">
        <v>1000</v>
      </c>
      <c r="E332">
        <v>1</v>
      </c>
      <c r="F332" t="s">
        <v>194</v>
      </c>
      <c r="G332">
        <v>8</v>
      </c>
      <c r="H332">
        <v>0</v>
      </c>
      <c r="I332">
        <v>0.19994278836672716</v>
      </c>
      <c r="J332">
        <v>25.490000152587918</v>
      </c>
      <c r="K332">
        <v>32</v>
      </c>
      <c r="L332">
        <v>9.9090466184561812E-2</v>
      </c>
      <c r="M332">
        <v>2430</v>
      </c>
      <c r="N332">
        <v>55.341693824398902</v>
      </c>
      <c r="O332" t="s">
        <v>164</v>
      </c>
      <c r="P332">
        <v>35</v>
      </c>
      <c r="Q332">
        <v>0.10037063247646232</v>
      </c>
      <c r="R332">
        <v>2430</v>
      </c>
      <c r="S332">
        <v>60.003864243442898</v>
      </c>
      <c r="T332">
        <f t="shared" si="7"/>
        <v>0</v>
      </c>
    </row>
    <row r="333" spans="1:20" x14ac:dyDescent="0.45">
      <c r="A333" t="s">
        <v>148</v>
      </c>
      <c r="B333" t="s">
        <v>164</v>
      </c>
      <c r="C333" t="s">
        <v>498</v>
      </c>
      <c r="D333">
        <v>1000</v>
      </c>
      <c r="E333">
        <v>1</v>
      </c>
      <c r="F333" t="s">
        <v>194</v>
      </c>
      <c r="G333">
        <v>11</v>
      </c>
      <c r="H333">
        <v>0</v>
      </c>
      <c r="I333">
        <v>-9.997139418336369E-2</v>
      </c>
      <c r="J333">
        <v>25.490000152587918</v>
      </c>
      <c r="K333">
        <v>35</v>
      </c>
      <c r="L333">
        <v>0.10037063247646232</v>
      </c>
      <c r="M333">
        <v>2430</v>
      </c>
      <c r="N333">
        <v>60.003864243442898</v>
      </c>
      <c r="O333" t="s">
        <v>164</v>
      </c>
      <c r="P333">
        <v>37</v>
      </c>
      <c r="Q333">
        <v>0.10506158099349708</v>
      </c>
      <c r="R333">
        <v>2020</v>
      </c>
      <c r="S333">
        <v>58.068101987878599</v>
      </c>
      <c r="T333">
        <f t="shared" si="7"/>
        <v>0</v>
      </c>
    </row>
    <row r="334" spans="1:20" x14ac:dyDescent="0.45">
      <c r="A334" t="s">
        <v>148</v>
      </c>
      <c r="B334" t="s">
        <v>164</v>
      </c>
      <c r="C334" t="s">
        <v>166</v>
      </c>
      <c r="D334">
        <v>1000</v>
      </c>
      <c r="E334">
        <v>2</v>
      </c>
      <c r="F334" t="s">
        <v>21</v>
      </c>
      <c r="G334">
        <v>0</v>
      </c>
      <c r="H334">
        <v>1</v>
      </c>
      <c r="I334">
        <v>0.98982639432352348</v>
      </c>
      <c r="J334">
        <v>25.490000152587918</v>
      </c>
      <c r="K334">
        <v>37</v>
      </c>
      <c r="L334">
        <v>0.10638649564534558</v>
      </c>
      <c r="M334">
        <v>1970</v>
      </c>
      <c r="N334">
        <v>57.4773400158725</v>
      </c>
      <c r="O334" t="s">
        <v>164</v>
      </c>
      <c r="P334">
        <v>38</v>
      </c>
      <c r="Q334">
        <v>0.1161879870480437</v>
      </c>
      <c r="R334">
        <v>1650</v>
      </c>
      <c r="S334">
        <v>53.943366216980699</v>
      </c>
      <c r="T334">
        <f t="shared" si="7"/>
        <v>0</v>
      </c>
    </row>
    <row r="335" spans="1:20" x14ac:dyDescent="0.45">
      <c r="A335" t="s">
        <v>148</v>
      </c>
      <c r="B335" t="s">
        <v>164</v>
      </c>
      <c r="C335" t="s">
        <v>499</v>
      </c>
      <c r="D335">
        <v>1000</v>
      </c>
      <c r="E335">
        <v>1</v>
      </c>
      <c r="F335" t="s">
        <v>194</v>
      </c>
      <c r="G335">
        <v>1</v>
      </c>
      <c r="H335">
        <v>1</v>
      </c>
      <c r="I335">
        <v>0.89084375489117118</v>
      </c>
      <c r="J335">
        <v>25.490000152587918</v>
      </c>
      <c r="K335">
        <v>38</v>
      </c>
      <c r="L335">
        <v>0.1161879870480437</v>
      </c>
      <c r="M335">
        <v>1650</v>
      </c>
      <c r="N335">
        <v>53.943366216980699</v>
      </c>
      <c r="O335" t="s">
        <v>164</v>
      </c>
      <c r="P335">
        <v>43</v>
      </c>
      <c r="Q335">
        <v>0.11630168872196074</v>
      </c>
      <c r="R335">
        <v>1230</v>
      </c>
      <c r="S335">
        <v>53.3969906100534</v>
      </c>
      <c r="T335">
        <f t="shared" si="7"/>
        <v>0</v>
      </c>
    </row>
    <row r="336" spans="1:20" x14ac:dyDescent="0.45">
      <c r="A336" t="s">
        <v>148</v>
      </c>
      <c r="B336" t="s">
        <v>164</v>
      </c>
      <c r="C336" t="s">
        <v>500</v>
      </c>
      <c r="D336">
        <v>1000</v>
      </c>
      <c r="E336">
        <v>1</v>
      </c>
      <c r="F336" t="s">
        <v>194</v>
      </c>
      <c r="G336">
        <v>6</v>
      </c>
      <c r="H336">
        <v>0</v>
      </c>
      <c r="I336">
        <v>0.39593055772940933</v>
      </c>
      <c r="J336">
        <v>25.490000152587918</v>
      </c>
      <c r="K336">
        <v>43</v>
      </c>
      <c r="L336">
        <v>0.11630168872196074</v>
      </c>
      <c r="M336">
        <v>1230</v>
      </c>
      <c r="N336">
        <v>53.3969906100534</v>
      </c>
      <c r="O336" t="s">
        <v>164</v>
      </c>
      <c r="P336">
        <v>50</v>
      </c>
      <c r="Q336">
        <v>0.12661773646603294</v>
      </c>
      <c r="R336">
        <v>960</v>
      </c>
      <c r="S336">
        <v>55.600919820519302</v>
      </c>
      <c r="T336">
        <f t="shared" si="7"/>
        <v>0</v>
      </c>
    </row>
    <row r="337" spans="1:20" x14ac:dyDescent="0.45">
      <c r="A337" t="s">
        <v>148</v>
      </c>
      <c r="B337" t="s">
        <v>167</v>
      </c>
      <c r="C337" t="s">
        <v>168</v>
      </c>
      <c r="D337">
        <v>1000</v>
      </c>
      <c r="E337">
        <v>2</v>
      </c>
      <c r="F337" t="s">
        <v>21</v>
      </c>
      <c r="G337">
        <v>0</v>
      </c>
      <c r="H337">
        <v>1</v>
      </c>
      <c r="I337">
        <v>0.87914054353397408</v>
      </c>
      <c r="J337">
        <v>24.939999961853008</v>
      </c>
      <c r="K337">
        <v>19</v>
      </c>
      <c r="L337">
        <v>0.1533227818815045</v>
      </c>
      <c r="M337">
        <v>2460</v>
      </c>
      <c r="N337">
        <v>28.565671522094402</v>
      </c>
      <c r="O337" t="s">
        <v>167</v>
      </c>
      <c r="P337">
        <v>22</v>
      </c>
      <c r="Q337">
        <v>0.15546918345748534</v>
      </c>
      <c r="R337">
        <v>2500</v>
      </c>
      <c r="S337">
        <v>36.6373559020196</v>
      </c>
      <c r="T337">
        <f t="shared" si="7"/>
        <v>0</v>
      </c>
    </row>
    <row r="338" spans="1:20" x14ac:dyDescent="0.45">
      <c r="A338" t="s">
        <v>148</v>
      </c>
      <c r="B338" t="s">
        <v>167</v>
      </c>
      <c r="C338" t="s">
        <v>502</v>
      </c>
      <c r="D338">
        <v>1000</v>
      </c>
      <c r="E338">
        <v>1</v>
      </c>
      <c r="F338" t="s">
        <v>194</v>
      </c>
      <c r="G338">
        <v>3</v>
      </c>
      <c r="H338">
        <v>1</v>
      </c>
      <c r="I338">
        <v>0.61539838047378181</v>
      </c>
      <c r="J338">
        <v>24.939999961853008</v>
      </c>
      <c r="K338">
        <v>22</v>
      </c>
      <c r="L338">
        <v>0.15546918345748534</v>
      </c>
      <c r="M338">
        <v>2500</v>
      </c>
      <c r="N338">
        <v>36.6373559020196</v>
      </c>
      <c r="O338" t="s">
        <v>167</v>
      </c>
      <c r="P338">
        <v>24</v>
      </c>
      <c r="Q338">
        <v>0.14379866679230874</v>
      </c>
      <c r="R338">
        <v>2440</v>
      </c>
      <c r="S338">
        <v>40.833824251980403</v>
      </c>
      <c r="T338">
        <f t="shared" si="7"/>
        <v>0</v>
      </c>
    </row>
    <row r="339" spans="1:20" x14ac:dyDescent="0.45">
      <c r="A339" t="s">
        <v>148</v>
      </c>
      <c r="B339" t="s">
        <v>167</v>
      </c>
      <c r="C339" t="s">
        <v>169</v>
      </c>
      <c r="D339">
        <v>1000</v>
      </c>
      <c r="E339">
        <v>2</v>
      </c>
      <c r="F339" t="s">
        <v>21</v>
      </c>
      <c r="G339">
        <v>0</v>
      </c>
      <c r="H339">
        <v>1</v>
      </c>
      <c r="I339">
        <v>0.85824664650306715</v>
      </c>
      <c r="J339">
        <v>24.939999961853008</v>
      </c>
      <c r="K339">
        <v>24</v>
      </c>
      <c r="L339">
        <v>0.16851523025161455</v>
      </c>
      <c r="M339">
        <v>1800</v>
      </c>
      <c r="N339">
        <v>35.045492728157797</v>
      </c>
      <c r="O339" t="s">
        <v>167</v>
      </c>
      <c r="P339">
        <v>25</v>
      </c>
      <c r="Q339">
        <v>0.16127421422291419</v>
      </c>
      <c r="R339">
        <v>1800</v>
      </c>
      <c r="S339">
        <v>38.271997078323999</v>
      </c>
      <c r="T339">
        <f t="shared" si="7"/>
        <v>0</v>
      </c>
    </row>
    <row r="340" spans="1:20" x14ac:dyDescent="0.45">
      <c r="A340" t="s">
        <v>148</v>
      </c>
      <c r="B340" t="s">
        <v>167</v>
      </c>
      <c r="C340" t="s">
        <v>503</v>
      </c>
      <c r="D340">
        <v>1000</v>
      </c>
      <c r="E340">
        <v>1</v>
      </c>
      <c r="F340" t="s">
        <v>194</v>
      </c>
      <c r="G340">
        <v>1</v>
      </c>
      <c r="H340">
        <v>1</v>
      </c>
      <c r="I340">
        <v>0.77242198185276045</v>
      </c>
      <c r="J340">
        <v>24.939999961853008</v>
      </c>
      <c r="K340">
        <v>25</v>
      </c>
      <c r="L340">
        <v>0.16127421422291419</v>
      </c>
      <c r="M340">
        <v>1800</v>
      </c>
      <c r="N340">
        <v>38.271997078323999</v>
      </c>
      <c r="O340" t="s">
        <v>167</v>
      </c>
      <c r="P340">
        <v>26</v>
      </c>
      <c r="Q340">
        <v>0.15462983659622298</v>
      </c>
      <c r="R340">
        <v>1800</v>
      </c>
      <c r="S340">
        <v>38.452940947550601</v>
      </c>
      <c r="T340">
        <f t="shared" si="7"/>
        <v>0</v>
      </c>
    </row>
    <row r="341" spans="1:20" x14ac:dyDescent="0.45">
      <c r="A341" t="s">
        <v>148</v>
      </c>
      <c r="B341" t="s">
        <v>167</v>
      </c>
      <c r="C341" t="s">
        <v>504</v>
      </c>
      <c r="D341">
        <v>1000</v>
      </c>
      <c r="E341">
        <v>1</v>
      </c>
      <c r="F341" t="s">
        <v>194</v>
      </c>
      <c r="G341">
        <v>2</v>
      </c>
      <c r="H341">
        <v>1</v>
      </c>
      <c r="I341">
        <v>0.68659731720245376</v>
      </c>
      <c r="J341">
        <v>24.939999961853008</v>
      </c>
      <c r="K341">
        <v>26</v>
      </c>
      <c r="L341">
        <v>0.15462983659622298</v>
      </c>
      <c r="M341">
        <v>1800</v>
      </c>
      <c r="N341">
        <v>38.452940947550601</v>
      </c>
      <c r="O341" t="s">
        <v>167</v>
      </c>
      <c r="P341">
        <v>27</v>
      </c>
      <c r="Q341">
        <v>0.14850193059957598</v>
      </c>
      <c r="R341">
        <v>1800</v>
      </c>
      <c r="S341">
        <v>42.365898461563297</v>
      </c>
      <c r="T341">
        <f t="shared" si="7"/>
        <v>0</v>
      </c>
    </row>
    <row r="342" spans="1:20" x14ac:dyDescent="0.45">
      <c r="A342" t="s">
        <v>148</v>
      </c>
      <c r="B342" t="s">
        <v>167</v>
      </c>
      <c r="C342" t="s">
        <v>505</v>
      </c>
      <c r="D342">
        <v>1000</v>
      </c>
      <c r="E342">
        <v>1</v>
      </c>
      <c r="F342" t="s">
        <v>194</v>
      </c>
      <c r="G342">
        <v>3</v>
      </c>
      <c r="H342">
        <v>1</v>
      </c>
      <c r="I342">
        <v>0.60077265255214696</v>
      </c>
      <c r="J342">
        <v>24.939999961853008</v>
      </c>
      <c r="K342">
        <v>27</v>
      </c>
      <c r="L342">
        <v>0.14850193059957598</v>
      </c>
      <c r="M342">
        <v>1800</v>
      </c>
      <c r="N342">
        <v>42.365898461563297</v>
      </c>
      <c r="O342" t="s">
        <v>167</v>
      </c>
      <c r="P342">
        <v>28</v>
      </c>
      <c r="Q342">
        <v>0.14284985478516113</v>
      </c>
      <c r="R342">
        <v>1800</v>
      </c>
      <c r="S342">
        <v>43.736169204934001</v>
      </c>
      <c r="T342">
        <f t="shared" si="7"/>
        <v>0</v>
      </c>
    </row>
    <row r="343" spans="1:20" x14ac:dyDescent="0.45">
      <c r="A343" t="s">
        <v>148</v>
      </c>
      <c r="B343" t="s">
        <v>167</v>
      </c>
      <c r="C343" t="s">
        <v>506</v>
      </c>
      <c r="D343">
        <v>1000</v>
      </c>
      <c r="E343">
        <v>1</v>
      </c>
      <c r="F343" t="s">
        <v>194</v>
      </c>
      <c r="G343">
        <v>4</v>
      </c>
      <c r="H343">
        <v>1</v>
      </c>
      <c r="I343">
        <v>0.51494798790184027</v>
      </c>
      <c r="J343">
        <v>24.939999961853008</v>
      </c>
      <c r="K343">
        <v>28</v>
      </c>
      <c r="L343">
        <v>0.14284985478516113</v>
      </c>
      <c r="M343">
        <v>1800</v>
      </c>
      <c r="N343">
        <v>43.736169204934001</v>
      </c>
      <c r="O343" t="s">
        <v>167</v>
      </c>
      <c r="P343">
        <v>29</v>
      </c>
      <c r="Q343">
        <v>0.14339301012654956</v>
      </c>
      <c r="R343">
        <v>1800</v>
      </c>
      <c r="S343">
        <v>43.572172046807999</v>
      </c>
      <c r="T343">
        <f t="shared" si="7"/>
        <v>0</v>
      </c>
    </row>
    <row r="344" spans="1:20" x14ac:dyDescent="0.45">
      <c r="A344" t="s">
        <v>148</v>
      </c>
      <c r="B344" t="s">
        <v>167</v>
      </c>
      <c r="C344" t="s">
        <v>507</v>
      </c>
      <c r="D344">
        <v>1000</v>
      </c>
      <c r="E344">
        <v>1</v>
      </c>
      <c r="F344" t="s">
        <v>194</v>
      </c>
      <c r="G344">
        <v>5</v>
      </c>
      <c r="H344">
        <v>1</v>
      </c>
      <c r="I344">
        <v>0.42912332325153357</v>
      </c>
      <c r="J344">
        <v>24.939999961853008</v>
      </c>
      <c r="K344">
        <v>29</v>
      </c>
      <c r="L344">
        <v>0.14339301012654956</v>
      </c>
      <c r="M344">
        <v>1800</v>
      </c>
      <c r="N344">
        <v>43.572172046807999</v>
      </c>
      <c r="O344" t="s">
        <v>167</v>
      </c>
      <c r="P344">
        <v>32</v>
      </c>
      <c r="Q344">
        <v>0.11930948052254872</v>
      </c>
      <c r="R344">
        <v>1730</v>
      </c>
      <c r="S344">
        <v>51.558367689341303</v>
      </c>
      <c r="T344">
        <f t="shared" si="7"/>
        <v>0</v>
      </c>
    </row>
    <row r="345" spans="1:20" x14ac:dyDescent="0.45">
      <c r="A345" t="s">
        <v>148</v>
      </c>
      <c r="B345" t="s">
        <v>167</v>
      </c>
      <c r="C345" t="s">
        <v>508</v>
      </c>
      <c r="D345">
        <v>1000</v>
      </c>
      <c r="E345">
        <v>1</v>
      </c>
      <c r="F345" t="s">
        <v>194</v>
      </c>
      <c r="G345">
        <v>8</v>
      </c>
      <c r="H345">
        <v>0</v>
      </c>
      <c r="I345">
        <v>0.17164932930061338</v>
      </c>
      <c r="J345">
        <v>24.939999961853008</v>
      </c>
      <c r="K345">
        <v>32</v>
      </c>
      <c r="L345">
        <v>0.11930948052254872</v>
      </c>
      <c r="M345">
        <v>1730</v>
      </c>
      <c r="N345">
        <v>51.558367689341303</v>
      </c>
      <c r="O345" t="s">
        <v>167</v>
      </c>
      <c r="P345">
        <v>35</v>
      </c>
      <c r="Q345">
        <v>0.119301411850627</v>
      </c>
      <c r="R345">
        <v>1720</v>
      </c>
      <c r="S345">
        <v>53.805338618106703</v>
      </c>
      <c r="T345">
        <f t="shared" si="7"/>
        <v>0</v>
      </c>
    </row>
    <row r="346" spans="1:20" x14ac:dyDescent="0.45">
      <c r="A346" t="s">
        <v>148</v>
      </c>
      <c r="B346" t="s">
        <v>167</v>
      </c>
      <c r="C346" t="s">
        <v>509</v>
      </c>
      <c r="D346">
        <v>1000</v>
      </c>
      <c r="E346">
        <v>1</v>
      </c>
      <c r="F346" t="s">
        <v>194</v>
      </c>
      <c r="G346">
        <v>11</v>
      </c>
      <c r="H346">
        <v>0</v>
      </c>
      <c r="I346">
        <v>-8.5824664650306789E-2</v>
      </c>
      <c r="J346">
        <v>24.939999961853008</v>
      </c>
      <c r="K346">
        <v>35</v>
      </c>
      <c r="L346">
        <v>0.119301411850627</v>
      </c>
      <c r="M346">
        <v>1720</v>
      </c>
      <c r="N346">
        <v>53.805338618106703</v>
      </c>
      <c r="O346" t="s">
        <v>167</v>
      </c>
      <c r="P346">
        <v>37</v>
      </c>
      <c r="Q346">
        <v>0.11781180000091124</v>
      </c>
      <c r="R346">
        <v>1620</v>
      </c>
      <c r="S346">
        <v>54.895034484913097</v>
      </c>
      <c r="T346">
        <f t="shared" si="7"/>
        <v>0</v>
      </c>
    </row>
    <row r="347" spans="1:20" x14ac:dyDescent="0.45">
      <c r="A347" t="s">
        <v>148</v>
      </c>
      <c r="B347" t="s">
        <v>167</v>
      </c>
      <c r="C347" t="s">
        <v>170</v>
      </c>
      <c r="D347">
        <v>1000</v>
      </c>
      <c r="E347">
        <v>2</v>
      </c>
      <c r="F347" t="s">
        <v>21</v>
      </c>
      <c r="G347">
        <v>0</v>
      </c>
      <c r="H347">
        <v>1</v>
      </c>
      <c r="I347">
        <v>0.63913435608213265</v>
      </c>
      <c r="J347">
        <v>24.939999961853008</v>
      </c>
      <c r="K347">
        <v>37</v>
      </c>
      <c r="L347">
        <v>0.17671770000136688</v>
      </c>
      <c r="M347">
        <v>720</v>
      </c>
      <c r="N347">
        <v>35.0853025176214</v>
      </c>
      <c r="O347" t="s">
        <v>167</v>
      </c>
      <c r="P347">
        <v>38</v>
      </c>
      <c r="Q347">
        <v>0.17219331485716893</v>
      </c>
      <c r="R347">
        <v>720</v>
      </c>
      <c r="S347">
        <v>36.693831760210102</v>
      </c>
      <c r="T347">
        <f t="shared" si="7"/>
        <v>0</v>
      </c>
    </row>
    <row r="348" spans="1:20" x14ac:dyDescent="0.45">
      <c r="A348" t="s">
        <v>148</v>
      </c>
      <c r="B348" t="s">
        <v>167</v>
      </c>
      <c r="C348" t="s">
        <v>510</v>
      </c>
      <c r="D348">
        <v>1000</v>
      </c>
      <c r="E348">
        <v>1</v>
      </c>
      <c r="F348" t="s">
        <v>194</v>
      </c>
      <c r="G348">
        <v>1</v>
      </c>
      <c r="H348">
        <v>1</v>
      </c>
      <c r="I348">
        <v>0.57522092047391937</v>
      </c>
      <c r="J348">
        <v>24.939999961853008</v>
      </c>
      <c r="K348">
        <v>38</v>
      </c>
      <c r="L348">
        <v>0.17219331485716893</v>
      </c>
      <c r="M348">
        <v>720</v>
      </c>
      <c r="N348">
        <v>36.693831760210102</v>
      </c>
      <c r="O348" t="s">
        <v>167</v>
      </c>
      <c r="P348">
        <v>43</v>
      </c>
      <c r="Q348">
        <v>0.15938260910027663</v>
      </c>
      <c r="R348">
        <v>700</v>
      </c>
      <c r="S348">
        <v>38.994455481218701</v>
      </c>
      <c r="T348">
        <f t="shared" si="7"/>
        <v>0</v>
      </c>
    </row>
    <row r="349" spans="1:20" x14ac:dyDescent="0.45">
      <c r="A349" t="s">
        <v>148</v>
      </c>
      <c r="B349" t="s">
        <v>167</v>
      </c>
      <c r="C349" t="s">
        <v>511</v>
      </c>
      <c r="D349">
        <v>1000</v>
      </c>
      <c r="E349">
        <v>1</v>
      </c>
      <c r="F349" t="s">
        <v>194</v>
      </c>
      <c r="G349">
        <v>6</v>
      </c>
      <c r="H349">
        <v>0</v>
      </c>
      <c r="I349">
        <v>0.25565374243285299</v>
      </c>
      <c r="J349">
        <v>24.939999961853008</v>
      </c>
      <c r="K349">
        <v>43</v>
      </c>
      <c r="L349">
        <v>0.15938260910027663</v>
      </c>
      <c r="M349">
        <v>700</v>
      </c>
      <c r="N349">
        <v>38.994455481218701</v>
      </c>
      <c r="O349" t="s">
        <v>167</v>
      </c>
      <c r="P349">
        <v>50</v>
      </c>
      <c r="Q349">
        <v>0.15264374274087031</v>
      </c>
      <c r="R349">
        <v>690</v>
      </c>
      <c r="S349">
        <v>44.604018508226403</v>
      </c>
      <c r="T349">
        <f t="shared" si="7"/>
        <v>0</v>
      </c>
    </row>
    <row r="350" spans="1:20" x14ac:dyDescent="0.45">
      <c r="A350" t="s">
        <v>148</v>
      </c>
      <c r="B350" t="s">
        <v>171</v>
      </c>
      <c r="C350" t="s">
        <v>172</v>
      </c>
      <c r="D350">
        <v>1000</v>
      </c>
      <c r="E350">
        <v>2</v>
      </c>
      <c r="F350" t="s">
        <v>21</v>
      </c>
      <c r="G350">
        <v>0</v>
      </c>
      <c r="H350">
        <v>1</v>
      </c>
      <c r="I350">
        <v>0.69646575453967074</v>
      </c>
      <c r="J350">
        <v>26.155555513169997</v>
      </c>
      <c r="K350">
        <v>19</v>
      </c>
      <c r="L350">
        <v>0.18619002489120703</v>
      </c>
      <c r="M350">
        <v>2020</v>
      </c>
      <c r="N350">
        <v>23.7846700954778</v>
      </c>
      <c r="O350" t="s">
        <v>171</v>
      </c>
      <c r="P350">
        <v>22</v>
      </c>
      <c r="Q350">
        <v>0.16871816473553927</v>
      </c>
      <c r="R350">
        <v>2020</v>
      </c>
      <c r="S350">
        <v>30.362637031651001</v>
      </c>
      <c r="T350">
        <f t="shared" si="7"/>
        <v>0</v>
      </c>
    </row>
    <row r="351" spans="1:20" x14ac:dyDescent="0.45">
      <c r="A351" t="s">
        <v>148</v>
      </c>
      <c r="B351" t="s">
        <v>171</v>
      </c>
      <c r="C351" t="s">
        <v>513</v>
      </c>
      <c r="D351">
        <v>1000</v>
      </c>
      <c r="E351">
        <v>1</v>
      </c>
      <c r="F351" t="s">
        <v>194</v>
      </c>
      <c r="G351">
        <v>3</v>
      </c>
      <c r="H351">
        <v>1</v>
      </c>
      <c r="I351">
        <v>0.48752602817776947</v>
      </c>
      <c r="J351">
        <v>26.155555513169997</v>
      </c>
      <c r="K351">
        <v>22</v>
      </c>
      <c r="L351">
        <v>0.16871816473553927</v>
      </c>
      <c r="M351">
        <v>2020</v>
      </c>
      <c r="N351">
        <v>30.362637031651001</v>
      </c>
      <c r="O351" t="s">
        <v>171</v>
      </c>
      <c r="P351">
        <v>24</v>
      </c>
      <c r="Q351">
        <v>0.16150426367639828</v>
      </c>
      <c r="R351">
        <v>1990</v>
      </c>
      <c r="S351">
        <v>34.651284043954497</v>
      </c>
      <c r="T351">
        <f t="shared" si="7"/>
        <v>0</v>
      </c>
    </row>
    <row r="352" spans="1:20" x14ac:dyDescent="0.45">
      <c r="A352" t="s">
        <v>148</v>
      </c>
      <c r="B352" t="s">
        <v>171</v>
      </c>
      <c r="C352" t="s">
        <v>173</v>
      </c>
      <c r="D352">
        <v>1000</v>
      </c>
      <c r="E352">
        <v>2</v>
      </c>
      <c r="F352" t="s">
        <v>21</v>
      </c>
      <c r="G352">
        <v>0</v>
      </c>
      <c r="H352">
        <v>1</v>
      </c>
      <c r="I352">
        <v>0.87180660429508994</v>
      </c>
      <c r="J352">
        <v>26.155555513169997</v>
      </c>
      <c r="K352">
        <v>24</v>
      </c>
      <c r="L352">
        <v>0.18540526239603372</v>
      </c>
      <c r="M352">
        <v>1510</v>
      </c>
      <c r="N352">
        <v>30.2092182768246</v>
      </c>
      <c r="O352" t="s">
        <v>171</v>
      </c>
      <c r="P352">
        <v>25</v>
      </c>
      <c r="Q352">
        <v>0.17680693983632387</v>
      </c>
      <c r="R352">
        <v>1510</v>
      </c>
      <c r="S352">
        <v>33.482939367262198</v>
      </c>
      <c r="T352">
        <f t="shared" si="7"/>
        <v>0</v>
      </c>
    </row>
    <row r="353" spans="1:20" x14ac:dyDescent="0.45">
      <c r="A353" t="s">
        <v>148</v>
      </c>
      <c r="B353" t="s">
        <v>171</v>
      </c>
      <c r="C353" t="s">
        <v>514</v>
      </c>
      <c r="D353">
        <v>1000</v>
      </c>
      <c r="E353">
        <v>1</v>
      </c>
      <c r="F353" t="s">
        <v>194</v>
      </c>
      <c r="G353">
        <v>1</v>
      </c>
      <c r="H353">
        <v>1</v>
      </c>
      <c r="I353">
        <v>0.78462594386558093</v>
      </c>
      <c r="J353">
        <v>26.155555513169997</v>
      </c>
      <c r="K353">
        <v>25</v>
      </c>
      <c r="L353">
        <v>0.17680693983632387</v>
      </c>
      <c r="M353">
        <v>1510</v>
      </c>
      <c r="N353">
        <v>33.482939367262198</v>
      </c>
      <c r="O353" t="s">
        <v>171</v>
      </c>
      <c r="P353">
        <v>26</v>
      </c>
      <c r="Q353">
        <v>0.16897079058592171</v>
      </c>
      <c r="R353">
        <v>1510</v>
      </c>
      <c r="S353">
        <v>33.885463798545601</v>
      </c>
      <c r="T353">
        <f t="shared" si="7"/>
        <v>0</v>
      </c>
    </row>
    <row r="354" spans="1:20" x14ac:dyDescent="0.45">
      <c r="A354" t="s">
        <v>148</v>
      </c>
      <c r="B354" t="s">
        <v>171</v>
      </c>
      <c r="C354" t="s">
        <v>515</v>
      </c>
      <c r="D354">
        <v>1000</v>
      </c>
      <c r="E354">
        <v>1</v>
      </c>
      <c r="F354" t="s">
        <v>194</v>
      </c>
      <c r="G354">
        <v>2</v>
      </c>
      <c r="H354">
        <v>1</v>
      </c>
      <c r="I354">
        <v>0.69744528343607204</v>
      </c>
      <c r="J354">
        <v>26.155555513169997</v>
      </c>
      <c r="K354">
        <v>26</v>
      </c>
      <c r="L354">
        <v>0.16897079058592171</v>
      </c>
      <c r="M354">
        <v>1510</v>
      </c>
      <c r="N354">
        <v>33.885463798545601</v>
      </c>
      <c r="O354" t="s">
        <v>171</v>
      </c>
      <c r="P354">
        <v>27</v>
      </c>
      <c r="Q354">
        <v>0.16179975520151449</v>
      </c>
      <c r="R354">
        <v>1510</v>
      </c>
      <c r="S354">
        <v>37.680566714032302</v>
      </c>
      <c r="T354">
        <f t="shared" si="7"/>
        <v>0</v>
      </c>
    </row>
    <row r="355" spans="1:20" x14ac:dyDescent="0.45">
      <c r="A355" t="s">
        <v>148</v>
      </c>
      <c r="B355" t="s">
        <v>171</v>
      </c>
      <c r="C355" t="s">
        <v>516</v>
      </c>
      <c r="D355">
        <v>1000</v>
      </c>
      <c r="E355">
        <v>1</v>
      </c>
      <c r="F355" t="s">
        <v>194</v>
      </c>
      <c r="G355">
        <v>3</v>
      </c>
      <c r="H355">
        <v>1</v>
      </c>
      <c r="I355">
        <v>0.61026462300656292</v>
      </c>
      <c r="J355">
        <v>26.155555513169997</v>
      </c>
      <c r="K355">
        <v>27</v>
      </c>
      <c r="L355">
        <v>0.16179975520151449</v>
      </c>
      <c r="M355">
        <v>1510</v>
      </c>
      <c r="N355">
        <v>37.680566714032302</v>
      </c>
      <c r="O355" t="s">
        <v>171</v>
      </c>
      <c r="P355">
        <v>28</v>
      </c>
      <c r="Q355">
        <v>0.15421273787415091</v>
      </c>
      <c r="R355">
        <v>1510</v>
      </c>
      <c r="S355">
        <v>38.869001720059998</v>
      </c>
      <c r="T355">
        <f t="shared" si="7"/>
        <v>0</v>
      </c>
    </row>
    <row r="356" spans="1:20" x14ac:dyDescent="0.45">
      <c r="A356" t="s">
        <v>148</v>
      </c>
      <c r="B356" t="s">
        <v>171</v>
      </c>
      <c r="C356" t="s">
        <v>517</v>
      </c>
      <c r="D356">
        <v>1000</v>
      </c>
      <c r="E356">
        <v>1</v>
      </c>
      <c r="F356" t="s">
        <v>194</v>
      </c>
      <c r="G356">
        <v>4</v>
      </c>
      <c r="H356">
        <v>1</v>
      </c>
      <c r="I356">
        <v>0.52308396257705392</v>
      </c>
      <c r="J356">
        <v>26.155555513169997</v>
      </c>
      <c r="K356">
        <v>28</v>
      </c>
      <c r="L356">
        <v>0.15421273787415091</v>
      </c>
      <c r="M356">
        <v>1510</v>
      </c>
      <c r="N356">
        <v>38.869001720059998</v>
      </c>
      <c r="O356" t="s">
        <v>171</v>
      </c>
      <c r="P356">
        <v>29</v>
      </c>
      <c r="Q356">
        <v>0.14864549101948843</v>
      </c>
      <c r="R356">
        <v>1510</v>
      </c>
      <c r="S356">
        <v>39.6469385771614</v>
      </c>
      <c r="T356">
        <f t="shared" ref="T356:T407" si="8">IF(OR(AND(B356=O356,P356=K356),B356&lt;&gt;O356),1,0)</f>
        <v>0</v>
      </c>
    </row>
    <row r="357" spans="1:20" x14ac:dyDescent="0.45">
      <c r="A357" t="s">
        <v>148</v>
      </c>
      <c r="B357" t="s">
        <v>171</v>
      </c>
      <c r="C357" t="s">
        <v>518</v>
      </c>
      <c r="D357">
        <v>1000</v>
      </c>
      <c r="E357">
        <v>1</v>
      </c>
      <c r="F357" t="s">
        <v>194</v>
      </c>
      <c r="G357">
        <v>5</v>
      </c>
      <c r="H357">
        <v>1</v>
      </c>
      <c r="I357">
        <v>0.43590330214754497</v>
      </c>
      <c r="J357">
        <v>26.155555513169997</v>
      </c>
      <c r="K357">
        <v>29</v>
      </c>
      <c r="L357">
        <v>0.14864549101948843</v>
      </c>
      <c r="M357">
        <v>1510</v>
      </c>
      <c r="N357">
        <v>39.6469385771614</v>
      </c>
      <c r="O357" t="s">
        <v>171</v>
      </c>
      <c r="P357">
        <v>32</v>
      </c>
      <c r="Q357">
        <v>0.12654373469330915</v>
      </c>
      <c r="R357">
        <v>1510</v>
      </c>
      <c r="S357">
        <v>46.673915713656598</v>
      </c>
      <c r="T357">
        <f t="shared" si="8"/>
        <v>0</v>
      </c>
    </row>
    <row r="358" spans="1:20" x14ac:dyDescent="0.45">
      <c r="A358" t="s">
        <v>148</v>
      </c>
      <c r="B358" t="s">
        <v>171</v>
      </c>
      <c r="C358" t="s">
        <v>519</v>
      </c>
      <c r="D358">
        <v>1000</v>
      </c>
      <c r="E358">
        <v>1</v>
      </c>
      <c r="F358" t="s">
        <v>194</v>
      </c>
      <c r="G358">
        <v>8</v>
      </c>
      <c r="H358">
        <v>0</v>
      </c>
      <c r="I358">
        <v>0.17436132085901795</v>
      </c>
      <c r="J358">
        <v>26.155555513169997</v>
      </c>
      <c r="K358">
        <v>32</v>
      </c>
      <c r="L358">
        <v>0.12654373469330915</v>
      </c>
      <c r="M358">
        <v>1510</v>
      </c>
      <c r="N358">
        <v>46.673915713656598</v>
      </c>
      <c r="O358" t="s">
        <v>171</v>
      </c>
      <c r="P358">
        <v>35</v>
      </c>
      <c r="Q358">
        <v>0.12438681780115185</v>
      </c>
      <c r="R358">
        <v>1510</v>
      </c>
      <c r="S358">
        <v>50.822634223282698</v>
      </c>
      <c r="T358">
        <f t="shared" si="8"/>
        <v>0</v>
      </c>
    </row>
    <row r="359" spans="1:20" x14ac:dyDescent="0.45">
      <c r="A359" t="s">
        <v>148</v>
      </c>
      <c r="B359" t="s">
        <v>171</v>
      </c>
      <c r="C359" t="s">
        <v>520</v>
      </c>
      <c r="D359">
        <v>1000</v>
      </c>
      <c r="E359">
        <v>1</v>
      </c>
      <c r="F359" t="s">
        <v>194</v>
      </c>
      <c r="G359">
        <v>11</v>
      </c>
      <c r="H359">
        <v>0</v>
      </c>
      <c r="I359">
        <v>-8.7180660429509074E-2</v>
      </c>
      <c r="J359">
        <v>26.155555513169997</v>
      </c>
      <c r="K359">
        <v>35</v>
      </c>
      <c r="L359">
        <v>0.12438681780115185</v>
      </c>
      <c r="M359">
        <v>1510</v>
      </c>
      <c r="N359">
        <v>50.822634223282698</v>
      </c>
      <c r="O359" t="s">
        <v>171</v>
      </c>
      <c r="P359">
        <v>38</v>
      </c>
      <c r="Q359">
        <v>0.18797043589703044</v>
      </c>
      <c r="R359">
        <v>600</v>
      </c>
      <c r="S359">
        <v>32.769556733504302</v>
      </c>
      <c r="T359">
        <f t="shared" si="8"/>
        <v>0</v>
      </c>
    </row>
    <row r="360" spans="1:20" x14ac:dyDescent="0.45">
      <c r="A360" t="s">
        <v>148</v>
      </c>
      <c r="B360" t="s">
        <v>171</v>
      </c>
      <c r="C360" t="s">
        <v>521</v>
      </c>
      <c r="D360">
        <v>1000</v>
      </c>
      <c r="E360">
        <v>1</v>
      </c>
      <c r="F360" t="s">
        <v>194</v>
      </c>
      <c r="G360">
        <v>1</v>
      </c>
      <c r="H360">
        <v>1</v>
      </c>
      <c r="I360">
        <v>0.54435889359096434</v>
      </c>
      <c r="J360">
        <v>26.155555513169997</v>
      </c>
      <c r="K360">
        <v>38</v>
      </c>
      <c r="L360">
        <v>0.18797043589703044</v>
      </c>
      <c r="M360">
        <v>600</v>
      </c>
      <c r="N360">
        <v>32.769556733504302</v>
      </c>
      <c r="O360" t="s">
        <v>171</v>
      </c>
      <c r="P360">
        <v>43</v>
      </c>
      <c r="Q360">
        <v>0.16350019302768704</v>
      </c>
      <c r="R360">
        <v>590</v>
      </c>
      <c r="S360">
        <v>37.988951064042404</v>
      </c>
      <c r="T360">
        <f t="shared" si="8"/>
        <v>0</v>
      </c>
    </row>
    <row r="361" spans="1:20" x14ac:dyDescent="0.45">
      <c r="A361" t="s">
        <v>148</v>
      </c>
      <c r="B361" t="s">
        <v>171</v>
      </c>
      <c r="C361" t="s">
        <v>522</v>
      </c>
      <c r="D361">
        <v>1000</v>
      </c>
      <c r="E361">
        <v>1</v>
      </c>
      <c r="F361" t="s">
        <v>194</v>
      </c>
      <c r="G361">
        <v>6</v>
      </c>
      <c r="H361">
        <v>0</v>
      </c>
      <c r="I361">
        <v>0.24193728604042855</v>
      </c>
      <c r="J361">
        <v>26.155555513169997</v>
      </c>
      <c r="K361">
        <v>43</v>
      </c>
      <c r="L361">
        <v>0.16350019302768704</v>
      </c>
      <c r="M361">
        <v>590</v>
      </c>
      <c r="N361">
        <v>37.988951064042404</v>
      </c>
      <c r="O361" t="s">
        <v>171</v>
      </c>
      <c r="P361">
        <v>50</v>
      </c>
      <c r="Q361">
        <v>0.16156304810711428</v>
      </c>
      <c r="R361">
        <v>560</v>
      </c>
      <c r="S361">
        <v>45.008750043755697</v>
      </c>
      <c r="T361">
        <f t="shared" si="8"/>
        <v>0</v>
      </c>
    </row>
    <row r="362" spans="1:20" x14ac:dyDescent="0.45">
      <c r="A362" t="s">
        <v>148</v>
      </c>
      <c r="B362" t="s">
        <v>175</v>
      </c>
      <c r="C362" t="s">
        <v>176</v>
      </c>
      <c r="D362">
        <v>1000</v>
      </c>
      <c r="E362">
        <v>2</v>
      </c>
      <c r="F362" t="s">
        <v>21</v>
      </c>
      <c r="G362">
        <v>0</v>
      </c>
      <c r="H362">
        <v>1</v>
      </c>
      <c r="I362">
        <v>0.64016543609194332</v>
      </c>
      <c r="J362">
        <v>23.844444274902298</v>
      </c>
      <c r="K362">
        <v>19</v>
      </c>
      <c r="L362">
        <v>0.21629048501396772</v>
      </c>
      <c r="M362">
        <v>1350</v>
      </c>
      <c r="N362">
        <v>19.134229385980699</v>
      </c>
      <c r="O362" t="s">
        <v>175</v>
      </c>
      <c r="P362">
        <v>22</v>
      </c>
      <c r="Q362">
        <v>0.2170649680507</v>
      </c>
      <c r="R362">
        <v>1400</v>
      </c>
      <c r="S362">
        <v>26.918713116075399</v>
      </c>
      <c r="T362">
        <f t="shared" si="8"/>
        <v>0</v>
      </c>
    </row>
    <row r="363" spans="1:20" x14ac:dyDescent="0.45">
      <c r="A363" t="s">
        <v>148</v>
      </c>
      <c r="B363" t="s">
        <v>175</v>
      </c>
      <c r="C363" t="s">
        <v>524</v>
      </c>
      <c r="D363">
        <v>1000</v>
      </c>
      <c r="E363">
        <v>1</v>
      </c>
      <c r="F363" t="s">
        <v>194</v>
      </c>
      <c r="G363">
        <v>3</v>
      </c>
      <c r="H363">
        <v>1</v>
      </c>
      <c r="I363">
        <v>0.44811580526436029</v>
      </c>
      <c r="J363">
        <v>23.844444274902298</v>
      </c>
      <c r="K363">
        <v>22</v>
      </c>
      <c r="L363">
        <v>0.2170649680507</v>
      </c>
      <c r="M363">
        <v>1400</v>
      </c>
      <c r="N363">
        <v>26.918713116075399</v>
      </c>
      <c r="O363" t="s">
        <v>175</v>
      </c>
      <c r="P363">
        <v>24</v>
      </c>
      <c r="Q363">
        <v>0.19582455954416675</v>
      </c>
      <c r="R363">
        <v>1390</v>
      </c>
      <c r="S363">
        <v>30.369612989278298</v>
      </c>
      <c r="T363">
        <f t="shared" si="8"/>
        <v>0</v>
      </c>
    </row>
    <row r="364" spans="1:20" x14ac:dyDescent="0.45">
      <c r="A364" t="s">
        <v>148</v>
      </c>
      <c r="B364" t="s">
        <v>175</v>
      </c>
      <c r="C364" t="s">
        <v>177</v>
      </c>
      <c r="D364">
        <v>1000</v>
      </c>
      <c r="E364">
        <v>2</v>
      </c>
      <c r="F364" t="s">
        <v>21</v>
      </c>
      <c r="G364">
        <v>0</v>
      </c>
      <c r="H364">
        <v>1</v>
      </c>
      <c r="I364">
        <v>0.82951252143127352</v>
      </c>
      <c r="J364">
        <v>23.844444274902298</v>
      </c>
      <c r="K364">
        <v>24</v>
      </c>
      <c r="L364">
        <v>0.23812809173226493</v>
      </c>
      <c r="M364">
        <v>940</v>
      </c>
      <c r="N364">
        <v>25.191974245628199</v>
      </c>
      <c r="O364" t="s">
        <v>175</v>
      </c>
      <c r="P364">
        <v>25</v>
      </c>
      <c r="Q364">
        <v>0.2292087470267502</v>
      </c>
      <c r="R364">
        <v>940</v>
      </c>
      <c r="S364">
        <v>24.777506542297701</v>
      </c>
      <c r="T364">
        <f t="shared" si="8"/>
        <v>0</v>
      </c>
    </row>
    <row r="365" spans="1:20" x14ac:dyDescent="0.45">
      <c r="A365" t="s">
        <v>148</v>
      </c>
      <c r="B365" t="s">
        <v>175</v>
      </c>
      <c r="C365" t="s">
        <v>525</v>
      </c>
      <c r="D365">
        <v>1000</v>
      </c>
      <c r="E365">
        <v>1</v>
      </c>
      <c r="F365" t="s">
        <v>194</v>
      </c>
      <c r="G365">
        <v>1</v>
      </c>
      <c r="H365">
        <v>1</v>
      </c>
      <c r="I365">
        <v>0.74656126928814615</v>
      </c>
      <c r="J365">
        <v>23.844444274902298</v>
      </c>
      <c r="K365">
        <v>25</v>
      </c>
      <c r="L365">
        <v>0.2292087470267502</v>
      </c>
      <c r="M365">
        <v>940</v>
      </c>
      <c r="N365">
        <v>24.777506542297701</v>
      </c>
      <c r="O365" t="s">
        <v>175</v>
      </c>
      <c r="P365">
        <v>26</v>
      </c>
      <c r="Q365">
        <v>0.22093344632446743</v>
      </c>
      <c r="R365">
        <v>940</v>
      </c>
      <c r="S365">
        <v>27.374758460906801</v>
      </c>
      <c r="T365">
        <f t="shared" si="8"/>
        <v>0</v>
      </c>
    </row>
    <row r="366" spans="1:20" x14ac:dyDescent="0.45">
      <c r="A366" t="s">
        <v>148</v>
      </c>
      <c r="B366" t="s">
        <v>175</v>
      </c>
      <c r="C366" t="s">
        <v>526</v>
      </c>
      <c r="D366">
        <v>1000</v>
      </c>
      <c r="E366">
        <v>1</v>
      </c>
      <c r="F366" t="s">
        <v>194</v>
      </c>
      <c r="G366">
        <v>2</v>
      </c>
      <c r="H366">
        <v>1</v>
      </c>
      <c r="I366">
        <v>0.66361001714501888</v>
      </c>
      <c r="J366">
        <v>23.844444274902298</v>
      </c>
      <c r="K366">
        <v>26</v>
      </c>
      <c r="L366">
        <v>0.22093344632446743</v>
      </c>
      <c r="M366">
        <v>940</v>
      </c>
      <c r="N366">
        <v>27.374758460906801</v>
      </c>
      <c r="O366" t="s">
        <v>175</v>
      </c>
      <c r="P366">
        <v>27</v>
      </c>
      <c r="Q366">
        <v>0.21322091782100674</v>
      </c>
      <c r="R366">
        <v>940</v>
      </c>
      <c r="S366">
        <v>31.282899900013199</v>
      </c>
      <c r="T366">
        <f t="shared" si="8"/>
        <v>0</v>
      </c>
    </row>
    <row r="367" spans="1:20" x14ac:dyDescent="0.45">
      <c r="A367" t="s">
        <v>148</v>
      </c>
      <c r="B367" t="s">
        <v>175</v>
      </c>
      <c r="C367" t="s">
        <v>527</v>
      </c>
      <c r="D367">
        <v>1000</v>
      </c>
      <c r="E367">
        <v>1</v>
      </c>
      <c r="F367" t="s">
        <v>194</v>
      </c>
      <c r="G367">
        <v>3</v>
      </c>
      <c r="H367">
        <v>1</v>
      </c>
      <c r="I367">
        <v>0.5806587650018914</v>
      </c>
      <c r="J367">
        <v>23.844444274902298</v>
      </c>
      <c r="K367">
        <v>27</v>
      </c>
      <c r="L367">
        <v>0.21322091782100674</v>
      </c>
      <c r="M367">
        <v>940</v>
      </c>
      <c r="N367">
        <v>31.282899900013199</v>
      </c>
      <c r="O367" t="s">
        <v>175</v>
      </c>
      <c r="P367">
        <v>28</v>
      </c>
      <c r="Q367">
        <v>0.20599833885898217</v>
      </c>
      <c r="R367">
        <v>940</v>
      </c>
      <c r="S367">
        <v>32.282424734993</v>
      </c>
      <c r="T367">
        <f t="shared" si="8"/>
        <v>0</v>
      </c>
    </row>
    <row r="368" spans="1:20" x14ac:dyDescent="0.45">
      <c r="A368" t="s">
        <v>148</v>
      </c>
      <c r="B368" t="s">
        <v>175</v>
      </c>
      <c r="C368" t="s">
        <v>528</v>
      </c>
      <c r="D368">
        <v>1000</v>
      </c>
      <c r="E368">
        <v>1</v>
      </c>
      <c r="F368" t="s">
        <v>194</v>
      </c>
      <c r="G368">
        <v>4</v>
      </c>
      <c r="H368">
        <v>1</v>
      </c>
      <c r="I368">
        <v>0.49770751285876408</v>
      </c>
      <c r="J368">
        <v>23.844444274902298</v>
      </c>
      <c r="K368">
        <v>28</v>
      </c>
      <c r="L368">
        <v>0.20599833885898217</v>
      </c>
      <c r="M368">
        <v>940</v>
      </c>
      <c r="N368">
        <v>32.282424734993</v>
      </c>
      <c r="O368" t="s">
        <v>175</v>
      </c>
      <c r="P368">
        <v>29</v>
      </c>
      <c r="Q368">
        <v>0.20037381083552805</v>
      </c>
      <c r="R368">
        <v>940</v>
      </c>
      <c r="S368">
        <v>33.354780077015</v>
      </c>
      <c r="T368">
        <f t="shared" si="8"/>
        <v>0</v>
      </c>
    </row>
    <row r="369" spans="1:20" x14ac:dyDescent="0.45">
      <c r="A369" t="s">
        <v>148</v>
      </c>
      <c r="B369" t="s">
        <v>175</v>
      </c>
      <c r="C369" t="s">
        <v>529</v>
      </c>
      <c r="D369">
        <v>1000</v>
      </c>
      <c r="E369">
        <v>1</v>
      </c>
      <c r="F369" t="s">
        <v>194</v>
      </c>
      <c r="G369">
        <v>5</v>
      </c>
      <c r="H369">
        <v>1</v>
      </c>
      <c r="I369">
        <v>0.41475626071563676</v>
      </c>
      <c r="J369">
        <v>23.844444274902298</v>
      </c>
      <c r="K369">
        <v>29</v>
      </c>
      <c r="L369">
        <v>0.20037381083552805</v>
      </c>
      <c r="M369">
        <v>940</v>
      </c>
      <c r="N369">
        <v>33.354780077015</v>
      </c>
      <c r="O369" t="s">
        <v>175</v>
      </c>
      <c r="P369">
        <v>32</v>
      </c>
      <c r="Q369">
        <v>0.16839584108309802</v>
      </c>
      <c r="R369">
        <v>940</v>
      </c>
      <c r="S369">
        <v>39.186952461886399</v>
      </c>
      <c r="T369">
        <f t="shared" si="8"/>
        <v>0</v>
      </c>
    </row>
    <row r="370" spans="1:20" x14ac:dyDescent="0.45">
      <c r="A370" t="s">
        <v>148</v>
      </c>
      <c r="B370" t="s">
        <v>175</v>
      </c>
      <c r="C370" t="s">
        <v>530</v>
      </c>
      <c r="D370">
        <v>1000</v>
      </c>
      <c r="E370">
        <v>1</v>
      </c>
      <c r="F370" t="s">
        <v>194</v>
      </c>
      <c r="G370">
        <v>8</v>
      </c>
      <c r="H370">
        <v>0</v>
      </c>
      <c r="I370">
        <v>0.16590250428625467</v>
      </c>
      <c r="J370">
        <v>23.844444274902298</v>
      </c>
      <c r="K370">
        <v>32</v>
      </c>
      <c r="L370">
        <v>0.16839584108309802</v>
      </c>
      <c r="M370">
        <v>940</v>
      </c>
      <c r="N370">
        <v>39.186952461886399</v>
      </c>
      <c r="O370" t="s">
        <v>175</v>
      </c>
      <c r="P370">
        <v>35</v>
      </c>
      <c r="Q370">
        <v>0.16726361011129329</v>
      </c>
      <c r="R370">
        <v>940</v>
      </c>
      <c r="S370">
        <v>42.2410618102695</v>
      </c>
      <c r="T370">
        <f t="shared" si="8"/>
        <v>0</v>
      </c>
    </row>
    <row r="371" spans="1:20" x14ac:dyDescent="0.45">
      <c r="A371" t="s">
        <v>148</v>
      </c>
      <c r="B371" t="s">
        <v>175</v>
      </c>
      <c r="C371" t="s">
        <v>531</v>
      </c>
      <c r="D371">
        <v>1000</v>
      </c>
      <c r="E371">
        <v>1</v>
      </c>
      <c r="F371" t="s">
        <v>194</v>
      </c>
      <c r="G371">
        <v>11</v>
      </c>
      <c r="H371">
        <v>0</v>
      </c>
      <c r="I371">
        <v>-8.295125214312743E-2</v>
      </c>
      <c r="J371">
        <v>23.844444274902298</v>
      </c>
      <c r="K371">
        <v>35</v>
      </c>
      <c r="L371">
        <v>0.16726361011129329</v>
      </c>
      <c r="M371">
        <v>940</v>
      </c>
      <c r="N371">
        <v>42.2410618102695</v>
      </c>
      <c r="O371" t="s">
        <v>175</v>
      </c>
      <c r="P371">
        <v>38</v>
      </c>
      <c r="Q371">
        <v>0.23855205532424664</v>
      </c>
      <c r="R371">
        <v>390</v>
      </c>
      <c r="S371">
        <v>26.577141631743601</v>
      </c>
      <c r="T371">
        <f t="shared" si="8"/>
        <v>0</v>
      </c>
    </row>
    <row r="372" spans="1:20" x14ac:dyDescent="0.45">
      <c r="A372" t="s">
        <v>148</v>
      </c>
      <c r="B372" t="s">
        <v>175</v>
      </c>
      <c r="C372" t="s">
        <v>532</v>
      </c>
      <c r="D372">
        <v>1000</v>
      </c>
      <c r="E372">
        <v>1</v>
      </c>
      <c r="F372" t="s">
        <v>194</v>
      </c>
      <c r="G372">
        <v>1</v>
      </c>
      <c r="H372">
        <v>1</v>
      </c>
      <c r="I372">
        <v>0.52236385556578646</v>
      </c>
      <c r="J372">
        <v>23.844444274902298</v>
      </c>
      <c r="K372">
        <v>38</v>
      </c>
      <c r="L372">
        <v>0.23855205532424664</v>
      </c>
      <c r="M372">
        <v>390</v>
      </c>
      <c r="N372">
        <v>26.577141631743601</v>
      </c>
      <c r="O372" t="s">
        <v>175</v>
      </c>
      <c r="P372">
        <v>43</v>
      </c>
      <c r="Q372">
        <v>0.22715387869044038</v>
      </c>
      <c r="R372">
        <v>380</v>
      </c>
      <c r="S372">
        <v>29.6556056736713</v>
      </c>
      <c r="T372">
        <f t="shared" si="8"/>
        <v>0</v>
      </c>
    </row>
    <row r="373" spans="1:20" x14ac:dyDescent="0.45">
      <c r="A373" t="s">
        <v>148</v>
      </c>
      <c r="B373" t="s">
        <v>175</v>
      </c>
      <c r="C373" t="s">
        <v>533</v>
      </c>
      <c r="D373">
        <v>1000</v>
      </c>
      <c r="E373">
        <v>1</v>
      </c>
      <c r="F373" t="s">
        <v>194</v>
      </c>
      <c r="G373">
        <v>6</v>
      </c>
      <c r="H373">
        <v>0</v>
      </c>
      <c r="I373">
        <v>0.23216171358479393</v>
      </c>
      <c r="J373">
        <v>23.844444274902298</v>
      </c>
      <c r="K373">
        <v>43</v>
      </c>
      <c r="L373">
        <v>0.22715387869044038</v>
      </c>
      <c r="M373">
        <v>380</v>
      </c>
      <c r="N373">
        <v>29.6556056736713</v>
      </c>
      <c r="O373" t="s">
        <v>175</v>
      </c>
      <c r="P373">
        <v>50</v>
      </c>
      <c r="Q373">
        <v>0.21513991692502088</v>
      </c>
      <c r="R373">
        <v>380</v>
      </c>
      <c r="S373">
        <v>37.053742912290303</v>
      </c>
      <c r="T373">
        <f t="shared" si="8"/>
        <v>0</v>
      </c>
    </row>
    <row r="374" spans="1:20" x14ac:dyDescent="0.45">
      <c r="A374" t="s">
        <v>148</v>
      </c>
      <c r="B374" t="s">
        <v>179</v>
      </c>
      <c r="C374" t="s">
        <v>535</v>
      </c>
      <c r="D374">
        <v>1000</v>
      </c>
      <c r="E374">
        <v>1</v>
      </c>
      <c r="F374" t="s">
        <v>194</v>
      </c>
      <c r="G374">
        <v>0</v>
      </c>
      <c r="H374">
        <v>1</v>
      </c>
      <c r="I374">
        <v>0.58040428396198496</v>
      </c>
      <c r="J374">
        <v>24.666666666666693</v>
      </c>
      <c r="K374">
        <v>19</v>
      </c>
      <c r="L374">
        <v>0.14572862849638937</v>
      </c>
      <c r="M374">
        <v>3270</v>
      </c>
      <c r="N374">
        <v>26.865070268473001</v>
      </c>
      <c r="O374" t="s">
        <v>179</v>
      </c>
      <c r="P374">
        <v>22</v>
      </c>
      <c r="Q374">
        <v>0.14113839317075938</v>
      </c>
      <c r="R374">
        <v>3070</v>
      </c>
      <c r="S374">
        <v>33.285260394916698</v>
      </c>
      <c r="T374">
        <f t="shared" si="8"/>
        <v>0</v>
      </c>
    </row>
    <row r="375" spans="1:20" x14ac:dyDescent="0.45">
      <c r="A375" t="s">
        <v>148</v>
      </c>
      <c r="B375" t="s">
        <v>179</v>
      </c>
      <c r="C375" t="s">
        <v>536</v>
      </c>
      <c r="D375">
        <v>1000</v>
      </c>
      <c r="E375">
        <v>1</v>
      </c>
      <c r="F375" t="s">
        <v>194</v>
      </c>
      <c r="G375">
        <v>3</v>
      </c>
      <c r="H375">
        <v>1</v>
      </c>
      <c r="I375">
        <v>0.40628299877338947</v>
      </c>
      <c r="J375">
        <v>24.666666666666693</v>
      </c>
      <c r="K375">
        <v>22</v>
      </c>
      <c r="L375">
        <v>0.14113839317075938</v>
      </c>
      <c r="M375">
        <v>3070</v>
      </c>
      <c r="N375">
        <v>33.285260394916698</v>
      </c>
      <c r="O375" t="s">
        <v>179</v>
      </c>
      <c r="P375">
        <v>24</v>
      </c>
      <c r="Q375">
        <v>0.12942292376813663</v>
      </c>
      <c r="R375">
        <v>3020</v>
      </c>
      <c r="S375">
        <v>35.807278217804999</v>
      </c>
      <c r="T375">
        <f t="shared" si="8"/>
        <v>0</v>
      </c>
    </row>
    <row r="376" spans="1:20" x14ac:dyDescent="0.45">
      <c r="A376" t="s">
        <v>148</v>
      </c>
      <c r="B376" t="s">
        <v>179</v>
      </c>
      <c r="C376" t="s">
        <v>180</v>
      </c>
      <c r="D376">
        <v>1000</v>
      </c>
      <c r="E376">
        <v>2</v>
      </c>
      <c r="F376" t="s">
        <v>21</v>
      </c>
      <c r="G376">
        <v>0</v>
      </c>
      <c r="H376">
        <v>1</v>
      </c>
      <c r="I376">
        <v>0.99754371684363419</v>
      </c>
      <c r="J376">
        <v>24.666666666666693</v>
      </c>
      <c r="K376">
        <v>24</v>
      </c>
      <c r="L376">
        <v>0.13139561378595785</v>
      </c>
      <c r="M376">
        <v>2930</v>
      </c>
      <c r="N376">
        <v>35.7193254034433</v>
      </c>
      <c r="O376" t="s">
        <v>179</v>
      </c>
      <c r="P376">
        <v>25</v>
      </c>
      <c r="Q376">
        <v>0.12862370992393246</v>
      </c>
      <c r="R376">
        <v>2930</v>
      </c>
      <c r="S376">
        <v>39.864845326174198</v>
      </c>
      <c r="T376">
        <f t="shared" si="8"/>
        <v>0</v>
      </c>
    </row>
    <row r="377" spans="1:20" x14ac:dyDescent="0.45">
      <c r="A377" t="s">
        <v>148</v>
      </c>
      <c r="B377" t="s">
        <v>179</v>
      </c>
      <c r="C377" t="s">
        <v>537</v>
      </c>
      <c r="D377">
        <v>1000</v>
      </c>
      <c r="E377">
        <v>1</v>
      </c>
      <c r="F377" t="s">
        <v>194</v>
      </c>
      <c r="G377">
        <v>1</v>
      </c>
      <c r="H377">
        <v>1</v>
      </c>
      <c r="I377">
        <v>0.89778934515927078</v>
      </c>
      <c r="J377">
        <v>24.666666666666693</v>
      </c>
      <c r="K377">
        <v>25</v>
      </c>
      <c r="L377">
        <v>0.12862370992393246</v>
      </c>
      <c r="M377">
        <v>2930</v>
      </c>
      <c r="N377">
        <v>39.864845326174198</v>
      </c>
      <c r="O377" t="s">
        <v>179</v>
      </c>
      <c r="P377">
        <v>26</v>
      </c>
      <c r="Q377">
        <v>0.12657447465390717</v>
      </c>
      <c r="R377">
        <v>2840</v>
      </c>
      <c r="S377">
        <v>40.784415028714903</v>
      </c>
      <c r="T377">
        <f t="shared" si="8"/>
        <v>0</v>
      </c>
    </row>
    <row r="378" spans="1:20" x14ac:dyDescent="0.45">
      <c r="A378" t="s">
        <v>148</v>
      </c>
      <c r="B378" t="s">
        <v>179</v>
      </c>
      <c r="C378" t="s">
        <v>538</v>
      </c>
      <c r="D378">
        <v>1000</v>
      </c>
      <c r="E378">
        <v>1</v>
      </c>
      <c r="F378" t="s">
        <v>194</v>
      </c>
      <c r="G378">
        <v>2</v>
      </c>
      <c r="H378">
        <v>1</v>
      </c>
      <c r="I378">
        <v>0.79803497347490737</v>
      </c>
      <c r="J378">
        <v>24.666666666666693</v>
      </c>
      <c r="K378">
        <v>26</v>
      </c>
      <c r="L378">
        <v>0.12657447465390717</v>
      </c>
      <c r="M378">
        <v>2840</v>
      </c>
      <c r="N378">
        <v>40.784415028714903</v>
      </c>
      <c r="O378" t="s">
        <v>179</v>
      </c>
      <c r="P378">
        <v>27</v>
      </c>
      <c r="Q378">
        <v>0.12754735258333696</v>
      </c>
      <c r="R378">
        <v>2630</v>
      </c>
      <c r="S378">
        <v>42.645333625040401</v>
      </c>
      <c r="T378">
        <f t="shared" si="8"/>
        <v>0</v>
      </c>
    </row>
    <row r="379" spans="1:20" x14ac:dyDescent="0.45">
      <c r="A379" t="s">
        <v>148</v>
      </c>
      <c r="B379" t="s">
        <v>179</v>
      </c>
      <c r="C379" t="s">
        <v>539</v>
      </c>
      <c r="D379">
        <v>1000</v>
      </c>
      <c r="E379">
        <v>1</v>
      </c>
      <c r="F379" t="s">
        <v>194</v>
      </c>
      <c r="G379">
        <v>3</v>
      </c>
      <c r="H379">
        <v>1</v>
      </c>
      <c r="I379">
        <v>0.69828060179054385</v>
      </c>
      <c r="J379">
        <v>24.666666666666693</v>
      </c>
      <c r="K379">
        <v>27</v>
      </c>
      <c r="L379">
        <v>0.12754735258333696</v>
      </c>
      <c r="M379">
        <v>2630</v>
      </c>
      <c r="N379">
        <v>42.645333625040401</v>
      </c>
      <c r="O379" t="s">
        <v>179</v>
      </c>
      <c r="P379">
        <v>28</v>
      </c>
      <c r="Q379">
        <v>0.12785841737548395</v>
      </c>
      <c r="R379">
        <v>2510</v>
      </c>
      <c r="S379">
        <v>42.070229622183803</v>
      </c>
      <c r="T379">
        <f t="shared" si="8"/>
        <v>0</v>
      </c>
    </row>
    <row r="380" spans="1:20" x14ac:dyDescent="0.45">
      <c r="A380" t="s">
        <v>148</v>
      </c>
      <c r="B380" t="s">
        <v>179</v>
      </c>
      <c r="C380" t="s">
        <v>540</v>
      </c>
      <c r="D380">
        <v>1000</v>
      </c>
      <c r="E380">
        <v>1</v>
      </c>
      <c r="F380" t="s">
        <v>194</v>
      </c>
      <c r="G380">
        <v>4</v>
      </c>
      <c r="H380">
        <v>1</v>
      </c>
      <c r="I380">
        <v>0.59852623010618045</v>
      </c>
      <c r="J380">
        <v>24.666666666666693</v>
      </c>
      <c r="K380">
        <v>28</v>
      </c>
      <c r="L380">
        <v>0.12785841737548395</v>
      </c>
      <c r="M380">
        <v>2510</v>
      </c>
      <c r="N380">
        <v>42.070229622183803</v>
      </c>
      <c r="O380" t="s">
        <v>179</v>
      </c>
      <c r="P380">
        <v>29</v>
      </c>
      <c r="Q380">
        <v>0.12431908402252893</v>
      </c>
      <c r="R380">
        <v>2510</v>
      </c>
      <c r="S380">
        <v>41.8170052630689</v>
      </c>
      <c r="T380">
        <f t="shared" si="8"/>
        <v>0</v>
      </c>
    </row>
    <row r="381" spans="1:20" x14ac:dyDescent="0.45">
      <c r="A381" t="s">
        <v>148</v>
      </c>
      <c r="B381" t="s">
        <v>179</v>
      </c>
      <c r="C381" t="s">
        <v>541</v>
      </c>
      <c r="D381">
        <v>1000</v>
      </c>
      <c r="E381">
        <v>1</v>
      </c>
      <c r="F381" t="s">
        <v>194</v>
      </c>
      <c r="G381">
        <v>5</v>
      </c>
      <c r="H381">
        <v>1</v>
      </c>
      <c r="I381">
        <v>0.49877185842181709</v>
      </c>
      <c r="J381">
        <v>24.666666666666693</v>
      </c>
      <c r="K381">
        <v>29</v>
      </c>
      <c r="L381">
        <v>0.12431908402252893</v>
      </c>
      <c r="M381">
        <v>2510</v>
      </c>
      <c r="N381">
        <v>41.8170052630689</v>
      </c>
      <c r="O381" t="s">
        <v>179</v>
      </c>
      <c r="P381">
        <v>32</v>
      </c>
      <c r="Q381">
        <v>0.11124695132282451</v>
      </c>
      <c r="R381">
        <v>2090</v>
      </c>
      <c r="S381">
        <v>44.742444856477903</v>
      </c>
      <c r="T381">
        <f t="shared" si="8"/>
        <v>0</v>
      </c>
    </row>
    <row r="382" spans="1:20" x14ac:dyDescent="0.45">
      <c r="A382" t="s">
        <v>148</v>
      </c>
      <c r="B382" t="s">
        <v>179</v>
      </c>
      <c r="C382" t="s">
        <v>542</v>
      </c>
      <c r="D382">
        <v>1000</v>
      </c>
      <c r="E382">
        <v>1</v>
      </c>
      <c r="F382" t="s">
        <v>194</v>
      </c>
      <c r="G382">
        <v>8</v>
      </c>
      <c r="H382">
        <v>0</v>
      </c>
      <c r="I382">
        <v>0.19950874336872679</v>
      </c>
      <c r="J382">
        <v>24.666666666666693</v>
      </c>
      <c r="K382">
        <v>32</v>
      </c>
      <c r="L382">
        <v>0.11124695132282451</v>
      </c>
      <c r="M382">
        <v>2090</v>
      </c>
      <c r="N382">
        <v>44.742444856477903</v>
      </c>
      <c r="O382" t="s">
        <v>179</v>
      </c>
      <c r="P382">
        <v>35</v>
      </c>
      <c r="Q382">
        <v>0.11181562528511747</v>
      </c>
      <c r="R382">
        <v>2090</v>
      </c>
      <c r="S382">
        <v>48.143097263866402</v>
      </c>
      <c r="T382">
        <f t="shared" si="8"/>
        <v>0</v>
      </c>
    </row>
    <row r="383" spans="1:20" x14ac:dyDescent="0.45">
      <c r="A383" t="s">
        <v>148</v>
      </c>
      <c r="B383" t="s">
        <v>179</v>
      </c>
      <c r="C383" t="s">
        <v>543</v>
      </c>
      <c r="D383">
        <v>1000</v>
      </c>
      <c r="E383">
        <v>1</v>
      </c>
      <c r="F383" t="s">
        <v>194</v>
      </c>
      <c r="G383">
        <v>11</v>
      </c>
      <c r="H383">
        <v>0</v>
      </c>
      <c r="I383">
        <v>-9.9754371684363505E-2</v>
      </c>
      <c r="J383">
        <v>24.666666666666693</v>
      </c>
      <c r="K383">
        <v>35</v>
      </c>
      <c r="L383">
        <v>0.11181562528511747</v>
      </c>
      <c r="M383">
        <v>2090</v>
      </c>
      <c r="N383">
        <v>48.143097263866402</v>
      </c>
      <c r="O383" t="s">
        <v>179</v>
      </c>
      <c r="P383">
        <v>37</v>
      </c>
      <c r="Q383">
        <v>0.12084783018333639</v>
      </c>
      <c r="R383">
        <v>1640</v>
      </c>
      <c r="S383">
        <v>45.642749493765301</v>
      </c>
      <c r="T383">
        <f t="shared" si="8"/>
        <v>0</v>
      </c>
    </row>
    <row r="384" spans="1:20" x14ac:dyDescent="0.45">
      <c r="A384" t="s">
        <v>148</v>
      </c>
      <c r="B384" t="s">
        <v>179</v>
      </c>
      <c r="C384" t="s">
        <v>181</v>
      </c>
      <c r="D384">
        <v>1000</v>
      </c>
      <c r="E384">
        <v>2</v>
      </c>
      <c r="F384" t="s">
        <v>21</v>
      </c>
      <c r="G384">
        <v>0</v>
      </c>
      <c r="H384">
        <v>1</v>
      </c>
      <c r="I384">
        <v>0.98809971615762993</v>
      </c>
      <c r="J384">
        <v>24.666666666666693</v>
      </c>
      <c r="K384">
        <v>37</v>
      </c>
      <c r="L384">
        <v>0.12351251211389008</v>
      </c>
      <c r="M384">
        <v>1570</v>
      </c>
      <c r="N384">
        <v>45.0995878194433</v>
      </c>
      <c r="O384" t="s">
        <v>179</v>
      </c>
      <c r="P384">
        <v>38</v>
      </c>
      <c r="Q384">
        <v>0.12622193223534361</v>
      </c>
      <c r="R384">
        <v>1340</v>
      </c>
      <c r="S384">
        <v>43.1028834562348</v>
      </c>
      <c r="T384">
        <f t="shared" si="8"/>
        <v>0</v>
      </c>
    </row>
    <row r="385" spans="1:20" x14ac:dyDescent="0.45">
      <c r="A385" t="s">
        <v>148</v>
      </c>
      <c r="B385" t="s">
        <v>179</v>
      </c>
      <c r="C385" t="s">
        <v>544</v>
      </c>
      <c r="D385">
        <v>1000</v>
      </c>
      <c r="E385">
        <v>1</v>
      </c>
      <c r="F385" t="s">
        <v>194</v>
      </c>
      <c r="G385">
        <v>1</v>
      </c>
      <c r="H385">
        <v>1</v>
      </c>
      <c r="I385">
        <v>0.88928974454186693</v>
      </c>
      <c r="J385">
        <v>24.666666666666693</v>
      </c>
      <c r="K385">
        <v>38</v>
      </c>
      <c r="L385">
        <v>0.12622193223534361</v>
      </c>
      <c r="M385">
        <v>1340</v>
      </c>
      <c r="N385">
        <v>43.1028834562348</v>
      </c>
      <c r="O385" t="s">
        <v>179</v>
      </c>
      <c r="P385">
        <v>43</v>
      </c>
      <c r="Q385">
        <v>0.13160900440849868</v>
      </c>
      <c r="R385">
        <v>1070</v>
      </c>
      <c r="S385">
        <v>47.9364371277318</v>
      </c>
      <c r="T385">
        <f t="shared" si="8"/>
        <v>0</v>
      </c>
    </row>
    <row r="386" spans="1:20" x14ac:dyDescent="0.45">
      <c r="A386" t="s">
        <v>148</v>
      </c>
      <c r="B386" t="s">
        <v>179</v>
      </c>
      <c r="C386" t="s">
        <v>545</v>
      </c>
      <c r="D386">
        <v>1000</v>
      </c>
      <c r="E386">
        <v>1</v>
      </c>
      <c r="F386" t="s">
        <v>194</v>
      </c>
      <c r="G386">
        <v>6</v>
      </c>
      <c r="H386">
        <v>0</v>
      </c>
      <c r="I386">
        <v>0.39523988646305186</v>
      </c>
      <c r="J386">
        <v>24.666666666666693</v>
      </c>
      <c r="K386">
        <v>43</v>
      </c>
      <c r="L386">
        <v>0.13160900440849868</v>
      </c>
      <c r="M386">
        <v>1070</v>
      </c>
      <c r="N386">
        <v>47.9364371277318</v>
      </c>
      <c r="O386" t="s">
        <v>179</v>
      </c>
      <c r="P386">
        <v>50</v>
      </c>
      <c r="Q386">
        <v>0.12820044568250169</v>
      </c>
      <c r="R386">
        <v>1000</v>
      </c>
      <c r="S386">
        <v>47.494267873516897</v>
      </c>
      <c r="T386">
        <f t="shared" si="8"/>
        <v>0</v>
      </c>
    </row>
    <row r="387" spans="1:20" x14ac:dyDescent="0.45">
      <c r="A387" t="s">
        <v>148</v>
      </c>
      <c r="B387" t="s">
        <v>182</v>
      </c>
      <c r="C387" t="s">
        <v>183</v>
      </c>
      <c r="D387">
        <v>1000</v>
      </c>
      <c r="E387">
        <v>2</v>
      </c>
      <c r="F387" t="s">
        <v>21</v>
      </c>
      <c r="G387">
        <v>0</v>
      </c>
      <c r="H387">
        <v>1</v>
      </c>
      <c r="I387">
        <v>0.9321675369304705</v>
      </c>
      <c r="J387">
        <v>22.3500001907349</v>
      </c>
      <c r="K387">
        <v>19</v>
      </c>
      <c r="L387">
        <v>0.18304098475364447</v>
      </c>
      <c r="M387">
        <v>2960</v>
      </c>
      <c r="N387">
        <v>24.454850317595302</v>
      </c>
      <c r="O387" t="s">
        <v>182</v>
      </c>
      <c r="P387">
        <v>22</v>
      </c>
      <c r="Q387">
        <v>0.17054087873033183</v>
      </c>
      <c r="R387">
        <v>2940</v>
      </c>
      <c r="S387">
        <v>30.7769501566267</v>
      </c>
      <c r="T387">
        <f t="shared" si="8"/>
        <v>0</v>
      </c>
    </row>
    <row r="388" spans="1:20" x14ac:dyDescent="0.45">
      <c r="A388" t="s">
        <v>148</v>
      </c>
      <c r="B388" t="s">
        <v>182</v>
      </c>
      <c r="C388" t="s">
        <v>547</v>
      </c>
      <c r="D388">
        <v>1000</v>
      </c>
      <c r="E388">
        <v>1</v>
      </c>
      <c r="F388" t="s">
        <v>194</v>
      </c>
      <c r="G388">
        <v>3</v>
      </c>
      <c r="H388">
        <v>1</v>
      </c>
      <c r="I388">
        <v>0.65251727585132935</v>
      </c>
      <c r="J388">
        <v>22.3500001907349</v>
      </c>
      <c r="K388">
        <v>22</v>
      </c>
      <c r="L388">
        <v>0.17054087873033183</v>
      </c>
      <c r="M388">
        <v>2940</v>
      </c>
      <c r="N388">
        <v>30.7769501566267</v>
      </c>
      <c r="O388" t="s">
        <v>182</v>
      </c>
      <c r="P388">
        <v>24</v>
      </c>
      <c r="Q388">
        <v>0.15660344965386747</v>
      </c>
      <c r="R388">
        <v>2920</v>
      </c>
      <c r="S388">
        <v>35.256097838159597</v>
      </c>
      <c r="T388">
        <f t="shared" si="8"/>
        <v>0</v>
      </c>
    </row>
    <row r="389" spans="1:20" x14ac:dyDescent="0.45">
      <c r="A389" t="s">
        <v>148</v>
      </c>
      <c r="B389" t="s">
        <v>182</v>
      </c>
      <c r="C389" t="s">
        <v>184</v>
      </c>
      <c r="D389">
        <v>1000</v>
      </c>
      <c r="E389">
        <v>2</v>
      </c>
      <c r="F389" t="s">
        <v>21</v>
      </c>
      <c r="G389">
        <v>0</v>
      </c>
      <c r="H389">
        <v>1</v>
      </c>
      <c r="I389">
        <v>0.9928822599577487</v>
      </c>
      <c r="J389">
        <v>22.3500001907349</v>
      </c>
      <c r="K389">
        <v>24</v>
      </c>
      <c r="L389">
        <v>0.15796170101579399</v>
      </c>
      <c r="M389">
        <v>2870</v>
      </c>
      <c r="N389">
        <v>35.005154098843398</v>
      </c>
      <c r="O389" t="s">
        <v>182</v>
      </c>
      <c r="P389">
        <v>25</v>
      </c>
      <c r="Q389">
        <v>0.15047428638027904</v>
      </c>
      <c r="R389">
        <v>2870</v>
      </c>
      <c r="S389">
        <v>38.263812239047702</v>
      </c>
      <c r="T389">
        <f t="shared" si="8"/>
        <v>0</v>
      </c>
    </row>
    <row r="390" spans="1:20" x14ac:dyDescent="0.45">
      <c r="A390" t="s">
        <v>148</v>
      </c>
      <c r="B390" t="s">
        <v>182</v>
      </c>
      <c r="C390" t="s">
        <v>548</v>
      </c>
      <c r="D390">
        <v>1000</v>
      </c>
      <c r="E390">
        <v>1</v>
      </c>
      <c r="F390" t="s">
        <v>194</v>
      </c>
      <c r="G390">
        <v>1</v>
      </c>
      <c r="H390">
        <v>1</v>
      </c>
      <c r="I390">
        <v>0.8935940339619739</v>
      </c>
      <c r="J390">
        <v>22.3500001907349</v>
      </c>
      <c r="K390">
        <v>25</v>
      </c>
      <c r="L390">
        <v>0.15047428638027904</v>
      </c>
      <c r="M390">
        <v>2870</v>
      </c>
      <c r="N390">
        <v>38.263812239047702</v>
      </c>
      <c r="O390" t="s">
        <v>182</v>
      </c>
      <c r="P390">
        <v>26</v>
      </c>
      <c r="Q390">
        <v>0.14366454844778698</v>
      </c>
      <c r="R390">
        <v>2870</v>
      </c>
      <c r="S390">
        <v>38.657395777192797</v>
      </c>
      <c r="T390">
        <f t="shared" si="8"/>
        <v>0</v>
      </c>
    </row>
    <row r="391" spans="1:20" x14ac:dyDescent="0.45">
      <c r="A391" t="s">
        <v>148</v>
      </c>
      <c r="B391" t="s">
        <v>182</v>
      </c>
      <c r="C391" t="s">
        <v>549</v>
      </c>
      <c r="D391">
        <v>1000</v>
      </c>
      <c r="E391">
        <v>1</v>
      </c>
      <c r="F391" t="s">
        <v>194</v>
      </c>
      <c r="G391">
        <v>2</v>
      </c>
      <c r="H391">
        <v>1</v>
      </c>
      <c r="I391">
        <v>0.79430580796619898</v>
      </c>
      <c r="J391">
        <v>22.3500001907349</v>
      </c>
      <c r="K391">
        <v>26</v>
      </c>
      <c r="L391">
        <v>0.14366454844778698</v>
      </c>
      <c r="M391">
        <v>2870</v>
      </c>
      <c r="N391">
        <v>38.657395777192797</v>
      </c>
      <c r="O391" t="s">
        <v>182</v>
      </c>
      <c r="P391">
        <v>27</v>
      </c>
      <c r="Q391">
        <v>0.13914168722070155</v>
      </c>
      <c r="R391">
        <v>2800</v>
      </c>
      <c r="S391">
        <v>41.904620520561501</v>
      </c>
      <c r="T391">
        <f t="shared" si="8"/>
        <v>0</v>
      </c>
    </row>
    <row r="392" spans="1:20" x14ac:dyDescent="0.45">
      <c r="A392" t="s">
        <v>148</v>
      </c>
      <c r="B392" t="s">
        <v>182</v>
      </c>
      <c r="C392" t="s">
        <v>550</v>
      </c>
      <c r="D392">
        <v>1000</v>
      </c>
      <c r="E392">
        <v>1</v>
      </c>
      <c r="F392" t="s">
        <v>194</v>
      </c>
      <c r="G392">
        <v>3</v>
      </c>
      <c r="H392">
        <v>1</v>
      </c>
      <c r="I392">
        <v>0.69501758197042407</v>
      </c>
      <c r="J392">
        <v>22.3500001907349</v>
      </c>
      <c r="K392">
        <v>27</v>
      </c>
      <c r="L392">
        <v>0.13914168722070155</v>
      </c>
      <c r="M392">
        <v>2800</v>
      </c>
      <c r="N392">
        <v>41.904620520561501</v>
      </c>
      <c r="O392" t="s">
        <v>182</v>
      </c>
      <c r="P392">
        <v>28</v>
      </c>
      <c r="Q392">
        <v>0.1336380786463679</v>
      </c>
      <c r="R392">
        <v>2790</v>
      </c>
      <c r="S392">
        <v>41.929708114608303</v>
      </c>
      <c r="T392">
        <f t="shared" si="8"/>
        <v>0</v>
      </c>
    </row>
    <row r="393" spans="1:20" x14ac:dyDescent="0.45">
      <c r="A393" t="s">
        <v>148</v>
      </c>
      <c r="B393" t="s">
        <v>182</v>
      </c>
      <c r="C393" t="s">
        <v>551</v>
      </c>
      <c r="D393">
        <v>1000</v>
      </c>
      <c r="E393">
        <v>1</v>
      </c>
      <c r="F393" t="s">
        <v>194</v>
      </c>
      <c r="G393">
        <v>4</v>
      </c>
      <c r="H393">
        <v>1</v>
      </c>
      <c r="I393">
        <v>0.59572935597464916</v>
      </c>
      <c r="J393">
        <v>22.3500001907349</v>
      </c>
      <c r="K393">
        <v>28</v>
      </c>
      <c r="L393">
        <v>0.1336380786463679</v>
      </c>
      <c r="M393">
        <v>2790</v>
      </c>
      <c r="N393">
        <v>41.929708114608303</v>
      </c>
      <c r="O393" t="s">
        <v>182</v>
      </c>
      <c r="P393">
        <v>29</v>
      </c>
      <c r="Q393">
        <v>0.13440529874602242</v>
      </c>
      <c r="R393">
        <v>2780</v>
      </c>
      <c r="S393">
        <v>42.170456237108603</v>
      </c>
      <c r="T393">
        <f t="shared" si="8"/>
        <v>0</v>
      </c>
    </row>
    <row r="394" spans="1:20" x14ac:dyDescent="0.45">
      <c r="A394" t="s">
        <v>148</v>
      </c>
      <c r="B394" t="s">
        <v>182</v>
      </c>
      <c r="C394" t="s">
        <v>552</v>
      </c>
      <c r="D394">
        <v>1000</v>
      </c>
      <c r="E394">
        <v>1</v>
      </c>
      <c r="F394" t="s">
        <v>194</v>
      </c>
      <c r="G394">
        <v>5</v>
      </c>
      <c r="H394">
        <v>1</v>
      </c>
      <c r="I394">
        <v>0.49644112997887435</v>
      </c>
      <c r="J394">
        <v>22.3500001907349</v>
      </c>
      <c r="K394">
        <v>29</v>
      </c>
      <c r="L394">
        <v>0.13440529874602242</v>
      </c>
      <c r="M394">
        <v>2780</v>
      </c>
      <c r="N394">
        <v>42.170456237108603</v>
      </c>
      <c r="O394" t="s">
        <v>182</v>
      </c>
      <c r="P394">
        <v>32</v>
      </c>
      <c r="Q394">
        <v>0.107802187820097</v>
      </c>
      <c r="R394">
        <v>2600</v>
      </c>
      <c r="S394">
        <v>46.411508034654403</v>
      </c>
      <c r="T394">
        <f t="shared" si="8"/>
        <v>0</v>
      </c>
    </row>
    <row r="395" spans="1:20" x14ac:dyDescent="0.45">
      <c r="A395" t="s">
        <v>148</v>
      </c>
      <c r="B395" t="s">
        <v>182</v>
      </c>
      <c r="C395" t="s">
        <v>553</v>
      </c>
      <c r="D395">
        <v>1000</v>
      </c>
      <c r="E395">
        <v>1</v>
      </c>
      <c r="F395" t="s">
        <v>194</v>
      </c>
      <c r="G395">
        <v>8</v>
      </c>
      <c r="H395">
        <v>0</v>
      </c>
      <c r="I395">
        <v>0.19857645199154969</v>
      </c>
      <c r="J395">
        <v>22.3500001907349</v>
      </c>
      <c r="K395">
        <v>32</v>
      </c>
      <c r="L395">
        <v>0.107802187820097</v>
      </c>
      <c r="M395">
        <v>2600</v>
      </c>
      <c r="N395">
        <v>46.411508034654403</v>
      </c>
      <c r="O395" t="s">
        <v>182</v>
      </c>
      <c r="P395">
        <v>35</v>
      </c>
      <c r="Q395">
        <v>0.10708140216510344</v>
      </c>
      <c r="R395">
        <v>2590</v>
      </c>
      <c r="S395">
        <v>50.849129346658302</v>
      </c>
      <c r="T395">
        <f t="shared" si="8"/>
        <v>0</v>
      </c>
    </row>
    <row r="396" spans="1:20" x14ac:dyDescent="0.45">
      <c r="A396" t="s">
        <v>148</v>
      </c>
      <c r="B396" t="s">
        <v>182</v>
      </c>
      <c r="C396" t="s">
        <v>554</v>
      </c>
      <c r="D396">
        <v>1000</v>
      </c>
      <c r="E396">
        <v>1</v>
      </c>
      <c r="F396" t="s">
        <v>194</v>
      </c>
      <c r="G396">
        <v>11</v>
      </c>
      <c r="H396">
        <v>0</v>
      </c>
      <c r="I396">
        <v>-9.9288225995774956E-2</v>
      </c>
      <c r="J396">
        <v>22.3500001907349</v>
      </c>
      <c r="K396">
        <v>35</v>
      </c>
      <c r="L396">
        <v>0.10708140216510344</v>
      </c>
      <c r="M396">
        <v>2590</v>
      </c>
      <c r="N396">
        <v>50.849129346658302</v>
      </c>
      <c r="O396" t="s">
        <v>182</v>
      </c>
      <c r="P396">
        <v>38</v>
      </c>
      <c r="Q396">
        <v>0.15121819566852485</v>
      </c>
      <c r="R396">
        <v>1120</v>
      </c>
      <c r="S396">
        <v>37.108411939002103</v>
      </c>
      <c r="T396">
        <f t="shared" si="8"/>
        <v>0</v>
      </c>
    </row>
    <row r="397" spans="1:20" x14ac:dyDescent="0.45">
      <c r="A397" t="s">
        <v>148</v>
      </c>
      <c r="B397" t="s">
        <v>182</v>
      </c>
      <c r="C397" t="s">
        <v>555</v>
      </c>
      <c r="D397">
        <v>1000</v>
      </c>
      <c r="E397">
        <v>1</v>
      </c>
      <c r="F397" t="s">
        <v>194</v>
      </c>
      <c r="G397">
        <v>1</v>
      </c>
      <c r="H397">
        <v>1</v>
      </c>
      <c r="I397">
        <v>0.63717553301817853</v>
      </c>
      <c r="J397">
        <v>22.3500001907349</v>
      </c>
      <c r="K397">
        <v>38</v>
      </c>
      <c r="L397">
        <v>0.15121819566852485</v>
      </c>
      <c r="M397">
        <v>1120</v>
      </c>
      <c r="N397">
        <v>37.108411939002103</v>
      </c>
      <c r="O397" t="s">
        <v>182</v>
      </c>
      <c r="P397">
        <v>43</v>
      </c>
      <c r="Q397">
        <v>0.13960470530128313</v>
      </c>
      <c r="R397">
        <v>1110</v>
      </c>
      <c r="S397">
        <v>43.503072905638199</v>
      </c>
      <c r="T397">
        <f t="shared" si="8"/>
        <v>0</v>
      </c>
    </row>
    <row r="398" spans="1:20" x14ac:dyDescent="0.45">
      <c r="A398" t="s">
        <v>148</v>
      </c>
      <c r="B398" t="s">
        <v>182</v>
      </c>
      <c r="C398" t="s">
        <v>556</v>
      </c>
      <c r="D398">
        <v>1000</v>
      </c>
      <c r="E398">
        <v>1</v>
      </c>
      <c r="F398" t="s">
        <v>194</v>
      </c>
      <c r="G398">
        <v>6</v>
      </c>
      <c r="H398">
        <v>0</v>
      </c>
      <c r="I398">
        <v>0.28318912578585703</v>
      </c>
      <c r="J398">
        <v>22.3500001907349</v>
      </c>
      <c r="K398">
        <v>43</v>
      </c>
      <c r="L398">
        <v>0.13960470530128313</v>
      </c>
      <c r="M398">
        <v>1110</v>
      </c>
      <c r="N398">
        <v>43.503072905638199</v>
      </c>
      <c r="O398" t="s">
        <v>182</v>
      </c>
      <c r="P398">
        <v>50</v>
      </c>
      <c r="Q398">
        <v>0.1342953512448998</v>
      </c>
      <c r="R398">
        <v>1110</v>
      </c>
      <c r="S398">
        <v>49.4485351665287</v>
      </c>
      <c r="T398">
        <f t="shared" si="8"/>
        <v>0</v>
      </c>
    </row>
    <row r="399" spans="1:20" x14ac:dyDescent="0.45">
      <c r="A399" t="s">
        <v>148</v>
      </c>
      <c r="B399" t="s">
        <v>186</v>
      </c>
      <c r="C399" t="s">
        <v>187</v>
      </c>
      <c r="D399">
        <v>1000</v>
      </c>
      <c r="E399">
        <v>2</v>
      </c>
      <c r="F399" t="s">
        <v>21</v>
      </c>
      <c r="G399">
        <v>0</v>
      </c>
      <c r="H399">
        <v>1</v>
      </c>
      <c r="I399">
        <v>0.76513289377524474</v>
      </c>
      <c r="J399">
        <v>24.849999618530312</v>
      </c>
      <c r="K399">
        <v>19</v>
      </c>
      <c r="L399">
        <v>0.2067186750873195</v>
      </c>
      <c r="M399">
        <v>1860</v>
      </c>
      <c r="N399">
        <v>23.7986148069797</v>
      </c>
      <c r="O399" t="s">
        <v>186</v>
      </c>
      <c r="P399">
        <v>22</v>
      </c>
      <c r="Q399">
        <v>0.17601078571253004</v>
      </c>
      <c r="R399">
        <v>1880</v>
      </c>
      <c r="S399">
        <v>30.2723866678284</v>
      </c>
      <c r="T399">
        <f t="shared" si="8"/>
        <v>0</v>
      </c>
    </row>
    <row r="400" spans="1:20" x14ac:dyDescent="0.45">
      <c r="A400" t="s">
        <v>148</v>
      </c>
      <c r="B400" t="s">
        <v>186</v>
      </c>
      <c r="C400" t="s">
        <v>558</v>
      </c>
      <c r="D400">
        <v>1000</v>
      </c>
      <c r="E400">
        <v>1</v>
      </c>
      <c r="F400" t="s">
        <v>194</v>
      </c>
      <c r="G400">
        <v>3</v>
      </c>
      <c r="H400">
        <v>1</v>
      </c>
      <c r="I400">
        <v>0.53559302564267131</v>
      </c>
      <c r="J400">
        <v>24.849999618530312</v>
      </c>
      <c r="K400">
        <v>22</v>
      </c>
      <c r="L400">
        <v>0.17601078571253004</v>
      </c>
      <c r="M400">
        <v>1880</v>
      </c>
      <c r="N400">
        <v>30.2723866678284</v>
      </c>
      <c r="O400" t="s">
        <v>186</v>
      </c>
      <c r="P400">
        <v>24</v>
      </c>
      <c r="Q400">
        <v>0.17012785586506776</v>
      </c>
      <c r="R400">
        <v>1840</v>
      </c>
      <c r="S400">
        <v>34.377267155635899</v>
      </c>
      <c r="T400">
        <f t="shared" si="8"/>
        <v>0</v>
      </c>
    </row>
    <row r="401" spans="1:20" x14ac:dyDescent="0.45">
      <c r="A401" t="s">
        <v>148</v>
      </c>
      <c r="B401" t="s">
        <v>186</v>
      </c>
      <c r="C401" t="s">
        <v>188</v>
      </c>
      <c r="D401">
        <v>1000</v>
      </c>
      <c r="E401">
        <v>2</v>
      </c>
      <c r="F401" t="s">
        <v>21</v>
      </c>
      <c r="G401">
        <v>0</v>
      </c>
      <c r="H401">
        <v>1</v>
      </c>
      <c r="I401">
        <v>0.83663653245186198</v>
      </c>
      <c r="J401">
        <v>24.849999618530312</v>
      </c>
      <c r="K401">
        <v>24</v>
      </c>
      <c r="L401">
        <v>0.20558861818422206</v>
      </c>
      <c r="M401">
        <v>1260</v>
      </c>
      <c r="N401">
        <v>28.761277588262502</v>
      </c>
      <c r="O401" t="s">
        <v>186</v>
      </c>
      <c r="P401">
        <v>25</v>
      </c>
      <c r="Q401">
        <v>0.20195278835372965</v>
      </c>
      <c r="R401">
        <v>1210</v>
      </c>
      <c r="S401">
        <v>29.75411831824</v>
      </c>
      <c r="T401">
        <f t="shared" si="8"/>
        <v>0</v>
      </c>
    </row>
    <row r="402" spans="1:20" x14ac:dyDescent="0.45">
      <c r="A402" t="s">
        <v>148</v>
      </c>
      <c r="B402" t="s">
        <v>186</v>
      </c>
      <c r="C402" t="s">
        <v>559</v>
      </c>
      <c r="D402">
        <v>1000</v>
      </c>
      <c r="E402">
        <v>1</v>
      </c>
      <c r="F402" t="s">
        <v>194</v>
      </c>
      <c r="G402">
        <v>1</v>
      </c>
      <c r="H402">
        <v>1</v>
      </c>
      <c r="I402">
        <v>0.75297287920667577</v>
      </c>
      <c r="J402">
        <v>24.849999618530312</v>
      </c>
      <c r="K402">
        <v>25</v>
      </c>
      <c r="L402">
        <v>0.20195278835372965</v>
      </c>
      <c r="M402">
        <v>1210</v>
      </c>
      <c r="N402">
        <v>29.75411831824</v>
      </c>
      <c r="O402" t="s">
        <v>186</v>
      </c>
      <c r="P402">
        <v>26</v>
      </c>
      <c r="Q402">
        <v>0.19387767543244611</v>
      </c>
      <c r="R402">
        <v>1220</v>
      </c>
      <c r="S402">
        <v>32.896991008899299</v>
      </c>
      <c r="T402">
        <f t="shared" si="8"/>
        <v>0</v>
      </c>
    </row>
    <row r="403" spans="1:20" x14ac:dyDescent="0.45">
      <c r="A403" t="s">
        <v>148</v>
      </c>
      <c r="B403" t="s">
        <v>186</v>
      </c>
      <c r="C403" t="s">
        <v>560</v>
      </c>
      <c r="D403">
        <v>1000</v>
      </c>
      <c r="E403">
        <v>1</v>
      </c>
      <c r="F403" t="s">
        <v>194</v>
      </c>
      <c r="G403">
        <v>2</v>
      </c>
      <c r="H403">
        <v>1</v>
      </c>
      <c r="I403">
        <v>0.66930922596148967</v>
      </c>
      <c r="J403">
        <v>24.849999618530312</v>
      </c>
      <c r="K403">
        <v>26</v>
      </c>
      <c r="L403">
        <v>0.19387767543244611</v>
      </c>
      <c r="M403">
        <v>1220</v>
      </c>
      <c r="N403">
        <v>32.896991008899299</v>
      </c>
      <c r="O403" t="s">
        <v>186</v>
      </c>
      <c r="P403">
        <v>27</v>
      </c>
      <c r="Q403">
        <v>0.18791984637187165</v>
      </c>
      <c r="R403">
        <v>1210</v>
      </c>
      <c r="S403">
        <v>34.845697576074798</v>
      </c>
      <c r="T403">
        <f t="shared" si="8"/>
        <v>0</v>
      </c>
    </row>
    <row r="404" spans="1:20" x14ac:dyDescent="0.45">
      <c r="A404" t="s">
        <v>148</v>
      </c>
      <c r="B404" t="s">
        <v>186</v>
      </c>
      <c r="C404" t="s">
        <v>561</v>
      </c>
      <c r="D404">
        <v>1000</v>
      </c>
      <c r="E404">
        <v>1</v>
      </c>
      <c r="F404" t="s">
        <v>194</v>
      </c>
      <c r="G404">
        <v>3</v>
      </c>
      <c r="H404">
        <v>1</v>
      </c>
      <c r="I404">
        <v>0.58564557271630335</v>
      </c>
      <c r="J404">
        <v>24.849999618530312</v>
      </c>
      <c r="K404">
        <v>27</v>
      </c>
      <c r="L404">
        <v>0.18791984637187165</v>
      </c>
      <c r="M404">
        <v>1210</v>
      </c>
      <c r="N404">
        <v>34.845697576074798</v>
      </c>
      <c r="O404" t="s">
        <v>186</v>
      </c>
      <c r="P404">
        <v>28</v>
      </c>
      <c r="Q404">
        <v>0.18470914010124781</v>
      </c>
      <c r="R404">
        <v>1220</v>
      </c>
      <c r="S404">
        <v>35.710328521955702</v>
      </c>
      <c r="T404">
        <f t="shared" si="8"/>
        <v>0</v>
      </c>
    </row>
    <row r="405" spans="1:20" x14ac:dyDescent="0.45">
      <c r="A405" t="s">
        <v>148</v>
      </c>
      <c r="B405" t="s">
        <v>186</v>
      </c>
      <c r="C405" t="s">
        <v>562</v>
      </c>
      <c r="D405">
        <v>1000</v>
      </c>
      <c r="E405">
        <v>1</v>
      </c>
      <c r="F405" t="s">
        <v>194</v>
      </c>
      <c r="G405">
        <v>4</v>
      </c>
      <c r="H405">
        <v>1</v>
      </c>
      <c r="I405">
        <v>0.50198191947111714</v>
      </c>
      <c r="J405">
        <v>24.849999618530312</v>
      </c>
      <c r="K405">
        <v>28</v>
      </c>
      <c r="L405">
        <v>0.18470914010124781</v>
      </c>
      <c r="M405">
        <v>1220</v>
      </c>
      <c r="N405">
        <v>35.710328521955702</v>
      </c>
      <c r="O405" t="s">
        <v>186</v>
      </c>
      <c r="P405">
        <v>29</v>
      </c>
      <c r="Q405">
        <v>0.17417439953353914</v>
      </c>
      <c r="R405">
        <v>1220</v>
      </c>
      <c r="S405">
        <v>37.446078091426799</v>
      </c>
      <c r="T405">
        <f t="shared" si="8"/>
        <v>0</v>
      </c>
    </row>
    <row r="406" spans="1:20" x14ac:dyDescent="0.45">
      <c r="A406" t="s">
        <v>148</v>
      </c>
      <c r="B406" t="s">
        <v>186</v>
      </c>
      <c r="C406" t="s">
        <v>563</v>
      </c>
      <c r="D406">
        <v>1000</v>
      </c>
      <c r="E406">
        <v>1</v>
      </c>
      <c r="F406" t="s">
        <v>194</v>
      </c>
      <c r="G406">
        <v>5</v>
      </c>
      <c r="H406">
        <v>1</v>
      </c>
      <c r="I406">
        <v>0.41831826622593099</v>
      </c>
      <c r="J406">
        <v>24.849999618530312</v>
      </c>
      <c r="K406">
        <v>29</v>
      </c>
      <c r="L406">
        <v>0.17417439953353914</v>
      </c>
      <c r="M406">
        <v>1220</v>
      </c>
      <c r="N406">
        <v>37.446078091426799</v>
      </c>
      <c r="O406" t="s">
        <v>186</v>
      </c>
      <c r="P406">
        <v>32</v>
      </c>
      <c r="Q406">
        <v>0.14537536581624647</v>
      </c>
      <c r="R406">
        <v>1210</v>
      </c>
      <c r="S406">
        <v>43.811977728513497</v>
      </c>
      <c r="T406">
        <f t="shared" si="8"/>
        <v>0</v>
      </c>
    </row>
    <row r="407" spans="1:20" x14ac:dyDescent="0.45">
      <c r="A407" t="s">
        <v>148</v>
      </c>
      <c r="B407" t="s">
        <v>186</v>
      </c>
      <c r="C407" t="s">
        <v>564</v>
      </c>
      <c r="D407">
        <v>1000</v>
      </c>
      <c r="E407">
        <v>1</v>
      </c>
      <c r="F407" t="s">
        <v>194</v>
      </c>
      <c r="G407">
        <v>8</v>
      </c>
      <c r="H407">
        <v>0</v>
      </c>
      <c r="I407">
        <v>0.16732730649037236</v>
      </c>
      <c r="J407">
        <v>24.849999618530312</v>
      </c>
      <c r="K407">
        <v>32</v>
      </c>
      <c r="L407">
        <v>0.14537536581624647</v>
      </c>
      <c r="M407">
        <v>1210</v>
      </c>
      <c r="N407">
        <v>43.811977728513497</v>
      </c>
      <c r="O407" t="s">
        <v>186</v>
      </c>
      <c r="P407">
        <v>35</v>
      </c>
      <c r="Q407">
        <v>0.14323855950536593</v>
      </c>
      <c r="R407">
        <v>1210</v>
      </c>
      <c r="S407">
        <v>47.047845732049602</v>
      </c>
      <c r="T407">
        <f t="shared" si="8"/>
        <v>0</v>
      </c>
    </row>
    <row r="408" spans="1:20" x14ac:dyDescent="0.45">
      <c r="A408" t="s">
        <v>148</v>
      </c>
      <c r="B408" t="s">
        <v>186</v>
      </c>
      <c r="C408" t="s">
        <v>565</v>
      </c>
      <c r="D408">
        <v>1000</v>
      </c>
      <c r="E408">
        <v>1</v>
      </c>
      <c r="F408" t="s">
        <v>194</v>
      </c>
      <c r="G408">
        <v>11</v>
      </c>
      <c r="H408">
        <v>0</v>
      </c>
      <c r="I408">
        <v>-8.3663653245186279E-2</v>
      </c>
      <c r="J408">
        <v>24.849999618530312</v>
      </c>
      <c r="K408">
        <v>35</v>
      </c>
      <c r="L408">
        <v>0.14323855950536593</v>
      </c>
      <c r="M408">
        <v>1210</v>
      </c>
      <c r="N408">
        <v>47.047845732049602</v>
      </c>
      <c r="O408" t="s">
        <v>186</v>
      </c>
      <c r="P408">
        <v>38</v>
      </c>
      <c r="Q408">
        <v>0.19245075745462359</v>
      </c>
      <c r="R408">
        <v>560</v>
      </c>
      <c r="S408">
        <v>30.899466656346299</v>
      </c>
      <c r="T408">
        <f t="shared" ref="T408:T423" si="9">IF(OR(AND(B408=O408,P408=K408),B408&lt;&gt;O408),1,0)</f>
        <v>0</v>
      </c>
    </row>
    <row r="409" spans="1:20" x14ac:dyDescent="0.45">
      <c r="A409" t="s">
        <v>148</v>
      </c>
      <c r="B409" t="s">
        <v>186</v>
      </c>
      <c r="C409" t="s">
        <v>566</v>
      </c>
      <c r="D409">
        <v>1000</v>
      </c>
      <c r="E409">
        <v>1</v>
      </c>
      <c r="F409" t="s">
        <v>194</v>
      </c>
      <c r="G409">
        <v>1</v>
      </c>
      <c r="H409">
        <v>1</v>
      </c>
      <c r="I409">
        <v>0.55915845770710049</v>
      </c>
      <c r="J409">
        <v>24.849999618530312</v>
      </c>
      <c r="K409">
        <v>38</v>
      </c>
      <c r="L409">
        <v>0.19245075745462359</v>
      </c>
      <c r="M409">
        <v>560</v>
      </c>
      <c r="N409">
        <v>30.899466656346299</v>
      </c>
      <c r="O409" t="s">
        <v>186</v>
      </c>
      <c r="P409">
        <v>43</v>
      </c>
      <c r="Q409">
        <v>0.1830923404578523</v>
      </c>
      <c r="R409">
        <v>560</v>
      </c>
      <c r="S409">
        <v>36.206227016937902</v>
      </c>
      <c r="T409">
        <f t="shared" si="9"/>
        <v>0</v>
      </c>
    </row>
    <row r="410" spans="1:20" x14ac:dyDescent="0.45">
      <c r="A410" t="s">
        <v>148</v>
      </c>
      <c r="B410" t="s">
        <v>186</v>
      </c>
      <c r="C410" t="s">
        <v>567</v>
      </c>
      <c r="D410">
        <v>1000</v>
      </c>
      <c r="E410">
        <v>1</v>
      </c>
      <c r="F410" t="s">
        <v>194</v>
      </c>
      <c r="G410">
        <v>6</v>
      </c>
      <c r="H410">
        <v>0</v>
      </c>
      <c r="I410">
        <v>0.24851487009204462</v>
      </c>
      <c r="J410">
        <v>24.849999618530312</v>
      </c>
      <c r="K410">
        <v>43</v>
      </c>
      <c r="L410">
        <v>0.1830923404578523</v>
      </c>
      <c r="M410">
        <v>560</v>
      </c>
      <c r="N410">
        <v>36.206227016937902</v>
      </c>
      <c r="O410" t="s">
        <v>186</v>
      </c>
      <c r="P410">
        <v>50</v>
      </c>
      <c r="Q410">
        <v>0.17005116050349892</v>
      </c>
      <c r="R410">
        <v>560</v>
      </c>
      <c r="S410">
        <v>43.640405514637401</v>
      </c>
      <c r="T410">
        <f t="shared" si="9"/>
        <v>0</v>
      </c>
    </row>
    <row r="411" spans="1:20" x14ac:dyDescent="0.45">
      <c r="A411" t="s">
        <v>148</v>
      </c>
      <c r="B411" t="s">
        <v>190</v>
      </c>
      <c r="C411" t="s">
        <v>191</v>
      </c>
      <c r="D411">
        <v>1000</v>
      </c>
      <c r="E411">
        <v>2</v>
      </c>
      <c r="F411" t="s">
        <v>21</v>
      </c>
      <c r="G411">
        <v>0</v>
      </c>
      <c r="H411">
        <v>1</v>
      </c>
      <c r="I411">
        <v>0.69642077641772393</v>
      </c>
      <c r="J411">
        <v>22.090000152587894</v>
      </c>
      <c r="K411">
        <v>19</v>
      </c>
      <c r="L411">
        <v>0.2195983772993122</v>
      </c>
      <c r="M411">
        <v>1800</v>
      </c>
      <c r="N411">
        <v>17.976200882647898</v>
      </c>
      <c r="O411" t="s">
        <v>190</v>
      </c>
      <c r="P411">
        <v>22</v>
      </c>
      <c r="Q411">
        <v>0.20791104418922035</v>
      </c>
      <c r="R411">
        <v>1750</v>
      </c>
      <c r="S411">
        <v>23.3331193096286</v>
      </c>
      <c r="T411">
        <f t="shared" si="9"/>
        <v>0</v>
      </c>
    </row>
    <row r="412" spans="1:20" x14ac:dyDescent="0.45">
      <c r="A412" t="s">
        <v>148</v>
      </c>
      <c r="B412" t="s">
        <v>190</v>
      </c>
      <c r="C412" t="s">
        <v>569</v>
      </c>
      <c r="D412">
        <v>1000</v>
      </c>
      <c r="E412">
        <v>1</v>
      </c>
      <c r="F412" t="s">
        <v>194</v>
      </c>
      <c r="G412">
        <v>3</v>
      </c>
      <c r="H412">
        <v>1</v>
      </c>
      <c r="I412">
        <v>0.48749454349240673</v>
      </c>
      <c r="J412">
        <v>22.090000152587894</v>
      </c>
      <c r="K412">
        <v>22</v>
      </c>
      <c r="L412">
        <v>0.20791104418922035</v>
      </c>
      <c r="M412">
        <v>1750</v>
      </c>
      <c r="N412">
        <v>23.3331193096286</v>
      </c>
      <c r="O412" t="s">
        <v>190</v>
      </c>
      <c r="P412">
        <v>24</v>
      </c>
      <c r="Q412">
        <v>0.19837818928059278</v>
      </c>
      <c r="R412">
        <v>1750</v>
      </c>
      <c r="S412">
        <v>26.669777837223101</v>
      </c>
      <c r="T412">
        <f t="shared" si="9"/>
        <v>0</v>
      </c>
    </row>
    <row r="413" spans="1:20" x14ac:dyDescent="0.45">
      <c r="A413" t="s">
        <v>148</v>
      </c>
      <c r="B413" t="s">
        <v>190</v>
      </c>
      <c r="C413" t="s">
        <v>192</v>
      </c>
      <c r="D413">
        <v>1000</v>
      </c>
      <c r="E413">
        <v>2</v>
      </c>
      <c r="F413" t="s">
        <v>21</v>
      </c>
      <c r="G413">
        <v>0</v>
      </c>
      <c r="H413">
        <v>1</v>
      </c>
      <c r="I413">
        <v>0.9116327677788002</v>
      </c>
      <c r="J413">
        <v>22.090000152587894</v>
      </c>
      <c r="K413">
        <v>24</v>
      </c>
      <c r="L413">
        <v>0.21945472073709968</v>
      </c>
      <c r="M413">
        <v>1430</v>
      </c>
      <c r="N413">
        <v>24.313043385793399</v>
      </c>
      <c r="O413" t="s">
        <v>190</v>
      </c>
      <c r="P413">
        <v>25</v>
      </c>
      <c r="Q413">
        <v>0.21248931230103024</v>
      </c>
      <c r="R413">
        <v>1430</v>
      </c>
      <c r="S413">
        <v>27.352246887627999</v>
      </c>
      <c r="T413">
        <f t="shared" si="9"/>
        <v>0</v>
      </c>
    </row>
    <row r="414" spans="1:20" x14ac:dyDescent="0.45">
      <c r="A414" t="s">
        <v>148</v>
      </c>
      <c r="B414" t="s">
        <v>190</v>
      </c>
      <c r="C414" t="s">
        <v>570</v>
      </c>
      <c r="D414">
        <v>1000</v>
      </c>
      <c r="E414">
        <v>1</v>
      </c>
      <c r="F414" t="s">
        <v>194</v>
      </c>
      <c r="G414">
        <v>1</v>
      </c>
      <c r="H414">
        <v>1</v>
      </c>
      <c r="I414">
        <v>0.82046949100092015</v>
      </c>
      <c r="J414">
        <v>22.090000152587894</v>
      </c>
      <c r="K414">
        <v>25</v>
      </c>
      <c r="L414">
        <v>0.21248931230103024</v>
      </c>
      <c r="M414">
        <v>1430</v>
      </c>
      <c r="N414">
        <v>27.352246887627999</v>
      </c>
      <c r="O414" t="s">
        <v>190</v>
      </c>
      <c r="P414">
        <v>26</v>
      </c>
      <c r="Q414">
        <v>0.20740795753961003</v>
      </c>
      <c r="R414">
        <v>1410</v>
      </c>
      <c r="S414">
        <v>27.1638356091071</v>
      </c>
      <c r="T414">
        <f t="shared" si="9"/>
        <v>0</v>
      </c>
    </row>
    <row r="415" spans="1:20" x14ac:dyDescent="0.45">
      <c r="A415" t="s">
        <v>148</v>
      </c>
      <c r="B415" t="s">
        <v>190</v>
      </c>
      <c r="C415" t="s">
        <v>571</v>
      </c>
      <c r="D415">
        <v>1000</v>
      </c>
      <c r="E415">
        <v>1</v>
      </c>
      <c r="F415" t="s">
        <v>194</v>
      </c>
      <c r="G415">
        <v>2</v>
      </c>
      <c r="H415">
        <v>1</v>
      </c>
      <c r="I415">
        <v>0.72930621422304021</v>
      </c>
      <c r="J415">
        <v>22.090000152587894</v>
      </c>
      <c r="K415">
        <v>26</v>
      </c>
      <c r="L415">
        <v>0.20740795753961003</v>
      </c>
      <c r="M415">
        <v>1410</v>
      </c>
      <c r="N415">
        <v>27.1638356091071</v>
      </c>
      <c r="O415" t="s">
        <v>190</v>
      </c>
      <c r="P415">
        <v>27</v>
      </c>
      <c r="Q415">
        <v>0.20121785232634784</v>
      </c>
      <c r="R415">
        <v>1410</v>
      </c>
      <c r="S415">
        <v>30.362316766587899</v>
      </c>
      <c r="T415">
        <f t="shared" si="9"/>
        <v>0</v>
      </c>
    </row>
    <row r="416" spans="1:20" x14ac:dyDescent="0.45">
      <c r="A416" t="s">
        <v>148</v>
      </c>
      <c r="B416" t="s">
        <v>190</v>
      </c>
      <c r="C416" t="s">
        <v>572</v>
      </c>
      <c r="D416">
        <v>1000</v>
      </c>
      <c r="E416">
        <v>1</v>
      </c>
      <c r="F416" t="s">
        <v>194</v>
      </c>
      <c r="G416">
        <v>3</v>
      </c>
      <c r="H416">
        <v>1</v>
      </c>
      <c r="I416">
        <v>0.63814293744516015</v>
      </c>
      <c r="J416">
        <v>22.090000152587894</v>
      </c>
      <c r="K416">
        <v>27</v>
      </c>
      <c r="L416">
        <v>0.20121785232634784</v>
      </c>
      <c r="M416">
        <v>1410</v>
      </c>
      <c r="N416">
        <v>30.362316766587899</v>
      </c>
      <c r="O416" t="s">
        <v>190</v>
      </c>
      <c r="P416">
        <v>28</v>
      </c>
      <c r="Q416">
        <v>0.18828015571246867</v>
      </c>
      <c r="R416">
        <v>1410</v>
      </c>
      <c r="S416">
        <v>30.919570605762502</v>
      </c>
      <c r="T416">
        <f t="shared" si="9"/>
        <v>0</v>
      </c>
    </row>
    <row r="417" spans="1:20" x14ac:dyDescent="0.45">
      <c r="A417" t="s">
        <v>148</v>
      </c>
      <c r="B417" t="s">
        <v>190</v>
      </c>
      <c r="C417" t="s">
        <v>573</v>
      </c>
      <c r="D417">
        <v>1000</v>
      </c>
      <c r="E417">
        <v>1</v>
      </c>
      <c r="F417" t="s">
        <v>194</v>
      </c>
      <c r="G417">
        <v>4</v>
      </c>
      <c r="H417">
        <v>1</v>
      </c>
      <c r="I417">
        <v>0.5469796606672801</v>
      </c>
      <c r="J417">
        <v>22.090000152587894</v>
      </c>
      <c r="K417">
        <v>28</v>
      </c>
      <c r="L417">
        <v>0.18828015571246867</v>
      </c>
      <c r="M417">
        <v>1410</v>
      </c>
      <c r="N417">
        <v>30.919570605762502</v>
      </c>
      <c r="O417" t="s">
        <v>190</v>
      </c>
      <c r="P417">
        <v>29</v>
      </c>
      <c r="Q417">
        <v>0.18226664530881259</v>
      </c>
      <c r="R417">
        <v>1410</v>
      </c>
      <c r="S417">
        <v>31.005212383826301</v>
      </c>
      <c r="T417">
        <f t="shared" si="9"/>
        <v>0</v>
      </c>
    </row>
    <row r="418" spans="1:20" x14ac:dyDescent="0.45">
      <c r="A418" t="s">
        <v>148</v>
      </c>
      <c r="B418" t="s">
        <v>190</v>
      </c>
      <c r="C418" t="s">
        <v>574</v>
      </c>
      <c r="D418">
        <v>1000</v>
      </c>
      <c r="E418">
        <v>1</v>
      </c>
      <c r="F418" t="s">
        <v>194</v>
      </c>
      <c r="G418">
        <v>5</v>
      </c>
      <c r="H418">
        <v>1</v>
      </c>
      <c r="I418">
        <v>0.4558163838894001</v>
      </c>
      <c r="J418">
        <v>22.090000152587894</v>
      </c>
      <c r="K418">
        <v>29</v>
      </c>
      <c r="L418">
        <v>0.18226664530881259</v>
      </c>
      <c r="M418">
        <v>1410</v>
      </c>
      <c r="N418">
        <v>31.005212383826301</v>
      </c>
      <c r="O418" t="s">
        <v>190</v>
      </c>
      <c r="P418">
        <v>32</v>
      </c>
      <c r="Q418">
        <v>0.1428321275365404</v>
      </c>
      <c r="R418">
        <v>1380</v>
      </c>
      <c r="S418">
        <v>36.465178488395999</v>
      </c>
      <c r="T418">
        <f t="shared" si="9"/>
        <v>0</v>
      </c>
    </row>
    <row r="419" spans="1:20" x14ac:dyDescent="0.45">
      <c r="A419" t="s">
        <v>148</v>
      </c>
      <c r="B419" t="s">
        <v>190</v>
      </c>
      <c r="C419" t="s">
        <v>575</v>
      </c>
      <c r="D419">
        <v>1000</v>
      </c>
      <c r="E419">
        <v>1</v>
      </c>
      <c r="F419" t="s">
        <v>194</v>
      </c>
      <c r="G419">
        <v>8</v>
      </c>
      <c r="H419">
        <v>0</v>
      </c>
      <c r="I419">
        <v>0.18232655355576</v>
      </c>
      <c r="J419">
        <v>22.090000152587894</v>
      </c>
      <c r="K419">
        <v>32</v>
      </c>
      <c r="L419">
        <v>0.1428321275365404</v>
      </c>
      <c r="M419">
        <v>1380</v>
      </c>
      <c r="N419">
        <v>36.465178488395999</v>
      </c>
      <c r="O419" t="s">
        <v>190</v>
      </c>
      <c r="P419">
        <v>35</v>
      </c>
      <c r="Q419">
        <v>0.14729118506868472</v>
      </c>
      <c r="R419">
        <v>1360</v>
      </c>
      <c r="S419">
        <v>39.1611168893997</v>
      </c>
      <c r="T419">
        <f t="shared" si="9"/>
        <v>0</v>
      </c>
    </row>
    <row r="420" spans="1:20" x14ac:dyDescent="0.45">
      <c r="A420" t="s">
        <v>148</v>
      </c>
      <c r="B420" t="s">
        <v>190</v>
      </c>
      <c r="C420" t="s">
        <v>576</v>
      </c>
      <c r="D420">
        <v>1000</v>
      </c>
      <c r="E420">
        <v>1</v>
      </c>
      <c r="F420" t="s">
        <v>194</v>
      </c>
      <c r="G420">
        <v>11</v>
      </c>
      <c r="H420">
        <v>0</v>
      </c>
      <c r="I420">
        <v>-9.1163276777880095E-2</v>
      </c>
      <c r="J420">
        <v>22.090000152587894</v>
      </c>
      <c r="K420">
        <v>35</v>
      </c>
      <c r="L420">
        <v>0.14729118506868472</v>
      </c>
      <c r="M420">
        <v>1360</v>
      </c>
      <c r="N420">
        <v>39.1611168893997</v>
      </c>
      <c r="O420" t="s">
        <v>190</v>
      </c>
      <c r="P420">
        <v>37</v>
      </c>
      <c r="Q420">
        <v>0.14991897349842845</v>
      </c>
      <c r="R420">
        <v>1300</v>
      </c>
      <c r="S420">
        <v>40.363186719107297</v>
      </c>
      <c r="T420">
        <f t="shared" si="9"/>
        <v>0</v>
      </c>
    </row>
    <row r="421" spans="1:20" x14ac:dyDescent="0.45">
      <c r="A421" t="s">
        <v>148</v>
      </c>
      <c r="B421" t="s">
        <v>190</v>
      </c>
      <c r="C421" t="s">
        <v>193</v>
      </c>
      <c r="D421">
        <v>1000</v>
      </c>
      <c r="E421">
        <v>2</v>
      </c>
      <c r="F421" t="s">
        <v>21</v>
      </c>
      <c r="G421">
        <v>0</v>
      </c>
      <c r="H421">
        <v>1</v>
      </c>
      <c r="I421">
        <v>0.6412253610460722</v>
      </c>
      <c r="J421">
        <v>22.090000152587894</v>
      </c>
      <c r="K421">
        <v>37</v>
      </c>
      <c r="L421">
        <v>0.21885846987235291</v>
      </c>
      <c r="M421">
        <v>610</v>
      </c>
      <c r="N421">
        <v>25.881898976929602</v>
      </c>
      <c r="O421" t="s">
        <v>190</v>
      </c>
      <c r="P421">
        <v>38</v>
      </c>
      <c r="Q421">
        <v>0.20667872014862271</v>
      </c>
      <c r="R421">
        <v>610</v>
      </c>
      <c r="S421">
        <v>27.2488473704306</v>
      </c>
      <c r="T421">
        <f t="shared" si="9"/>
        <v>0</v>
      </c>
    </row>
    <row r="422" spans="1:20" x14ac:dyDescent="0.45">
      <c r="A422" t="s">
        <v>148</v>
      </c>
      <c r="B422" t="s">
        <v>190</v>
      </c>
      <c r="C422" t="s">
        <v>577</v>
      </c>
      <c r="D422">
        <v>1000</v>
      </c>
      <c r="E422">
        <v>1</v>
      </c>
      <c r="F422" t="s">
        <v>194</v>
      </c>
      <c r="G422">
        <v>1</v>
      </c>
      <c r="H422">
        <v>1</v>
      </c>
      <c r="I422">
        <v>0.57710282494146503</v>
      </c>
      <c r="J422">
        <v>22.090000152587894</v>
      </c>
      <c r="K422">
        <v>38</v>
      </c>
      <c r="L422">
        <v>0.20667872014862271</v>
      </c>
      <c r="M422">
        <v>610</v>
      </c>
      <c r="N422">
        <v>27.2488473704306</v>
      </c>
      <c r="O422" t="s">
        <v>190</v>
      </c>
      <c r="P422">
        <v>43</v>
      </c>
      <c r="Q422">
        <v>0.19256994717698539</v>
      </c>
      <c r="R422">
        <v>600</v>
      </c>
      <c r="S422">
        <v>30.550207577112001</v>
      </c>
      <c r="T422">
        <f t="shared" si="9"/>
        <v>0</v>
      </c>
    </row>
    <row r="423" spans="1:20" x14ac:dyDescent="0.45">
      <c r="A423" t="s">
        <v>148</v>
      </c>
      <c r="B423" t="s">
        <v>190</v>
      </c>
      <c r="C423" t="s">
        <v>578</v>
      </c>
      <c r="D423">
        <v>1000</v>
      </c>
      <c r="E423">
        <v>1</v>
      </c>
      <c r="F423" t="s">
        <v>194</v>
      </c>
      <c r="G423">
        <v>6</v>
      </c>
      <c r="H423">
        <v>0</v>
      </c>
      <c r="I423">
        <v>0.25649014441842882</v>
      </c>
      <c r="J423">
        <v>22.090000152587894</v>
      </c>
      <c r="K423">
        <v>43</v>
      </c>
      <c r="L423">
        <v>0.19256994717698539</v>
      </c>
      <c r="M423">
        <v>600</v>
      </c>
      <c r="N423">
        <v>30.550207577112001</v>
      </c>
      <c r="O423" t="s">
        <v>190</v>
      </c>
      <c r="P423">
        <v>50</v>
      </c>
      <c r="Q423">
        <v>0.1930291669379037</v>
      </c>
      <c r="R423">
        <v>550</v>
      </c>
      <c r="S423">
        <v>35.637732566298503</v>
      </c>
      <c r="T423">
        <f t="shared" si="9"/>
        <v>0</v>
      </c>
    </row>
  </sheetData>
  <autoFilter ref="A1:T4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8"/>
  <sheetViews>
    <sheetView tabSelected="1" topLeftCell="H1" zoomScale="110" zoomScaleNormal="110" workbookViewId="0">
      <selection activeCell="T2" sqref="T2:U19"/>
    </sheetView>
  </sheetViews>
  <sheetFormatPr defaultRowHeight="14.25" x14ac:dyDescent="0.45"/>
  <cols>
    <col min="1" max="1" width="11.86328125" bestFit="1" customWidth="1"/>
    <col min="3" max="3" width="12.06640625" bestFit="1" customWidth="1"/>
  </cols>
  <sheetData>
    <row r="1" spans="1:20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20" x14ac:dyDescent="0.45">
      <c r="A2" s="7" t="s">
        <v>18</v>
      </c>
      <c r="B2" s="7" t="s">
        <v>19</v>
      </c>
      <c r="C2" s="7" t="s">
        <v>20</v>
      </c>
      <c r="D2" s="7">
        <v>1000</v>
      </c>
      <c r="E2" s="7">
        <v>1</v>
      </c>
      <c r="F2" s="7" t="s">
        <v>194</v>
      </c>
      <c r="G2" s="7">
        <v>22</v>
      </c>
      <c r="H2" s="7">
        <v>12.889999961853</v>
      </c>
      <c r="I2" s="7">
        <v>1640</v>
      </c>
      <c r="J2" s="11">
        <v>33.294797029443899</v>
      </c>
      <c r="K2" s="11">
        <v>20.9729465586137</v>
      </c>
      <c r="L2" s="11">
        <v>16.0776037628433</v>
      </c>
      <c r="M2" s="11">
        <v>156.40092908833401</v>
      </c>
      <c r="N2" s="11">
        <v>42.3652507399553</v>
      </c>
      <c r="O2" s="11">
        <v>9.1803589883852101</v>
      </c>
      <c r="P2" s="11">
        <v>12.047685549013</v>
      </c>
      <c r="Q2" s="11">
        <v>8.4561432679107202</v>
      </c>
      <c r="R2" s="11">
        <v>19.8568252630748</v>
      </c>
      <c r="T2" s="9"/>
    </row>
    <row r="3" spans="1:20" x14ac:dyDescent="0.45">
      <c r="A3" s="10" t="s">
        <v>18</v>
      </c>
      <c r="B3" s="10" t="s">
        <v>19</v>
      </c>
      <c r="C3" s="10" t="s">
        <v>20</v>
      </c>
      <c r="D3" s="10">
        <v>1000</v>
      </c>
      <c r="E3" s="10">
        <v>2</v>
      </c>
      <c r="F3" s="10" t="s">
        <v>21</v>
      </c>
      <c r="G3" s="10">
        <v>22</v>
      </c>
      <c r="H3" s="10">
        <v>12.889999961853</v>
      </c>
      <c r="I3" s="10">
        <v>1080</v>
      </c>
      <c r="J3" s="12">
        <v>25.517894397905099</v>
      </c>
      <c r="K3" s="12">
        <v>20.9729465586137</v>
      </c>
      <c r="L3" s="12">
        <v>17.344652352779601</v>
      </c>
      <c r="M3" s="12">
        <v>156.400929088335</v>
      </c>
      <c r="N3" s="12">
        <v>42.3652507399554</v>
      </c>
      <c r="O3" s="12">
        <v>9.1803589883851995</v>
      </c>
      <c r="P3" s="12">
        <v>12.047685549013201</v>
      </c>
      <c r="Q3" s="12">
        <v>8.4561432679107291</v>
      </c>
      <c r="R3" s="12">
        <v>19.8568252630747</v>
      </c>
      <c r="T3" s="9"/>
    </row>
    <row r="4" spans="1:20" x14ac:dyDescent="0.45">
      <c r="A4" s="7" t="s">
        <v>18</v>
      </c>
      <c r="B4" s="7" t="s">
        <v>19</v>
      </c>
      <c r="C4" s="7" t="s">
        <v>195</v>
      </c>
      <c r="D4" s="7">
        <v>1000</v>
      </c>
      <c r="E4" s="7">
        <v>1</v>
      </c>
      <c r="F4" s="7" t="s">
        <v>194</v>
      </c>
      <c r="G4" s="7">
        <v>23</v>
      </c>
      <c r="H4" s="7">
        <v>13.239999961853</v>
      </c>
      <c r="I4" s="7">
        <v>1080</v>
      </c>
      <c r="J4" s="11">
        <v>26.291670973919501</v>
      </c>
      <c r="K4" s="11">
        <v>21.50267425761</v>
      </c>
      <c r="L4" s="11">
        <v>17.605658597177499</v>
      </c>
      <c r="M4" s="11">
        <v>164.646989023293</v>
      </c>
      <c r="N4" s="11">
        <v>45.438111869670699</v>
      </c>
      <c r="O4" s="11">
        <v>9.6489637119453793</v>
      </c>
      <c r="P4" s="11">
        <v>12.575476061794101</v>
      </c>
      <c r="Q4" s="11">
        <v>8.6143236068590792</v>
      </c>
      <c r="R4" s="11">
        <v>21.0219068189745</v>
      </c>
      <c r="T4" s="9"/>
    </row>
    <row r="5" spans="1:20" x14ac:dyDescent="0.45">
      <c r="A5" s="7" t="s">
        <v>18</v>
      </c>
      <c r="B5" s="7" t="s">
        <v>19</v>
      </c>
      <c r="C5" s="7" t="s">
        <v>196</v>
      </c>
      <c r="D5" s="7">
        <v>1000</v>
      </c>
      <c r="E5" s="7">
        <v>1</v>
      </c>
      <c r="F5" s="7" t="s">
        <v>194</v>
      </c>
      <c r="G5" s="7">
        <v>24</v>
      </c>
      <c r="H5" s="7">
        <v>13.7</v>
      </c>
      <c r="I5" s="7">
        <v>1080</v>
      </c>
      <c r="J5" s="11">
        <v>26.263367066865001</v>
      </c>
      <c r="K5" s="11">
        <v>21.553341194872701</v>
      </c>
      <c r="L5" s="11">
        <v>17.596179490485099</v>
      </c>
      <c r="M5" s="11">
        <v>167.51807802311899</v>
      </c>
      <c r="N5" s="11">
        <v>47.2276656028098</v>
      </c>
      <c r="O5" s="11">
        <v>9.8449489706205906</v>
      </c>
      <c r="P5" s="11">
        <v>12.5642438868142</v>
      </c>
      <c r="Q5" s="11">
        <v>8.4766850548364001</v>
      </c>
      <c r="R5" s="11">
        <v>21.5280925927566</v>
      </c>
      <c r="T5" s="9"/>
    </row>
    <row r="6" spans="1:20" x14ac:dyDescent="0.45">
      <c r="A6" s="7" t="s">
        <v>18</v>
      </c>
      <c r="B6" s="7" t="s">
        <v>19</v>
      </c>
      <c r="C6" s="7" t="s">
        <v>197</v>
      </c>
      <c r="D6" s="7">
        <v>1000</v>
      </c>
      <c r="E6" s="7">
        <v>1</v>
      </c>
      <c r="F6" s="7" t="s">
        <v>194</v>
      </c>
      <c r="G6" s="7">
        <v>25</v>
      </c>
      <c r="H6" s="7">
        <v>14.1</v>
      </c>
      <c r="I6" s="7">
        <v>1080</v>
      </c>
      <c r="J6" s="11">
        <v>28.684533430773701</v>
      </c>
      <c r="K6" s="11">
        <v>22.427371369587199</v>
      </c>
      <c r="L6" s="11">
        <v>18.389379555304799</v>
      </c>
      <c r="M6" s="11">
        <v>190.71692238884199</v>
      </c>
      <c r="N6" s="11">
        <v>54.052342515564298</v>
      </c>
      <c r="O6" s="11">
        <v>10.905500137707399</v>
      </c>
      <c r="P6" s="11">
        <v>14.223188242920701</v>
      </c>
      <c r="Q6" s="11">
        <v>9.0874274844690603</v>
      </c>
      <c r="R6" s="11">
        <v>24.326787129710201</v>
      </c>
      <c r="T6" s="9"/>
    </row>
    <row r="7" spans="1:20" x14ac:dyDescent="0.45">
      <c r="A7" s="7" t="s">
        <v>18</v>
      </c>
      <c r="B7" s="7" t="s">
        <v>19</v>
      </c>
      <c r="C7" s="7" t="s">
        <v>198</v>
      </c>
      <c r="D7" s="7">
        <v>1000</v>
      </c>
      <c r="E7" s="7">
        <v>1</v>
      </c>
      <c r="F7" s="7" t="s">
        <v>194</v>
      </c>
      <c r="G7" s="7">
        <v>26</v>
      </c>
      <c r="H7" s="7">
        <v>14.569999885559101</v>
      </c>
      <c r="I7" s="7">
        <v>1080</v>
      </c>
      <c r="J7" s="11">
        <v>29.999113532856001</v>
      </c>
      <c r="K7" s="11">
        <v>22.875587115648401</v>
      </c>
      <c r="L7" s="11">
        <v>18.806041596467701</v>
      </c>
      <c r="M7" s="11">
        <v>204.339886857473</v>
      </c>
      <c r="N7" s="11">
        <v>58.686966528099802</v>
      </c>
      <c r="O7" s="11">
        <v>11.595521909242899</v>
      </c>
      <c r="P7" s="11">
        <v>15.124659211049901</v>
      </c>
      <c r="Q7" s="11">
        <v>9.3766695159477003</v>
      </c>
      <c r="R7" s="11">
        <v>26.122420010491901</v>
      </c>
      <c r="T7" s="9"/>
    </row>
    <row r="8" spans="1:20" x14ac:dyDescent="0.45">
      <c r="A8" s="7" t="s">
        <v>18</v>
      </c>
      <c r="B8" s="7" t="s">
        <v>19</v>
      </c>
      <c r="C8" s="7" t="s">
        <v>22</v>
      </c>
      <c r="D8" s="7">
        <v>1000</v>
      </c>
      <c r="E8" s="7">
        <v>1</v>
      </c>
      <c r="F8" s="7" t="s">
        <v>194</v>
      </c>
      <c r="G8" s="7">
        <v>27</v>
      </c>
      <c r="H8" s="7">
        <v>15.039999961853001</v>
      </c>
      <c r="I8" s="7">
        <v>1080</v>
      </c>
      <c r="J8" s="11">
        <v>31.142572657165299</v>
      </c>
      <c r="K8" s="11">
        <v>23.2981867840268</v>
      </c>
      <c r="L8" s="11">
        <v>19.161099440709702</v>
      </c>
      <c r="M8" s="11">
        <v>186.57709257461701</v>
      </c>
      <c r="N8" s="11">
        <v>53.437463282300897</v>
      </c>
      <c r="O8" s="11">
        <v>10.1383345229839</v>
      </c>
      <c r="P8" s="11">
        <v>13.6608053297729</v>
      </c>
      <c r="Q8" s="11">
        <v>7.9180758181608999</v>
      </c>
      <c r="R8" s="11">
        <v>23.4686295195071</v>
      </c>
      <c r="T8" s="9"/>
    </row>
    <row r="9" spans="1:20" x14ac:dyDescent="0.45">
      <c r="A9" s="10" t="s">
        <v>18</v>
      </c>
      <c r="B9" s="10" t="s">
        <v>19</v>
      </c>
      <c r="C9" s="10" t="s">
        <v>22</v>
      </c>
      <c r="D9" s="10">
        <v>1000</v>
      </c>
      <c r="E9" s="10">
        <v>2</v>
      </c>
      <c r="F9" s="10" t="s">
        <v>21</v>
      </c>
      <c r="G9" s="10">
        <v>27</v>
      </c>
      <c r="H9" s="10">
        <v>15.039999961853001</v>
      </c>
      <c r="I9" s="10">
        <v>810</v>
      </c>
      <c r="J9" s="12">
        <v>25.951316613910599</v>
      </c>
      <c r="K9" s="12">
        <v>23.2981867840268</v>
      </c>
      <c r="L9" s="12">
        <v>20.1972503173061</v>
      </c>
      <c r="M9" s="12">
        <v>186.577092574619</v>
      </c>
      <c r="N9" s="12">
        <v>53.437463282301103</v>
      </c>
      <c r="O9" s="12">
        <v>10.138334522983801</v>
      </c>
      <c r="P9" s="12">
        <v>13.660805329772399</v>
      </c>
      <c r="Q9" s="12">
        <v>7.9180758181609097</v>
      </c>
      <c r="R9" s="12">
        <v>23.468629519506599</v>
      </c>
      <c r="T9" s="9"/>
    </row>
    <row r="10" spans="1:20" x14ac:dyDescent="0.45">
      <c r="A10" s="7" t="s">
        <v>18</v>
      </c>
      <c r="B10" s="7" t="s">
        <v>19</v>
      </c>
      <c r="C10" s="7" t="s">
        <v>199</v>
      </c>
      <c r="D10" s="7">
        <v>1000</v>
      </c>
      <c r="E10" s="7">
        <v>1</v>
      </c>
      <c r="F10" s="7" t="s">
        <v>194</v>
      </c>
      <c r="G10" s="7">
        <v>30</v>
      </c>
      <c r="H10" s="7">
        <v>16.320000076293901</v>
      </c>
      <c r="I10" s="7">
        <v>810</v>
      </c>
      <c r="J10" s="11">
        <v>30.852580021733299</v>
      </c>
      <c r="K10" s="11">
        <v>25.4795114618294</v>
      </c>
      <c r="L10" s="11">
        <v>22.0220778504004</v>
      </c>
      <c r="M10" s="11">
        <v>239.88170917087601</v>
      </c>
      <c r="N10" s="11">
        <v>70.599881132117204</v>
      </c>
      <c r="O10" s="11">
        <v>12.550726430993899</v>
      </c>
      <c r="P10" s="11">
        <v>17.398870334237898</v>
      </c>
      <c r="Q10" s="11">
        <v>9.0730332781163003</v>
      </c>
      <c r="R10" s="11">
        <v>30.211964079958101</v>
      </c>
      <c r="T10" s="9"/>
    </row>
    <row r="11" spans="1:20" x14ac:dyDescent="0.45">
      <c r="A11" s="7" t="s">
        <v>18</v>
      </c>
      <c r="B11" s="7" t="s">
        <v>23</v>
      </c>
      <c r="C11" s="7" t="s">
        <v>24</v>
      </c>
      <c r="D11" s="7">
        <v>1000</v>
      </c>
      <c r="E11" s="7">
        <v>1</v>
      </c>
      <c r="F11" s="7" t="s">
        <v>194</v>
      </c>
      <c r="G11" s="7">
        <v>22</v>
      </c>
      <c r="H11" s="7">
        <v>10.8599998474121</v>
      </c>
      <c r="I11" s="7">
        <v>2000</v>
      </c>
      <c r="J11" s="11">
        <v>29.034840672481501</v>
      </c>
      <c r="K11" s="11">
        <v>18.491241087495201</v>
      </c>
      <c r="L11" s="11">
        <v>13.664136373173699</v>
      </c>
      <c r="M11" s="11">
        <v>116.35489387115599</v>
      </c>
      <c r="N11" s="11">
        <v>33.568299992626002</v>
      </c>
      <c r="O11" s="11">
        <v>8.0095826809836996</v>
      </c>
      <c r="P11" s="11">
        <v>9.4898174282007695</v>
      </c>
      <c r="Q11" s="11">
        <v>7.8726571321709704</v>
      </c>
      <c r="R11" s="11">
        <v>16.243962453685299</v>
      </c>
      <c r="T11" s="9"/>
    </row>
    <row r="12" spans="1:20" x14ac:dyDescent="0.45">
      <c r="A12" s="10" t="s">
        <v>18</v>
      </c>
      <c r="B12" s="10" t="s">
        <v>23</v>
      </c>
      <c r="C12" s="10" t="s">
        <v>24</v>
      </c>
      <c r="D12" s="10">
        <v>1000</v>
      </c>
      <c r="E12" s="10">
        <v>2</v>
      </c>
      <c r="F12" s="10" t="s">
        <v>21</v>
      </c>
      <c r="G12" s="10">
        <v>22</v>
      </c>
      <c r="H12" s="10">
        <v>10.8599998474121</v>
      </c>
      <c r="I12" s="10">
        <v>1200</v>
      </c>
      <c r="J12" s="12">
        <v>21.912528139739401</v>
      </c>
      <c r="K12" s="12">
        <v>18.491241087495201</v>
      </c>
      <c r="L12" s="12">
        <v>15.2479226324545</v>
      </c>
      <c r="M12" s="12">
        <v>116.354893871155</v>
      </c>
      <c r="N12" s="12">
        <v>33.568299992625903</v>
      </c>
      <c r="O12" s="12">
        <v>8.0095826809837192</v>
      </c>
      <c r="P12" s="12">
        <v>9.4898174282007997</v>
      </c>
      <c r="Q12" s="12">
        <v>7.8726571321709597</v>
      </c>
      <c r="R12" s="12">
        <v>16.243962453685299</v>
      </c>
      <c r="T12" s="9"/>
    </row>
    <row r="13" spans="1:20" x14ac:dyDescent="0.45">
      <c r="A13" s="7" t="s">
        <v>18</v>
      </c>
      <c r="B13" s="7" t="s">
        <v>23</v>
      </c>
      <c r="C13" s="7" t="s">
        <v>200</v>
      </c>
      <c r="D13" s="7">
        <v>1000</v>
      </c>
      <c r="E13" s="7">
        <v>1</v>
      </c>
      <c r="F13" s="7" t="s">
        <v>194</v>
      </c>
      <c r="G13" s="7">
        <v>23</v>
      </c>
      <c r="H13" s="7">
        <v>11.520000076293901</v>
      </c>
      <c r="I13" s="7">
        <v>1200</v>
      </c>
      <c r="J13" s="11">
        <v>22.736063412918799</v>
      </c>
      <c r="K13" s="11">
        <v>18.873115871141898</v>
      </c>
      <c r="L13" s="11">
        <v>15.531810108326701</v>
      </c>
      <c r="M13" s="11">
        <v>127.664728228901</v>
      </c>
      <c r="N13" s="11">
        <v>37.1208484579168</v>
      </c>
      <c r="O13" s="11">
        <v>8.4739683400149008</v>
      </c>
      <c r="P13" s="11">
        <v>9.9993825213744394</v>
      </c>
      <c r="Q13" s="11">
        <v>7.8631035160375502</v>
      </c>
      <c r="R13" s="11">
        <v>17.488832661420702</v>
      </c>
      <c r="T13" s="9"/>
    </row>
    <row r="14" spans="1:20" x14ac:dyDescent="0.45">
      <c r="A14" s="7" t="s">
        <v>18</v>
      </c>
      <c r="B14" s="7" t="s">
        <v>23</v>
      </c>
      <c r="C14" s="7" t="s">
        <v>201</v>
      </c>
      <c r="D14" s="7">
        <v>1000</v>
      </c>
      <c r="E14" s="7">
        <v>1</v>
      </c>
      <c r="F14" s="7" t="s">
        <v>194</v>
      </c>
      <c r="G14" s="7">
        <v>24</v>
      </c>
      <c r="H14" s="7">
        <v>11.7799999237061</v>
      </c>
      <c r="I14" s="7">
        <v>1200</v>
      </c>
      <c r="J14" s="11">
        <v>22.774950397876299</v>
      </c>
      <c r="K14" s="11">
        <v>19.075416576791302</v>
      </c>
      <c r="L14" s="11">
        <v>15.5450869719766</v>
      </c>
      <c r="M14" s="11">
        <v>128.14494213280801</v>
      </c>
      <c r="N14" s="11">
        <v>38.239294721737402</v>
      </c>
      <c r="O14" s="11">
        <v>8.6689056665435302</v>
      </c>
      <c r="P14" s="11">
        <v>10.025962419148399</v>
      </c>
      <c r="Q14" s="11">
        <v>7.8630488003039298</v>
      </c>
      <c r="R14" s="11">
        <v>17.858111519091199</v>
      </c>
      <c r="T14" s="9"/>
    </row>
    <row r="15" spans="1:20" x14ac:dyDescent="0.45">
      <c r="A15" s="7" t="s">
        <v>18</v>
      </c>
      <c r="B15" s="7" t="s">
        <v>23</v>
      </c>
      <c r="C15" s="7" t="s">
        <v>202</v>
      </c>
      <c r="D15" s="7">
        <v>1000</v>
      </c>
      <c r="E15" s="7">
        <v>1</v>
      </c>
      <c r="F15" s="7" t="s">
        <v>194</v>
      </c>
      <c r="G15" s="7">
        <v>25</v>
      </c>
      <c r="H15" s="7">
        <v>12.4000001907349</v>
      </c>
      <c r="I15" s="7">
        <v>1200</v>
      </c>
      <c r="J15" s="11">
        <v>24.600309932907599</v>
      </c>
      <c r="K15" s="11">
        <v>19.6126870734177</v>
      </c>
      <c r="L15" s="11">
        <v>16.156032779150699</v>
      </c>
      <c r="M15" s="11">
        <v>146.72925409387099</v>
      </c>
      <c r="N15" s="11">
        <v>43.861157967412701</v>
      </c>
      <c r="O15" s="11">
        <v>9.5056136703046707</v>
      </c>
      <c r="P15" s="11">
        <v>11.162492184615999</v>
      </c>
      <c r="Q15" s="11">
        <v>8.2030189778465701</v>
      </c>
      <c r="R15" s="11">
        <v>20.045017139729499</v>
      </c>
      <c r="T15" s="9"/>
    </row>
    <row r="16" spans="1:20" x14ac:dyDescent="0.45">
      <c r="A16" s="7" t="s">
        <v>18</v>
      </c>
      <c r="B16" s="7" t="s">
        <v>23</v>
      </c>
      <c r="C16" s="7" t="s">
        <v>203</v>
      </c>
      <c r="D16" s="7">
        <v>1000</v>
      </c>
      <c r="E16" s="7">
        <v>1</v>
      </c>
      <c r="F16" s="7" t="s">
        <v>194</v>
      </c>
      <c r="G16" s="7">
        <v>26</v>
      </c>
      <c r="H16" s="7">
        <v>12.7</v>
      </c>
      <c r="I16" s="7">
        <v>1200</v>
      </c>
      <c r="J16" s="11">
        <v>25.574680953477799</v>
      </c>
      <c r="K16" s="11">
        <v>20.243739537339099</v>
      </c>
      <c r="L16" s="11">
        <v>16.472880524757699</v>
      </c>
      <c r="M16" s="11">
        <v>153.714596788009</v>
      </c>
      <c r="N16" s="11">
        <v>46.8110956815379</v>
      </c>
      <c r="O16" s="11">
        <v>10.050700656283301</v>
      </c>
      <c r="P16" s="11">
        <v>11.7765896224609</v>
      </c>
      <c r="Q16" s="11">
        <v>8.52369482830116</v>
      </c>
      <c r="R16" s="11">
        <v>21.265869465333299</v>
      </c>
      <c r="T16" s="9"/>
    </row>
    <row r="17" spans="1:20" x14ac:dyDescent="0.45">
      <c r="A17" s="7" t="s">
        <v>18</v>
      </c>
      <c r="B17" s="7" t="s">
        <v>23</v>
      </c>
      <c r="C17" s="7" t="s">
        <v>25</v>
      </c>
      <c r="D17" s="7">
        <v>1000</v>
      </c>
      <c r="E17" s="7">
        <v>1</v>
      </c>
      <c r="F17" s="7" t="s">
        <v>194</v>
      </c>
      <c r="G17" s="7">
        <v>27</v>
      </c>
      <c r="H17" s="7">
        <v>13.1599998474121</v>
      </c>
      <c r="I17" s="7">
        <v>1200</v>
      </c>
      <c r="J17" s="11">
        <v>26.649119270979099</v>
      </c>
      <c r="K17" s="11">
        <v>20.325083100546699</v>
      </c>
      <c r="L17" s="11">
        <v>16.8153482688124</v>
      </c>
      <c r="M17" s="11">
        <v>130.215154617585</v>
      </c>
      <c r="N17" s="11">
        <v>39.1968253653869</v>
      </c>
      <c r="O17" s="11">
        <v>7.9772895555107004</v>
      </c>
      <c r="P17" s="11">
        <v>9.8007963683759094</v>
      </c>
      <c r="Q17" s="11">
        <v>6.4792044720514204</v>
      </c>
      <c r="R17" s="11">
        <v>17.487954303820999</v>
      </c>
      <c r="T17" s="9"/>
    </row>
    <row r="18" spans="1:20" x14ac:dyDescent="0.45">
      <c r="A18" s="10" t="s">
        <v>18</v>
      </c>
      <c r="B18" s="10" t="s">
        <v>23</v>
      </c>
      <c r="C18" s="10" t="s">
        <v>25</v>
      </c>
      <c r="D18" s="10">
        <v>1000</v>
      </c>
      <c r="E18" s="10">
        <v>2</v>
      </c>
      <c r="F18" s="10" t="s">
        <v>21</v>
      </c>
      <c r="G18" s="10">
        <v>27</v>
      </c>
      <c r="H18" s="10">
        <v>13.1599998474121</v>
      </c>
      <c r="I18" s="10">
        <v>790</v>
      </c>
      <c r="J18" s="12">
        <v>20.130665947711499</v>
      </c>
      <c r="K18" s="12">
        <v>20.325083100546699</v>
      </c>
      <c r="L18" s="12">
        <v>18.012358607735599</v>
      </c>
      <c r="M18" s="12">
        <v>130.21515461758599</v>
      </c>
      <c r="N18" s="12">
        <v>39.1968253653868</v>
      </c>
      <c r="O18" s="12">
        <v>7.9772895555107102</v>
      </c>
      <c r="P18" s="12">
        <v>9.8007963683758899</v>
      </c>
      <c r="Q18" s="12">
        <v>6.4792044720514204</v>
      </c>
      <c r="R18" s="12">
        <v>17.487954303821301</v>
      </c>
      <c r="T18" s="9"/>
    </row>
    <row r="19" spans="1:20" x14ac:dyDescent="0.45">
      <c r="A19" s="7" t="s">
        <v>18</v>
      </c>
      <c r="B19" s="7" t="s">
        <v>23</v>
      </c>
      <c r="C19" s="7" t="s">
        <v>204</v>
      </c>
      <c r="D19" s="7">
        <v>1000</v>
      </c>
      <c r="E19" s="7">
        <v>1</v>
      </c>
      <c r="F19" s="7" t="s">
        <v>194</v>
      </c>
      <c r="G19" s="7">
        <v>30</v>
      </c>
      <c r="H19" s="7">
        <v>14.360000038147</v>
      </c>
      <c r="I19" s="7">
        <v>790</v>
      </c>
      <c r="J19" s="11">
        <v>23.956636779037499</v>
      </c>
      <c r="K19" s="11">
        <v>22.370974517488499</v>
      </c>
      <c r="L19" s="11">
        <v>19.6496327488235</v>
      </c>
      <c r="M19" s="11">
        <v>166.849722502486</v>
      </c>
      <c r="N19" s="11">
        <v>51.623620272258201</v>
      </c>
      <c r="O19" s="11">
        <v>9.87982740996034</v>
      </c>
      <c r="P19" s="11">
        <v>12.5525674902071</v>
      </c>
      <c r="Q19" s="11">
        <v>7.4710117255118904</v>
      </c>
      <c r="R19" s="11">
        <v>22.468848613071401</v>
      </c>
      <c r="T19" s="9"/>
    </row>
    <row r="20" spans="1:20" x14ac:dyDescent="0.45">
      <c r="A20" s="7" t="s">
        <v>18</v>
      </c>
      <c r="B20" s="7" t="s">
        <v>26</v>
      </c>
      <c r="C20" s="7" t="s">
        <v>27</v>
      </c>
      <c r="D20" s="7">
        <v>1000</v>
      </c>
      <c r="E20" s="7">
        <v>1</v>
      </c>
      <c r="F20" s="7" t="s">
        <v>194</v>
      </c>
      <c r="G20" s="7">
        <v>22</v>
      </c>
      <c r="H20" s="7">
        <v>9.5850000381469709</v>
      </c>
      <c r="I20" s="7">
        <v>1830</v>
      </c>
      <c r="J20" s="11">
        <v>26.186812340915299</v>
      </c>
      <c r="K20" s="11">
        <v>17.291500730939401</v>
      </c>
      <c r="L20" s="11">
        <v>13.498043781159501</v>
      </c>
      <c r="M20" s="11">
        <v>110.809985734831</v>
      </c>
      <c r="N20" s="11">
        <v>33.5716560775397</v>
      </c>
      <c r="O20" s="11">
        <v>8.6482354432014095</v>
      </c>
      <c r="P20" s="11">
        <v>9.5566694369927703</v>
      </c>
      <c r="Q20" s="11">
        <v>8.9948717283406694</v>
      </c>
      <c r="R20" s="11">
        <v>16.7486068482823</v>
      </c>
    </row>
    <row r="21" spans="1:20" x14ac:dyDescent="0.45">
      <c r="A21" s="10" t="s">
        <v>18</v>
      </c>
      <c r="B21" s="10" t="s">
        <v>26</v>
      </c>
      <c r="C21" s="10" t="s">
        <v>27</v>
      </c>
      <c r="D21" s="10">
        <v>1000</v>
      </c>
      <c r="E21" s="10">
        <v>2</v>
      </c>
      <c r="F21" s="10" t="s">
        <v>21</v>
      </c>
      <c r="G21" s="10">
        <v>22</v>
      </c>
      <c r="H21" s="10">
        <v>9.5850000381469709</v>
      </c>
      <c r="I21" s="10">
        <v>1510</v>
      </c>
      <c r="J21" s="12">
        <v>23.4087549365108</v>
      </c>
      <c r="K21" s="12">
        <v>17.291500730939401</v>
      </c>
      <c r="L21" s="12">
        <v>14.0493341922749</v>
      </c>
      <c r="M21" s="12">
        <v>110.809985734831</v>
      </c>
      <c r="N21" s="12">
        <v>33.5716560775396</v>
      </c>
      <c r="O21" s="12">
        <v>8.6482354432013597</v>
      </c>
      <c r="P21" s="12">
        <v>9.5566694369927792</v>
      </c>
      <c r="Q21" s="12">
        <v>8.9948717283406303</v>
      </c>
      <c r="R21" s="12">
        <v>16.748606848282101</v>
      </c>
    </row>
    <row r="22" spans="1:20" x14ac:dyDescent="0.45">
      <c r="A22" s="7" t="s">
        <v>18</v>
      </c>
      <c r="B22" s="7" t="s">
        <v>26</v>
      </c>
      <c r="C22" s="7" t="s">
        <v>205</v>
      </c>
      <c r="D22" s="7">
        <v>1000</v>
      </c>
      <c r="E22" s="7">
        <v>1</v>
      </c>
      <c r="F22" s="7" t="s">
        <v>194</v>
      </c>
      <c r="G22" s="7">
        <v>23</v>
      </c>
      <c r="H22" s="7">
        <v>9.9400001525878903</v>
      </c>
      <c r="I22" s="7">
        <v>1510</v>
      </c>
      <c r="J22" s="11">
        <v>24.0758487037306</v>
      </c>
      <c r="K22" s="11">
        <v>17.567242473138698</v>
      </c>
      <c r="L22" s="11">
        <v>14.2481142339206</v>
      </c>
      <c r="M22" s="11">
        <v>119.276224399562</v>
      </c>
      <c r="N22" s="11">
        <v>36.519871192814897</v>
      </c>
      <c r="O22" s="11">
        <v>9.0724958692520801</v>
      </c>
      <c r="P22" s="11">
        <v>9.9694579634511893</v>
      </c>
      <c r="Q22" s="11">
        <v>8.9846610853895399</v>
      </c>
      <c r="R22" s="11">
        <v>17.789011572166299</v>
      </c>
    </row>
    <row r="23" spans="1:20" x14ac:dyDescent="0.45">
      <c r="A23" s="7" t="s">
        <v>18</v>
      </c>
      <c r="B23" s="7" t="s">
        <v>26</v>
      </c>
      <c r="C23" s="7" t="s">
        <v>206</v>
      </c>
      <c r="D23" s="7">
        <v>1000</v>
      </c>
      <c r="E23" s="7">
        <v>1</v>
      </c>
      <c r="F23" s="7" t="s">
        <v>194</v>
      </c>
      <c r="G23" s="7">
        <v>24</v>
      </c>
      <c r="H23" s="7">
        <v>10.295000076293899</v>
      </c>
      <c r="I23" s="7">
        <v>1510</v>
      </c>
      <c r="J23" s="11">
        <v>23.907606421351101</v>
      </c>
      <c r="K23" s="11">
        <v>17.524539782784299</v>
      </c>
      <c r="L23" s="11">
        <v>14.198243972110699</v>
      </c>
      <c r="M23" s="11">
        <v>120.23168907813699</v>
      </c>
      <c r="N23" s="11">
        <v>37.658827040948303</v>
      </c>
      <c r="O23" s="11">
        <v>9.2049974762727107</v>
      </c>
      <c r="P23" s="11">
        <v>9.8855256267871194</v>
      </c>
      <c r="Q23" s="11">
        <v>8.8037116353264899</v>
      </c>
      <c r="R23" s="11">
        <v>18.066423826385101</v>
      </c>
    </row>
    <row r="24" spans="1:20" x14ac:dyDescent="0.45">
      <c r="A24" s="7" t="s">
        <v>18</v>
      </c>
      <c r="B24" s="7" t="s">
        <v>26</v>
      </c>
      <c r="C24" s="7" t="s">
        <v>207</v>
      </c>
      <c r="D24" s="7">
        <v>1000</v>
      </c>
      <c r="E24" s="7">
        <v>1</v>
      </c>
      <c r="F24" s="7" t="s">
        <v>194</v>
      </c>
      <c r="G24" s="7">
        <v>25</v>
      </c>
      <c r="H24" s="7">
        <v>10.979999923706099</v>
      </c>
      <c r="I24" s="7">
        <v>1510</v>
      </c>
      <c r="J24" s="11">
        <v>26.049094900096101</v>
      </c>
      <c r="K24" s="11">
        <v>18.4116810602927</v>
      </c>
      <c r="L24" s="11">
        <v>14.8205016697855</v>
      </c>
      <c r="M24" s="11">
        <v>137.92062627393301</v>
      </c>
      <c r="N24" s="11">
        <v>43.356617769522799</v>
      </c>
      <c r="O24" s="11">
        <v>10.178867654686</v>
      </c>
      <c r="P24" s="11">
        <v>11.1072801829637</v>
      </c>
      <c r="Q24" s="11">
        <v>9.3222495347743806</v>
      </c>
      <c r="R24" s="11">
        <v>20.384758173120598</v>
      </c>
    </row>
    <row r="25" spans="1:20" x14ac:dyDescent="0.45">
      <c r="A25" s="7" t="s">
        <v>18</v>
      </c>
      <c r="B25" s="7" t="s">
        <v>26</v>
      </c>
      <c r="C25" s="7" t="s">
        <v>208</v>
      </c>
      <c r="D25" s="7">
        <v>1000</v>
      </c>
      <c r="E25" s="7">
        <v>1</v>
      </c>
      <c r="F25" s="7" t="s">
        <v>194</v>
      </c>
      <c r="G25" s="7">
        <v>26</v>
      </c>
      <c r="H25" s="7">
        <v>11.0050001144409</v>
      </c>
      <c r="I25" s="7">
        <v>1510</v>
      </c>
      <c r="J25" s="11">
        <v>26.807914982414498</v>
      </c>
      <c r="K25" s="11">
        <v>18.7396507746056</v>
      </c>
      <c r="L25" s="11">
        <v>15.034815549010601</v>
      </c>
      <c r="M25" s="11">
        <v>142.63253154211401</v>
      </c>
      <c r="N25" s="11">
        <v>45.750438900363903</v>
      </c>
      <c r="O25" s="11">
        <v>10.6591603861213</v>
      </c>
      <c r="P25" s="11">
        <v>11.573207497168299</v>
      </c>
      <c r="Q25" s="11">
        <v>9.5960814210487406</v>
      </c>
      <c r="R25" s="11">
        <v>21.380741589215798</v>
      </c>
    </row>
    <row r="26" spans="1:20" x14ac:dyDescent="0.45">
      <c r="A26" s="7" t="s">
        <v>18</v>
      </c>
      <c r="B26" s="7" t="s">
        <v>26</v>
      </c>
      <c r="C26" s="7" t="s">
        <v>28</v>
      </c>
      <c r="D26" s="7">
        <v>1000</v>
      </c>
      <c r="E26" s="7">
        <v>1</v>
      </c>
      <c r="F26" s="7" t="s">
        <v>194</v>
      </c>
      <c r="G26" s="7">
        <v>27</v>
      </c>
      <c r="H26" s="7">
        <v>11.360000038147</v>
      </c>
      <c r="I26" s="7">
        <v>1510</v>
      </c>
      <c r="J26" s="11">
        <v>27.781830333677</v>
      </c>
      <c r="K26" s="11">
        <v>19.178881318978501</v>
      </c>
      <c r="L26" s="11">
        <v>15.305482073310399</v>
      </c>
      <c r="M26" s="11">
        <v>134.996488135248</v>
      </c>
      <c r="N26" s="11">
        <v>43.076209439220797</v>
      </c>
      <c r="O26" s="11">
        <v>9.6020045680768096</v>
      </c>
      <c r="P26" s="11">
        <v>10.806447748803601</v>
      </c>
      <c r="Q26" s="11">
        <v>8.3272868386574892</v>
      </c>
      <c r="R26" s="11">
        <v>19.7913730327151</v>
      </c>
    </row>
    <row r="27" spans="1:20" x14ac:dyDescent="0.45">
      <c r="A27" s="10" t="s">
        <v>18</v>
      </c>
      <c r="B27" s="10" t="s">
        <v>26</v>
      </c>
      <c r="C27" s="10" t="s">
        <v>28</v>
      </c>
      <c r="D27" s="10">
        <v>1000</v>
      </c>
      <c r="E27" s="10">
        <v>2</v>
      </c>
      <c r="F27" s="10" t="s">
        <v>21</v>
      </c>
      <c r="G27" s="10">
        <v>27</v>
      </c>
      <c r="H27" s="10">
        <v>11.360000038147</v>
      </c>
      <c r="I27" s="10">
        <v>1160</v>
      </c>
      <c r="J27" s="12">
        <v>23.906292874883199</v>
      </c>
      <c r="K27" s="12">
        <v>19.178881318978501</v>
      </c>
      <c r="L27" s="12">
        <v>16.1987753518383</v>
      </c>
      <c r="M27" s="12">
        <v>134.99648813524999</v>
      </c>
      <c r="N27" s="12">
        <v>43.076209439220797</v>
      </c>
      <c r="O27" s="12">
        <v>9.6020045680768398</v>
      </c>
      <c r="P27" s="12">
        <v>10.8064477488038</v>
      </c>
      <c r="Q27" s="12">
        <v>8.3272868386574803</v>
      </c>
      <c r="R27" s="12">
        <v>19.791373032714901</v>
      </c>
    </row>
    <row r="28" spans="1:20" x14ac:dyDescent="0.45">
      <c r="A28" s="7" t="s">
        <v>18</v>
      </c>
      <c r="B28" s="7" t="s">
        <v>26</v>
      </c>
      <c r="C28" s="7" t="s">
        <v>209</v>
      </c>
      <c r="D28" s="7">
        <v>1000</v>
      </c>
      <c r="E28" s="7">
        <v>1</v>
      </c>
      <c r="F28" s="7" t="s">
        <v>194</v>
      </c>
      <c r="G28" s="7">
        <v>30</v>
      </c>
      <c r="H28" s="7">
        <v>12.680000114440899</v>
      </c>
      <c r="I28" s="7">
        <v>1150</v>
      </c>
      <c r="J28" s="11">
        <v>28.3296474814404</v>
      </c>
      <c r="K28" s="11">
        <v>20.991974584853399</v>
      </c>
      <c r="L28" s="11">
        <v>17.710332887102101</v>
      </c>
      <c r="M28" s="11">
        <v>175.39588083169099</v>
      </c>
      <c r="N28" s="11">
        <v>57.2321703082564</v>
      </c>
      <c r="O28" s="11">
        <v>11.843435595061701</v>
      </c>
      <c r="P28" s="11">
        <v>13.7473269914935</v>
      </c>
      <c r="Q28" s="11">
        <v>9.4205481312358792</v>
      </c>
      <c r="R28" s="11">
        <v>25.422303370778799</v>
      </c>
    </row>
    <row r="29" spans="1:20" x14ac:dyDescent="0.45">
      <c r="A29" s="7" t="s">
        <v>18</v>
      </c>
      <c r="B29" s="7" t="s">
        <v>29</v>
      </c>
      <c r="C29" s="7" t="s">
        <v>30</v>
      </c>
      <c r="D29" s="7">
        <v>1000</v>
      </c>
      <c r="E29" s="7">
        <v>1</v>
      </c>
      <c r="F29" s="7" t="s">
        <v>194</v>
      </c>
      <c r="G29" s="7">
        <v>22</v>
      </c>
      <c r="H29" s="7">
        <v>9.2509998321533207</v>
      </c>
      <c r="I29" s="7">
        <v>1820</v>
      </c>
      <c r="J29" s="11">
        <v>24.550951462932499</v>
      </c>
      <c r="K29" s="11">
        <v>16.613939728704398</v>
      </c>
      <c r="L29" s="11">
        <v>13.105498020707399</v>
      </c>
      <c r="M29" s="11">
        <v>98.024034556444207</v>
      </c>
      <c r="N29" s="11">
        <v>30.310010204520399</v>
      </c>
      <c r="O29" s="11">
        <v>8.0180055025594399</v>
      </c>
      <c r="P29" s="11">
        <v>8.5133193807844592</v>
      </c>
      <c r="Q29" s="11">
        <v>8.4562573340831904</v>
      </c>
      <c r="R29" s="11">
        <v>15.2400164714893</v>
      </c>
    </row>
    <row r="30" spans="1:20" x14ac:dyDescent="0.45">
      <c r="A30" s="10" t="s">
        <v>18</v>
      </c>
      <c r="B30" s="10" t="s">
        <v>29</v>
      </c>
      <c r="C30" s="10" t="s">
        <v>30</v>
      </c>
      <c r="D30" s="10">
        <v>1000</v>
      </c>
      <c r="E30" s="10">
        <v>2</v>
      </c>
      <c r="F30" s="10" t="s">
        <v>21</v>
      </c>
      <c r="G30" s="10">
        <v>22</v>
      </c>
      <c r="H30" s="10">
        <v>9.2509998321533207</v>
      </c>
      <c r="I30" s="10">
        <v>1510</v>
      </c>
      <c r="J30" s="12">
        <v>21.578072189805699</v>
      </c>
      <c r="K30" s="12">
        <v>16.613939728704398</v>
      </c>
      <c r="L30" s="12">
        <v>13.4887873011513</v>
      </c>
      <c r="M30" s="12">
        <v>98.024034556443098</v>
      </c>
      <c r="N30" s="12">
        <v>30.3100102045208</v>
      </c>
      <c r="O30" s="12">
        <v>8.0180055025594505</v>
      </c>
      <c r="P30" s="12">
        <v>8.5133193807844698</v>
      </c>
      <c r="Q30" s="12">
        <v>8.4562573340831992</v>
      </c>
      <c r="R30" s="12">
        <v>15.240016471489</v>
      </c>
    </row>
    <row r="31" spans="1:20" x14ac:dyDescent="0.45">
      <c r="A31" s="7" t="s">
        <v>18</v>
      </c>
      <c r="B31" s="7" t="s">
        <v>29</v>
      </c>
      <c r="C31" s="7" t="s">
        <v>210</v>
      </c>
      <c r="D31" s="7">
        <v>1000</v>
      </c>
      <c r="E31" s="7">
        <v>1</v>
      </c>
      <c r="F31" s="7" t="s">
        <v>194</v>
      </c>
      <c r="G31" s="7">
        <v>23</v>
      </c>
      <c r="H31" s="7">
        <v>10.2400001525879</v>
      </c>
      <c r="I31" s="7">
        <v>1510</v>
      </c>
      <c r="J31" s="11">
        <v>22.741832157755098</v>
      </c>
      <c r="K31" s="11">
        <v>17.206786596187399</v>
      </c>
      <c r="L31" s="11">
        <v>13.8477530687426</v>
      </c>
      <c r="M31" s="11">
        <v>112.190825039551</v>
      </c>
      <c r="N31" s="11">
        <v>34.633732504602797</v>
      </c>
      <c r="O31" s="11">
        <v>8.6083259496528495</v>
      </c>
      <c r="P31" s="11">
        <v>9.16042049498685</v>
      </c>
      <c r="Q31" s="11">
        <v>8.4172776423777602</v>
      </c>
      <c r="R31" s="11">
        <v>16.7619249166505</v>
      </c>
    </row>
    <row r="32" spans="1:20" x14ac:dyDescent="0.45">
      <c r="A32" s="7" t="s">
        <v>18</v>
      </c>
      <c r="B32" s="7" t="s">
        <v>29</v>
      </c>
      <c r="C32" s="7" t="s">
        <v>211</v>
      </c>
      <c r="D32" s="7">
        <v>1000</v>
      </c>
      <c r="E32" s="7">
        <v>1</v>
      </c>
      <c r="F32" s="7" t="s">
        <v>194</v>
      </c>
      <c r="G32" s="7">
        <v>24</v>
      </c>
      <c r="H32" s="7">
        <v>10.289999961853001</v>
      </c>
      <c r="I32" s="7">
        <v>1510</v>
      </c>
      <c r="J32" s="11">
        <v>22.456634628873001</v>
      </c>
      <c r="K32" s="11">
        <v>17.1004533794599</v>
      </c>
      <c r="L32" s="11">
        <v>13.7606491576308</v>
      </c>
      <c r="M32" s="11">
        <v>111.00160693698</v>
      </c>
      <c r="N32" s="11">
        <v>35.194759250824802</v>
      </c>
      <c r="O32" s="11">
        <v>8.6868540440366004</v>
      </c>
      <c r="P32" s="11">
        <v>9.0271710618894492</v>
      </c>
      <c r="Q32" s="11">
        <v>8.2863125490065492</v>
      </c>
      <c r="R32" s="11">
        <v>16.865368707226601</v>
      </c>
    </row>
    <row r="33" spans="1:18" x14ac:dyDescent="0.45">
      <c r="A33" s="7" t="s">
        <v>18</v>
      </c>
      <c r="B33" s="7" t="s">
        <v>29</v>
      </c>
      <c r="C33" s="7" t="s">
        <v>212</v>
      </c>
      <c r="D33" s="7">
        <v>1000</v>
      </c>
      <c r="E33" s="7">
        <v>1</v>
      </c>
      <c r="F33" s="7" t="s">
        <v>194</v>
      </c>
      <c r="G33" s="7">
        <v>25</v>
      </c>
      <c r="H33" s="7">
        <v>11.079999923706101</v>
      </c>
      <c r="I33" s="7">
        <v>1510</v>
      </c>
      <c r="J33" s="11">
        <v>24.9130202517862</v>
      </c>
      <c r="K33" s="11">
        <v>17.9735363474982</v>
      </c>
      <c r="L33" s="11">
        <v>14.493716967894899</v>
      </c>
      <c r="M33" s="11">
        <v>131.48946370532099</v>
      </c>
      <c r="N33" s="11">
        <v>41.5901326781973</v>
      </c>
      <c r="O33" s="11">
        <v>9.7677446897753306</v>
      </c>
      <c r="P33" s="11">
        <v>10.4080061574611</v>
      </c>
      <c r="Q33" s="11">
        <v>8.8613631079138298</v>
      </c>
      <c r="R33" s="11">
        <v>19.464869172150198</v>
      </c>
    </row>
    <row r="34" spans="1:18" x14ac:dyDescent="0.45">
      <c r="A34" s="7" t="s">
        <v>18</v>
      </c>
      <c r="B34" s="7" t="s">
        <v>29</v>
      </c>
      <c r="C34" s="7" t="s">
        <v>213</v>
      </c>
      <c r="D34" s="7">
        <v>1000</v>
      </c>
      <c r="E34" s="7">
        <v>1</v>
      </c>
      <c r="F34" s="7" t="s">
        <v>194</v>
      </c>
      <c r="G34" s="7">
        <v>26</v>
      </c>
      <c r="H34" s="7">
        <v>11.290000152587901</v>
      </c>
      <c r="I34" s="7">
        <v>1510</v>
      </c>
      <c r="J34" s="11">
        <v>25.526824798710201</v>
      </c>
      <c r="K34" s="11">
        <v>18.194751931701099</v>
      </c>
      <c r="L34" s="11">
        <v>14.6711779402314</v>
      </c>
      <c r="M34" s="11">
        <v>136.131718026274</v>
      </c>
      <c r="N34" s="11">
        <v>43.864732692303697</v>
      </c>
      <c r="O34" s="11">
        <v>10.185414278566901</v>
      </c>
      <c r="P34" s="11">
        <v>10.7934478627438</v>
      </c>
      <c r="Q34" s="11">
        <v>9.0415796014185599</v>
      </c>
      <c r="R34" s="11">
        <v>20.362754074294699</v>
      </c>
    </row>
    <row r="35" spans="1:18" x14ac:dyDescent="0.45">
      <c r="A35" s="7" t="s">
        <v>18</v>
      </c>
      <c r="B35" s="7" t="s">
        <v>29</v>
      </c>
      <c r="C35" s="7" t="s">
        <v>31</v>
      </c>
      <c r="D35" s="7">
        <v>1000</v>
      </c>
      <c r="E35" s="7">
        <v>1</v>
      </c>
      <c r="F35" s="7" t="s">
        <v>194</v>
      </c>
      <c r="G35" s="7">
        <v>27</v>
      </c>
      <c r="H35" s="7">
        <v>11.579999923706101</v>
      </c>
      <c r="I35" s="7">
        <v>1510</v>
      </c>
      <c r="J35" s="11">
        <v>26.641110052556702</v>
      </c>
      <c r="K35" s="11">
        <v>18.775915659431799</v>
      </c>
      <c r="L35" s="11">
        <v>14.987967543659099</v>
      </c>
      <c r="M35" s="11">
        <v>125.21024236244899</v>
      </c>
      <c r="N35" s="11">
        <v>40.244831758982897</v>
      </c>
      <c r="O35" s="11">
        <v>8.9869011320055403</v>
      </c>
      <c r="P35" s="11">
        <v>9.8850434120475299</v>
      </c>
      <c r="Q35" s="11">
        <v>7.7366045732034898</v>
      </c>
      <c r="R35" s="11">
        <v>18.424791769491801</v>
      </c>
    </row>
    <row r="36" spans="1:18" x14ac:dyDescent="0.45">
      <c r="A36" s="10" t="s">
        <v>18</v>
      </c>
      <c r="B36" s="10" t="s">
        <v>29</v>
      </c>
      <c r="C36" s="10" t="s">
        <v>31</v>
      </c>
      <c r="D36" s="10">
        <v>1000</v>
      </c>
      <c r="E36" s="10">
        <v>2</v>
      </c>
      <c r="F36" s="10" t="s">
        <v>21</v>
      </c>
      <c r="G36" s="10">
        <v>27</v>
      </c>
      <c r="H36" s="10">
        <v>11.579999923706101</v>
      </c>
      <c r="I36" s="10">
        <v>1130</v>
      </c>
      <c r="J36" s="12">
        <v>22.3022859045223</v>
      </c>
      <c r="K36" s="12">
        <v>18.775915659431799</v>
      </c>
      <c r="L36" s="12">
        <v>15.852235919349701</v>
      </c>
      <c r="M36" s="12">
        <v>125.210242362446</v>
      </c>
      <c r="N36" s="12">
        <v>40.244831758982997</v>
      </c>
      <c r="O36" s="12">
        <v>8.9869011320055598</v>
      </c>
      <c r="P36" s="12">
        <v>9.8850434120475104</v>
      </c>
      <c r="Q36" s="12">
        <v>7.7366045732035298</v>
      </c>
      <c r="R36" s="12">
        <v>18.424791769491598</v>
      </c>
    </row>
    <row r="37" spans="1:18" x14ac:dyDescent="0.45">
      <c r="A37" s="7" t="s">
        <v>18</v>
      </c>
      <c r="B37" s="7" t="s">
        <v>29</v>
      </c>
      <c r="C37" s="7" t="s">
        <v>214</v>
      </c>
      <c r="D37" s="7">
        <v>1000</v>
      </c>
      <c r="E37" s="7">
        <v>1</v>
      </c>
      <c r="F37" s="7" t="s">
        <v>194</v>
      </c>
      <c r="G37" s="7">
        <v>30</v>
      </c>
      <c r="H37" s="7">
        <v>13.2800003051758</v>
      </c>
      <c r="I37" s="7">
        <v>1130</v>
      </c>
      <c r="J37" s="11">
        <v>26.258892033892799</v>
      </c>
      <c r="K37" s="11">
        <v>20.8842762300335</v>
      </c>
      <c r="L37" s="11">
        <v>17.201013485906302</v>
      </c>
      <c r="M37" s="11">
        <v>163.25619945514001</v>
      </c>
      <c r="N37" s="11">
        <v>53.549033670130903</v>
      </c>
      <c r="O37" s="11">
        <v>11.0233305377392</v>
      </c>
      <c r="P37" s="11">
        <v>12.436495350074701</v>
      </c>
      <c r="Q37" s="11">
        <v>8.61335030826341</v>
      </c>
      <c r="R37" s="11">
        <v>23.597481039126698</v>
      </c>
    </row>
    <row r="38" spans="1:18" x14ac:dyDescent="0.45">
      <c r="A38" s="7" t="s">
        <v>18</v>
      </c>
      <c r="B38" s="7" t="s">
        <v>32</v>
      </c>
      <c r="C38" s="7" t="s">
        <v>33</v>
      </c>
      <c r="D38" s="7">
        <v>1000</v>
      </c>
      <c r="E38" s="7">
        <v>1</v>
      </c>
      <c r="F38" s="7" t="s">
        <v>194</v>
      </c>
      <c r="G38" s="7">
        <v>22</v>
      </c>
      <c r="H38" s="7">
        <v>9.3099998474121097</v>
      </c>
      <c r="I38" s="7">
        <v>1870</v>
      </c>
      <c r="J38" s="11">
        <v>27.7749228182042</v>
      </c>
      <c r="K38" s="11">
        <v>17.514294000586801</v>
      </c>
      <c r="L38" s="11">
        <v>13.788753810079101</v>
      </c>
      <c r="M38" s="11">
        <v>108.06994542688599</v>
      </c>
      <c r="N38" s="11">
        <v>32.756452682990499</v>
      </c>
      <c r="O38" s="11">
        <v>8.5026780632524392</v>
      </c>
      <c r="P38" s="11">
        <v>9.4855797914671491</v>
      </c>
      <c r="Q38" s="11">
        <v>8.9756760735918597</v>
      </c>
      <c r="R38" s="11">
        <v>16.458938550074599</v>
      </c>
    </row>
    <row r="39" spans="1:18" x14ac:dyDescent="0.45">
      <c r="A39" s="10" t="s">
        <v>18</v>
      </c>
      <c r="B39" s="10" t="s">
        <v>32</v>
      </c>
      <c r="C39" s="10" t="s">
        <v>33</v>
      </c>
      <c r="D39" s="10">
        <v>1000</v>
      </c>
      <c r="E39" s="10">
        <v>2</v>
      </c>
      <c r="F39" s="10" t="s">
        <v>21</v>
      </c>
      <c r="G39" s="10">
        <v>22</v>
      </c>
      <c r="H39" s="10">
        <v>9.3099998474121097</v>
      </c>
      <c r="I39" s="10">
        <v>1390</v>
      </c>
      <c r="J39" s="12">
        <v>23.069637761630801</v>
      </c>
      <c r="K39" s="12">
        <v>17.514294000586801</v>
      </c>
      <c r="L39" s="12">
        <v>14.5367742755008</v>
      </c>
      <c r="M39" s="12">
        <v>108.06994542688599</v>
      </c>
      <c r="N39" s="12">
        <v>32.7564526829904</v>
      </c>
      <c r="O39" s="12">
        <v>8.5026780632524499</v>
      </c>
      <c r="P39" s="12">
        <v>9.4855797914670994</v>
      </c>
      <c r="Q39" s="12">
        <v>8.9756760735918792</v>
      </c>
      <c r="R39" s="12">
        <v>16.458938550075199</v>
      </c>
    </row>
    <row r="40" spans="1:18" x14ac:dyDescent="0.45">
      <c r="A40" s="7" t="s">
        <v>18</v>
      </c>
      <c r="B40" s="7" t="s">
        <v>32</v>
      </c>
      <c r="C40" s="7" t="s">
        <v>215</v>
      </c>
      <c r="D40" s="7">
        <v>1000</v>
      </c>
      <c r="E40" s="7">
        <v>1</v>
      </c>
      <c r="F40" s="7" t="s">
        <v>194</v>
      </c>
      <c r="G40" s="7">
        <v>23</v>
      </c>
      <c r="H40" s="7">
        <v>9.6800001144409205</v>
      </c>
      <c r="I40" s="7">
        <v>1390</v>
      </c>
      <c r="J40" s="11">
        <v>24.312681584044</v>
      </c>
      <c r="K40" s="11">
        <v>18.2936739223451</v>
      </c>
      <c r="L40" s="11">
        <v>14.9232732226828</v>
      </c>
      <c r="M40" s="11">
        <v>120.347290807522</v>
      </c>
      <c r="N40" s="11">
        <v>36.713610038637498</v>
      </c>
      <c r="O40" s="11">
        <v>9.1277380656339204</v>
      </c>
      <c r="P40" s="11">
        <v>10.2108491233171</v>
      </c>
      <c r="Q40" s="11">
        <v>9.14141090749985</v>
      </c>
      <c r="R40" s="11">
        <v>17.9673584020303</v>
      </c>
    </row>
    <row r="41" spans="1:18" x14ac:dyDescent="0.45">
      <c r="A41" s="7" t="s">
        <v>18</v>
      </c>
      <c r="B41" s="7" t="s">
        <v>32</v>
      </c>
      <c r="C41" s="7" t="s">
        <v>216</v>
      </c>
      <c r="D41" s="7">
        <v>1000</v>
      </c>
      <c r="E41" s="7">
        <v>1</v>
      </c>
      <c r="F41" s="7" t="s">
        <v>194</v>
      </c>
      <c r="G41" s="7">
        <v>24</v>
      </c>
      <c r="H41" s="7">
        <v>10.329999732971199</v>
      </c>
      <c r="I41" s="7">
        <v>1390</v>
      </c>
      <c r="J41" s="11">
        <v>24.272545692816301</v>
      </c>
      <c r="K41" s="11">
        <v>18.347860677677101</v>
      </c>
      <c r="L41" s="11">
        <v>14.9109503066255</v>
      </c>
      <c r="M41" s="11">
        <v>123.52126679900699</v>
      </c>
      <c r="N41" s="11">
        <v>38.384520215937101</v>
      </c>
      <c r="O41" s="11">
        <v>9.3081912925562804</v>
      </c>
      <c r="P41" s="11">
        <v>10.1932782538289</v>
      </c>
      <c r="Q41" s="11">
        <v>8.9219598932660809</v>
      </c>
      <c r="R41" s="11">
        <v>18.412270925080499</v>
      </c>
    </row>
    <row r="42" spans="1:18" x14ac:dyDescent="0.45">
      <c r="A42" s="7" t="s">
        <v>18</v>
      </c>
      <c r="B42" s="7" t="s">
        <v>32</v>
      </c>
      <c r="C42" s="7" t="s">
        <v>217</v>
      </c>
      <c r="D42" s="7">
        <v>1000</v>
      </c>
      <c r="E42" s="7">
        <v>1</v>
      </c>
      <c r="F42" s="7" t="s">
        <v>194</v>
      </c>
      <c r="G42" s="7">
        <v>25</v>
      </c>
      <c r="H42" s="7">
        <v>10.6200000762939</v>
      </c>
      <c r="I42" s="7">
        <v>1380</v>
      </c>
      <c r="J42" s="11">
        <v>25.794637341483298</v>
      </c>
      <c r="K42" s="11">
        <v>18.911728634430101</v>
      </c>
      <c r="L42" s="11">
        <v>15.4269555886411</v>
      </c>
      <c r="M42" s="11">
        <v>136.513016383859</v>
      </c>
      <c r="N42" s="11">
        <v>42.794800653938999</v>
      </c>
      <c r="O42" s="11">
        <v>10.051131192334701</v>
      </c>
      <c r="P42" s="11">
        <v>11.0969008474093</v>
      </c>
      <c r="Q42" s="11">
        <v>9.2814079253880095</v>
      </c>
      <c r="R42" s="11">
        <v>20.180600714615998</v>
      </c>
    </row>
    <row r="43" spans="1:18" x14ac:dyDescent="0.45">
      <c r="A43" s="7" t="s">
        <v>18</v>
      </c>
      <c r="B43" s="7" t="s">
        <v>32</v>
      </c>
      <c r="C43" s="7" t="s">
        <v>218</v>
      </c>
      <c r="D43" s="7">
        <v>1000</v>
      </c>
      <c r="E43" s="7">
        <v>1</v>
      </c>
      <c r="F43" s="7" t="s">
        <v>194</v>
      </c>
      <c r="G43" s="7">
        <v>26</v>
      </c>
      <c r="H43" s="7">
        <v>10.8800001144409</v>
      </c>
      <c r="I43" s="7">
        <v>1380</v>
      </c>
      <c r="J43" s="11">
        <v>26.868779427737699</v>
      </c>
      <c r="K43" s="11">
        <v>19.251818099924701</v>
      </c>
      <c r="L43" s="11">
        <v>15.7448847194021</v>
      </c>
      <c r="M43" s="11">
        <v>142.74833953132199</v>
      </c>
      <c r="N43" s="11">
        <v>45.630119373217298</v>
      </c>
      <c r="O43" s="11">
        <v>10.6445042797402</v>
      </c>
      <c r="P43" s="11">
        <v>11.761619035920701</v>
      </c>
      <c r="Q43" s="11">
        <v>9.6923533146248104</v>
      </c>
      <c r="R43" s="11">
        <v>21.422001058565598</v>
      </c>
    </row>
    <row r="44" spans="1:18" x14ac:dyDescent="0.45">
      <c r="A44" s="7" t="s">
        <v>18</v>
      </c>
      <c r="B44" s="7" t="s">
        <v>32</v>
      </c>
      <c r="C44" s="7" t="s">
        <v>34</v>
      </c>
      <c r="D44" s="7">
        <v>1000</v>
      </c>
      <c r="E44" s="7">
        <v>1</v>
      </c>
      <c r="F44" s="7" t="s">
        <v>194</v>
      </c>
      <c r="G44" s="7">
        <v>27</v>
      </c>
      <c r="H44" s="7">
        <v>11.219999885559099</v>
      </c>
      <c r="I44" s="7">
        <v>1380</v>
      </c>
      <c r="J44" s="11">
        <v>27.848351399300999</v>
      </c>
      <c r="K44" s="11">
        <v>19.451028250455</v>
      </c>
      <c r="L44" s="11">
        <v>16.029325990800501</v>
      </c>
      <c r="M44" s="11">
        <v>146.56160381362801</v>
      </c>
      <c r="N44" s="11">
        <v>46.768552787989996</v>
      </c>
      <c r="O44" s="11">
        <v>10.3888300773226</v>
      </c>
      <c r="P44" s="11">
        <v>11.626495115044399</v>
      </c>
      <c r="Q44" s="11">
        <v>8.9690785677196203</v>
      </c>
      <c r="R44" s="11">
        <v>21.4287148246502</v>
      </c>
    </row>
    <row r="45" spans="1:18" x14ac:dyDescent="0.45">
      <c r="A45" s="10" t="s">
        <v>18</v>
      </c>
      <c r="B45" s="10" t="s">
        <v>32</v>
      </c>
      <c r="C45" s="10" t="s">
        <v>34</v>
      </c>
      <c r="D45" s="10">
        <v>1000</v>
      </c>
      <c r="E45" s="10">
        <v>2</v>
      </c>
      <c r="F45" s="10" t="s">
        <v>21</v>
      </c>
      <c r="G45" s="10">
        <v>27</v>
      </c>
      <c r="H45" s="10">
        <v>11.219999885559099</v>
      </c>
      <c r="I45" s="10">
        <v>1220</v>
      </c>
      <c r="J45" s="12">
        <v>25.863544237125101</v>
      </c>
      <c r="K45" s="12">
        <v>19.451028250455</v>
      </c>
      <c r="L45" s="12">
        <v>16.429303909931001</v>
      </c>
      <c r="M45" s="12">
        <v>146.56160381362599</v>
      </c>
      <c r="N45" s="12">
        <v>46.768552787990103</v>
      </c>
      <c r="O45" s="12">
        <v>10.3888300773224</v>
      </c>
      <c r="P45" s="12">
        <v>11.6264951150446</v>
      </c>
      <c r="Q45" s="12">
        <v>8.9690785677195404</v>
      </c>
      <c r="R45" s="12">
        <v>21.428714824650299</v>
      </c>
    </row>
    <row r="46" spans="1:18" x14ac:dyDescent="0.45">
      <c r="A46" s="7" t="s">
        <v>18</v>
      </c>
      <c r="B46" s="7" t="s">
        <v>32</v>
      </c>
      <c r="C46" s="7" t="s">
        <v>219</v>
      </c>
      <c r="D46" s="7">
        <v>1000</v>
      </c>
      <c r="E46" s="7">
        <v>1</v>
      </c>
      <c r="F46" s="7" t="s">
        <v>194</v>
      </c>
      <c r="G46" s="7">
        <v>30</v>
      </c>
      <c r="H46" s="7">
        <v>12.320000076293899</v>
      </c>
      <c r="I46" s="7">
        <v>1110</v>
      </c>
      <c r="J46" s="11">
        <v>28.392662105611599</v>
      </c>
      <c r="K46" s="11">
        <v>21.217952536337901</v>
      </c>
      <c r="L46" s="11">
        <v>18.046651301050201</v>
      </c>
      <c r="M46" s="11">
        <v>174.18228824710101</v>
      </c>
      <c r="N46" s="11">
        <v>57.001293391548103</v>
      </c>
      <c r="O46" s="11">
        <v>11.8644115748858</v>
      </c>
      <c r="P46" s="11">
        <v>13.7451202337763</v>
      </c>
      <c r="Q46" s="11">
        <v>9.5118340152302796</v>
      </c>
      <c r="R46" s="11">
        <v>25.389004879775701</v>
      </c>
    </row>
    <row r="47" spans="1:18" x14ac:dyDescent="0.45">
      <c r="A47" s="7" t="s">
        <v>18</v>
      </c>
      <c r="B47" s="7" t="s">
        <v>35</v>
      </c>
      <c r="C47" s="7" t="s">
        <v>36</v>
      </c>
      <c r="D47" s="7">
        <v>1000</v>
      </c>
      <c r="E47" s="7">
        <v>1</v>
      </c>
      <c r="F47" s="7" t="s">
        <v>194</v>
      </c>
      <c r="G47" s="7">
        <v>22</v>
      </c>
      <c r="H47" s="7">
        <v>10.434999847412101</v>
      </c>
      <c r="I47" s="7">
        <v>2110</v>
      </c>
      <c r="J47" s="11">
        <v>31.5708602493124</v>
      </c>
      <c r="K47" s="11">
        <v>16.863348210113301</v>
      </c>
      <c r="L47" s="11">
        <v>13.802477236741501</v>
      </c>
      <c r="M47" s="11">
        <v>110.274651540159</v>
      </c>
      <c r="N47" s="11">
        <v>32.481415864429103</v>
      </c>
      <c r="O47" s="11">
        <v>7.9609631747704004</v>
      </c>
      <c r="P47" s="11">
        <v>9.0717469309481604</v>
      </c>
      <c r="Q47" s="11">
        <v>7.9359882569908304</v>
      </c>
      <c r="R47" s="11">
        <v>15.8332514809989</v>
      </c>
    </row>
    <row r="48" spans="1:18" x14ac:dyDescent="0.45">
      <c r="A48" s="10" t="s">
        <v>18</v>
      </c>
      <c r="B48" s="10" t="s">
        <v>35</v>
      </c>
      <c r="C48" s="10" t="s">
        <v>36</v>
      </c>
      <c r="D48" s="10">
        <v>1000</v>
      </c>
      <c r="E48" s="10">
        <v>2</v>
      </c>
      <c r="F48" s="10" t="s">
        <v>21</v>
      </c>
      <c r="G48" s="10">
        <v>22</v>
      </c>
      <c r="H48" s="10">
        <v>10.434999847412101</v>
      </c>
      <c r="I48" s="10">
        <v>1270</v>
      </c>
      <c r="J48" s="12">
        <v>21.6594593322984</v>
      </c>
      <c r="K48" s="12">
        <v>16.863348210113301</v>
      </c>
      <c r="L48" s="12">
        <v>14.7359114992024</v>
      </c>
      <c r="M48" s="12">
        <v>110.27465154015999</v>
      </c>
      <c r="N48" s="12">
        <v>32.481415864428499</v>
      </c>
      <c r="O48" s="12">
        <v>7.9609631747703302</v>
      </c>
      <c r="P48" s="12">
        <v>9.0717469309481498</v>
      </c>
      <c r="Q48" s="12">
        <v>7.9359882569908002</v>
      </c>
      <c r="R48" s="12">
        <v>15.833251480999399</v>
      </c>
    </row>
    <row r="49" spans="1:18" x14ac:dyDescent="0.45">
      <c r="A49" s="7" t="s">
        <v>18</v>
      </c>
      <c r="B49" s="7" t="s">
        <v>35</v>
      </c>
      <c r="C49" s="7" t="s">
        <v>220</v>
      </c>
      <c r="D49" s="7">
        <v>1000</v>
      </c>
      <c r="E49" s="7">
        <v>1</v>
      </c>
      <c r="F49" s="7" t="s">
        <v>194</v>
      </c>
      <c r="G49" s="7">
        <v>23</v>
      </c>
      <c r="H49" s="7">
        <v>10.7400001525879</v>
      </c>
      <c r="I49" s="7">
        <v>1270</v>
      </c>
      <c r="J49" s="11">
        <v>22.912881874136001</v>
      </c>
      <c r="K49" s="11">
        <v>17.456159371408098</v>
      </c>
      <c r="L49" s="11">
        <v>15.156295250373701</v>
      </c>
      <c r="M49" s="11">
        <v>121.79020600929699</v>
      </c>
      <c r="N49" s="11">
        <v>36.2264670430365</v>
      </c>
      <c r="O49" s="11">
        <v>8.5764521807605796</v>
      </c>
      <c r="P49" s="11">
        <v>9.8165256776974399</v>
      </c>
      <c r="Q49" s="11">
        <v>8.1916270901284296</v>
      </c>
      <c r="R49" s="11">
        <v>17.310731440891601</v>
      </c>
    </row>
    <row r="50" spans="1:18" x14ac:dyDescent="0.45">
      <c r="A50" s="7" t="s">
        <v>18</v>
      </c>
      <c r="B50" s="7" t="s">
        <v>35</v>
      </c>
      <c r="C50" s="7" t="s">
        <v>221</v>
      </c>
      <c r="D50" s="7">
        <v>1000</v>
      </c>
      <c r="E50" s="7">
        <v>1</v>
      </c>
      <c r="F50" s="7" t="s">
        <v>194</v>
      </c>
      <c r="G50" s="7">
        <v>24</v>
      </c>
      <c r="H50" s="7">
        <v>11.0349998474121</v>
      </c>
      <c r="I50" s="7">
        <v>1270</v>
      </c>
      <c r="J50" s="11">
        <v>23.164076059158099</v>
      </c>
      <c r="K50" s="11">
        <v>17.623379587774501</v>
      </c>
      <c r="L50" s="11">
        <v>15.2391481088947</v>
      </c>
      <c r="M50" s="11">
        <v>123.795184458753</v>
      </c>
      <c r="N50" s="11">
        <v>37.7053636119469</v>
      </c>
      <c r="O50" s="11">
        <v>8.8481762075260697</v>
      </c>
      <c r="P50" s="11">
        <v>9.9791533895446296</v>
      </c>
      <c r="Q50" s="11">
        <v>8.2612396449966692</v>
      </c>
      <c r="R50" s="11">
        <v>17.8572078945664</v>
      </c>
    </row>
    <row r="51" spans="1:18" x14ac:dyDescent="0.45">
      <c r="A51" s="7" t="s">
        <v>18</v>
      </c>
      <c r="B51" s="7" t="s">
        <v>35</v>
      </c>
      <c r="C51" s="7" t="s">
        <v>222</v>
      </c>
      <c r="D51" s="7">
        <v>1000</v>
      </c>
      <c r="E51" s="7">
        <v>1</v>
      </c>
      <c r="F51" s="7" t="s">
        <v>194</v>
      </c>
      <c r="G51" s="7">
        <v>25</v>
      </c>
      <c r="H51" s="7">
        <v>11.440000152587899</v>
      </c>
      <c r="I51" s="7">
        <v>1270</v>
      </c>
      <c r="J51" s="11">
        <v>24.574158215699001</v>
      </c>
      <c r="K51" s="11">
        <v>18.360038285475198</v>
      </c>
      <c r="L51" s="11">
        <v>15.696127718164499</v>
      </c>
      <c r="M51" s="11">
        <v>138.60871308212501</v>
      </c>
      <c r="N51" s="11">
        <v>42.419551385323402</v>
      </c>
      <c r="O51" s="11">
        <v>9.5414213747340302</v>
      </c>
      <c r="P51" s="11">
        <v>10.8289713610279</v>
      </c>
      <c r="Q51" s="11">
        <v>8.4727281625596707</v>
      </c>
      <c r="R51" s="11">
        <v>19.6399924813723</v>
      </c>
    </row>
    <row r="52" spans="1:18" x14ac:dyDescent="0.45">
      <c r="A52" s="7" t="s">
        <v>18</v>
      </c>
      <c r="B52" s="7" t="s">
        <v>35</v>
      </c>
      <c r="C52" s="7" t="s">
        <v>223</v>
      </c>
      <c r="D52" s="7">
        <v>1000</v>
      </c>
      <c r="E52" s="7">
        <v>1</v>
      </c>
      <c r="F52" s="7" t="s">
        <v>194</v>
      </c>
      <c r="G52" s="7">
        <v>26</v>
      </c>
      <c r="H52" s="7">
        <v>11.735000038147</v>
      </c>
      <c r="I52" s="7">
        <v>1270</v>
      </c>
      <c r="J52" s="11">
        <v>25.551713874476</v>
      </c>
      <c r="K52" s="11">
        <v>18.7577185703962</v>
      </c>
      <c r="L52" s="11">
        <v>16.0052778058873</v>
      </c>
      <c r="M52" s="11">
        <v>144.058320453433</v>
      </c>
      <c r="N52" s="11">
        <v>45.015893270451599</v>
      </c>
      <c r="O52" s="11">
        <v>10.0888953427204</v>
      </c>
      <c r="P52" s="11">
        <v>11.438752365962699</v>
      </c>
      <c r="Q52" s="11">
        <v>8.8636679889352692</v>
      </c>
      <c r="R52" s="11">
        <v>20.782226791600099</v>
      </c>
    </row>
    <row r="53" spans="1:18" x14ac:dyDescent="0.45">
      <c r="A53" s="7" t="s">
        <v>18</v>
      </c>
      <c r="B53" s="7" t="s">
        <v>35</v>
      </c>
      <c r="C53" s="7" t="s">
        <v>37</v>
      </c>
      <c r="D53" s="7">
        <v>1000</v>
      </c>
      <c r="E53" s="7">
        <v>1</v>
      </c>
      <c r="F53" s="7" t="s">
        <v>194</v>
      </c>
      <c r="G53" s="7">
        <v>27</v>
      </c>
      <c r="H53" s="7">
        <v>12.059999847412101</v>
      </c>
      <c r="I53" s="7">
        <v>1270</v>
      </c>
      <c r="J53" s="11">
        <v>26.4931509751428</v>
      </c>
      <c r="K53" s="11">
        <v>19.192550560488499</v>
      </c>
      <c r="L53" s="11">
        <v>16.297463086041098</v>
      </c>
      <c r="M53" s="11">
        <v>116.411898018632</v>
      </c>
      <c r="N53" s="11">
        <v>36.16216499686</v>
      </c>
      <c r="O53" s="11">
        <v>7.6956051236129497</v>
      </c>
      <c r="P53" s="11">
        <v>8.9889862747310101</v>
      </c>
      <c r="Q53" s="11">
        <v>6.4306118724907302</v>
      </c>
      <c r="R53" s="11">
        <v>16.3368426945765</v>
      </c>
    </row>
    <row r="54" spans="1:18" x14ac:dyDescent="0.45">
      <c r="A54" s="10" t="s">
        <v>18</v>
      </c>
      <c r="B54" s="10" t="s">
        <v>35</v>
      </c>
      <c r="C54" s="10" t="s">
        <v>37</v>
      </c>
      <c r="D54" s="10">
        <v>1000</v>
      </c>
      <c r="E54" s="10">
        <v>2</v>
      </c>
      <c r="F54" s="10" t="s">
        <v>21</v>
      </c>
      <c r="G54" s="10">
        <v>27</v>
      </c>
      <c r="H54" s="10">
        <v>12.059999847412101</v>
      </c>
      <c r="I54" s="10">
        <v>850</v>
      </c>
      <c r="J54" s="12">
        <v>19.270739432356901</v>
      </c>
      <c r="K54" s="12">
        <v>19.192550560488499</v>
      </c>
      <c r="L54" s="12">
        <v>16.990055050135499</v>
      </c>
      <c r="M54" s="12">
        <v>116.411898018635</v>
      </c>
      <c r="N54" s="12">
        <v>36.162164996860099</v>
      </c>
      <c r="O54" s="12">
        <v>7.6956051236129701</v>
      </c>
      <c r="P54" s="12">
        <v>8.9889862747309994</v>
      </c>
      <c r="Q54" s="12">
        <v>6.4306118724907204</v>
      </c>
      <c r="R54" s="12">
        <v>16.336842694576301</v>
      </c>
    </row>
    <row r="55" spans="1:18" x14ac:dyDescent="0.45">
      <c r="A55" s="7" t="s">
        <v>18</v>
      </c>
      <c r="B55" s="7" t="s">
        <v>35</v>
      </c>
      <c r="C55" s="7" t="s">
        <v>224</v>
      </c>
      <c r="D55" s="7">
        <v>1000</v>
      </c>
      <c r="E55" s="7">
        <v>1</v>
      </c>
      <c r="F55" s="7" t="s">
        <v>194</v>
      </c>
      <c r="G55" s="7">
        <v>30</v>
      </c>
      <c r="H55" s="7">
        <v>13.520000076293901</v>
      </c>
      <c r="I55" s="7">
        <v>850</v>
      </c>
      <c r="J55" s="11">
        <v>23.323403704654702</v>
      </c>
      <c r="K55" s="11">
        <v>20.9035407510349</v>
      </c>
      <c r="L55" s="11">
        <v>18.691388364569502</v>
      </c>
      <c r="M55" s="11">
        <v>152.14328214767201</v>
      </c>
      <c r="N55" s="11">
        <v>48.482993589607098</v>
      </c>
      <c r="O55" s="11">
        <v>9.6874785184028802</v>
      </c>
      <c r="P55" s="11">
        <v>11.7300445439773</v>
      </c>
      <c r="Q55" s="11">
        <v>7.5402107809293097</v>
      </c>
      <c r="R55" s="11">
        <v>21.342664480512301</v>
      </c>
    </row>
    <row r="56" spans="1:18" x14ac:dyDescent="0.45">
      <c r="A56" s="7" t="s">
        <v>18</v>
      </c>
      <c r="B56" s="7" t="s">
        <v>38</v>
      </c>
      <c r="C56" s="7" t="s">
        <v>39</v>
      </c>
      <c r="D56" s="7">
        <v>1000</v>
      </c>
      <c r="E56" s="7">
        <v>1</v>
      </c>
      <c r="F56" s="7" t="s">
        <v>194</v>
      </c>
      <c r="G56" s="7">
        <v>22</v>
      </c>
      <c r="H56" s="7">
        <v>10.388199996948201</v>
      </c>
      <c r="I56" s="7">
        <v>1650</v>
      </c>
      <c r="J56" s="11">
        <v>25.442842190145601</v>
      </c>
      <c r="K56" s="11">
        <v>18.503378077179001</v>
      </c>
      <c r="L56" s="11">
        <v>14.0118635463709</v>
      </c>
      <c r="M56" s="11">
        <v>106.44274957533899</v>
      </c>
      <c r="N56" s="11">
        <v>31.392963445478301</v>
      </c>
      <c r="O56" s="11">
        <v>7.74209501814516</v>
      </c>
      <c r="P56" s="11">
        <v>8.8778455077504894</v>
      </c>
      <c r="Q56" s="11">
        <v>7.8005584995485302</v>
      </c>
      <c r="R56" s="11">
        <v>15.382190256986</v>
      </c>
    </row>
    <row r="57" spans="1:18" x14ac:dyDescent="0.45">
      <c r="A57" s="10" t="s">
        <v>18</v>
      </c>
      <c r="B57" s="10" t="s">
        <v>38</v>
      </c>
      <c r="C57" s="10" t="s">
        <v>39</v>
      </c>
      <c r="D57" s="10">
        <v>1000</v>
      </c>
      <c r="E57" s="10">
        <v>2</v>
      </c>
      <c r="F57" s="10" t="s">
        <v>21</v>
      </c>
      <c r="G57" s="10">
        <v>22</v>
      </c>
      <c r="H57" s="10">
        <v>10.388199996948201</v>
      </c>
      <c r="I57" s="10">
        <v>1210</v>
      </c>
      <c r="J57" s="12">
        <v>21.088565288605199</v>
      </c>
      <c r="K57" s="12">
        <v>18.503378077179001</v>
      </c>
      <c r="L57" s="12">
        <v>14.896556612262</v>
      </c>
      <c r="M57" s="12">
        <v>106.44274957534201</v>
      </c>
      <c r="N57" s="12">
        <v>31.392963445477999</v>
      </c>
      <c r="O57" s="12">
        <v>7.7420950181451804</v>
      </c>
      <c r="P57" s="12">
        <v>8.8778455077504592</v>
      </c>
      <c r="Q57" s="12">
        <v>7.8005584995485897</v>
      </c>
      <c r="R57" s="12">
        <v>15.382190256986499</v>
      </c>
    </row>
    <row r="58" spans="1:18" x14ac:dyDescent="0.45">
      <c r="A58" s="7" t="s">
        <v>18</v>
      </c>
      <c r="B58" s="7" t="s">
        <v>38</v>
      </c>
      <c r="C58" s="7" t="s">
        <v>225</v>
      </c>
      <c r="D58" s="7">
        <v>1000</v>
      </c>
      <c r="E58" s="7">
        <v>1</v>
      </c>
      <c r="F58" s="7" t="s">
        <v>194</v>
      </c>
      <c r="G58" s="7">
        <v>23</v>
      </c>
      <c r="H58" s="7">
        <v>10.9720001220703</v>
      </c>
      <c r="I58" s="7">
        <v>1210</v>
      </c>
      <c r="J58" s="11">
        <v>22.200777146712301</v>
      </c>
      <c r="K58" s="11">
        <v>19.1432231204627</v>
      </c>
      <c r="L58" s="11">
        <v>15.284332005410899</v>
      </c>
      <c r="M58" s="11">
        <v>117.776832853177</v>
      </c>
      <c r="N58" s="11">
        <v>35.023706123032703</v>
      </c>
      <c r="O58" s="11">
        <v>8.3023724395344995</v>
      </c>
      <c r="P58" s="11">
        <v>9.54582705064532</v>
      </c>
      <c r="Q58" s="11">
        <v>7.9622499918621701</v>
      </c>
      <c r="R58" s="11">
        <v>16.765893284758299</v>
      </c>
    </row>
    <row r="59" spans="1:18" x14ac:dyDescent="0.45">
      <c r="A59" s="7" t="s">
        <v>18</v>
      </c>
      <c r="B59" s="7" t="s">
        <v>38</v>
      </c>
      <c r="C59" s="7" t="s">
        <v>226</v>
      </c>
      <c r="D59" s="7">
        <v>1000</v>
      </c>
      <c r="E59" s="7">
        <v>1</v>
      </c>
      <c r="F59" s="7" t="s">
        <v>194</v>
      </c>
      <c r="G59" s="7">
        <v>24</v>
      </c>
      <c r="H59" s="7">
        <v>11.341800117492699</v>
      </c>
      <c r="I59" s="7">
        <v>1210</v>
      </c>
      <c r="J59" s="11">
        <v>22.642257393113098</v>
      </c>
      <c r="K59" s="11">
        <v>19.203254938392099</v>
      </c>
      <c r="L59" s="11">
        <v>15.4355545068439</v>
      </c>
      <c r="M59" s="11">
        <v>122.471303643429</v>
      </c>
      <c r="N59" s="11">
        <v>37.1184481692164</v>
      </c>
      <c r="O59" s="11">
        <v>8.6364895285429792</v>
      </c>
      <c r="P59" s="11">
        <v>9.8178422771562399</v>
      </c>
      <c r="Q59" s="11">
        <v>8.0186992461074507</v>
      </c>
      <c r="R59" s="11">
        <v>17.5258116733138</v>
      </c>
    </row>
    <row r="60" spans="1:18" x14ac:dyDescent="0.45">
      <c r="A60" s="7" t="s">
        <v>18</v>
      </c>
      <c r="B60" s="7" t="s">
        <v>38</v>
      </c>
      <c r="C60" s="7" t="s">
        <v>227</v>
      </c>
      <c r="D60" s="7">
        <v>1000</v>
      </c>
      <c r="E60" s="7">
        <v>1</v>
      </c>
      <c r="F60" s="7" t="s">
        <v>194</v>
      </c>
      <c r="G60" s="7">
        <v>25</v>
      </c>
      <c r="H60" s="7">
        <v>11.560000038147001</v>
      </c>
      <c r="I60" s="7">
        <v>1210</v>
      </c>
      <c r="J60" s="11">
        <v>23.8717941483537</v>
      </c>
      <c r="K60" s="11">
        <v>19.6344466871804</v>
      </c>
      <c r="L60" s="11">
        <v>15.849110910085001</v>
      </c>
      <c r="M60" s="11">
        <v>131.78269834772499</v>
      </c>
      <c r="N60" s="11">
        <v>40.535314145641102</v>
      </c>
      <c r="O60" s="11">
        <v>9.2593532051506706</v>
      </c>
      <c r="P60" s="11">
        <v>10.561401234822901</v>
      </c>
      <c r="Q60" s="11">
        <v>8.3896733269554904</v>
      </c>
      <c r="R60" s="11">
        <v>18.9463264711043</v>
      </c>
    </row>
    <row r="61" spans="1:18" x14ac:dyDescent="0.45">
      <c r="A61" s="7" t="s">
        <v>18</v>
      </c>
      <c r="B61" s="7" t="s">
        <v>38</v>
      </c>
      <c r="C61" s="7" t="s">
        <v>228</v>
      </c>
      <c r="D61" s="7">
        <v>1000</v>
      </c>
      <c r="E61" s="7">
        <v>1</v>
      </c>
      <c r="F61" s="7" t="s">
        <v>194</v>
      </c>
      <c r="G61" s="7">
        <v>26</v>
      </c>
      <c r="H61" s="7">
        <v>11.867199897766101</v>
      </c>
      <c r="I61" s="7">
        <v>1210</v>
      </c>
      <c r="J61" s="11">
        <v>24.698977719559299</v>
      </c>
      <c r="K61" s="11">
        <v>20.0943401595285</v>
      </c>
      <c r="L61" s="11">
        <v>16.121366948552499</v>
      </c>
      <c r="M61" s="11">
        <v>139.48707132144199</v>
      </c>
      <c r="N61" s="11">
        <v>43.5388884002015</v>
      </c>
      <c r="O61" s="11">
        <v>9.7446768726339101</v>
      </c>
      <c r="P61" s="11">
        <v>11.088846268790901</v>
      </c>
      <c r="Q61" s="11">
        <v>8.5655321592400693</v>
      </c>
      <c r="R61" s="11">
        <v>20.101697283958998</v>
      </c>
    </row>
    <row r="62" spans="1:18" x14ac:dyDescent="0.45">
      <c r="A62" s="7" t="s">
        <v>18</v>
      </c>
      <c r="B62" s="7" t="s">
        <v>38</v>
      </c>
      <c r="C62" s="7" t="s">
        <v>40</v>
      </c>
      <c r="D62" s="7">
        <v>1000</v>
      </c>
      <c r="E62" s="7">
        <v>1</v>
      </c>
      <c r="F62" s="7" t="s">
        <v>194</v>
      </c>
      <c r="G62" s="7">
        <v>27</v>
      </c>
      <c r="H62" s="7">
        <v>11.920000076293899</v>
      </c>
      <c r="I62" s="7">
        <v>1210</v>
      </c>
      <c r="J62" s="11">
        <v>25.638492552693499</v>
      </c>
      <c r="K62" s="11">
        <v>20.412140840452999</v>
      </c>
      <c r="L62" s="11">
        <v>16.425122509949102</v>
      </c>
      <c r="M62" s="11">
        <v>115.31589026216101</v>
      </c>
      <c r="N62" s="11">
        <v>36.190332001577701</v>
      </c>
      <c r="O62" s="11">
        <v>7.9156579676920504</v>
      </c>
      <c r="P62" s="11">
        <v>9.2517276605505891</v>
      </c>
      <c r="Q62" s="11">
        <v>6.8363418314955302</v>
      </c>
      <c r="R62" s="11">
        <v>16.5894827875386</v>
      </c>
    </row>
    <row r="63" spans="1:18" x14ac:dyDescent="0.45">
      <c r="A63" s="10" t="s">
        <v>18</v>
      </c>
      <c r="B63" s="10" t="s">
        <v>38</v>
      </c>
      <c r="C63" s="10" t="s">
        <v>40</v>
      </c>
      <c r="D63" s="10">
        <v>1000</v>
      </c>
      <c r="E63" s="10">
        <v>2</v>
      </c>
      <c r="F63" s="10" t="s">
        <v>21</v>
      </c>
      <c r="G63" s="10">
        <v>27</v>
      </c>
      <c r="H63" s="10">
        <v>11.920000076293899</v>
      </c>
      <c r="I63" s="10">
        <v>860</v>
      </c>
      <c r="J63" s="12">
        <v>19.8312153100625</v>
      </c>
      <c r="K63" s="12">
        <v>20.412140840452999</v>
      </c>
      <c r="L63" s="12">
        <v>17.1348575610861</v>
      </c>
      <c r="M63" s="12">
        <v>115.31589026216299</v>
      </c>
      <c r="N63" s="12">
        <v>36.190332001577701</v>
      </c>
      <c r="O63" s="12">
        <v>7.9156579676920904</v>
      </c>
      <c r="P63" s="12">
        <v>9.2517276605506495</v>
      </c>
      <c r="Q63" s="12">
        <v>6.8363418314955799</v>
      </c>
      <c r="R63" s="12">
        <v>16.589482787538699</v>
      </c>
    </row>
    <row r="64" spans="1:18" x14ac:dyDescent="0.45">
      <c r="A64" s="7" t="s">
        <v>18</v>
      </c>
      <c r="B64" s="7" t="s">
        <v>38</v>
      </c>
      <c r="C64" s="7" t="s">
        <v>229</v>
      </c>
      <c r="D64" s="7">
        <v>1000</v>
      </c>
      <c r="E64" s="7">
        <v>1</v>
      </c>
      <c r="F64" s="7" t="s">
        <v>194</v>
      </c>
      <c r="G64" s="7">
        <v>30</v>
      </c>
      <c r="H64" s="7">
        <v>12.8800001144409</v>
      </c>
      <c r="I64" s="7">
        <v>850</v>
      </c>
      <c r="J64" s="11">
        <v>23.166658001541499</v>
      </c>
      <c r="K64" s="11">
        <v>22.237142655673399</v>
      </c>
      <c r="L64" s="11">
        <v>18.628474436896099</v>
      </c>
      <c r="M64" s="11">
        <v>144.743862951431</v>
      </c>
      <c r="N64" s="11">
        <v>46.778165744477</v>
      </c>
      <c r="O64" s="11">
        <v>9.6326484542434905</v>
      </c>
      <c r="P64" s="11">
        <v>11.550435467659</v>
      </c>
      <c r="Q64" s="11">
        <v>7.7338860038272497</v>
      </c>
      <c r="R64" s="11">
        <v>20.861579390708901</v>
      </c>
    </row>
    <row r="65" spans="1:18" x14ac:dyDescent="0.45">
      <c r="A65" s="7" t="s">
        <v>18</v>
      </c>
      <c r="B65" s="7" t="s">
        <v>41</v>
      </c>
      <c r="C65" s="7" t="s">
        <v>42</v>
      </c>
      <c r="D65" s="7">
        <v>1000</v>
      </c>
      <c r="E65" s="7">
        <v>1</v>
      </c>
      <c r="F65" s="7" t="s">
        <v>194</v>
      </c>
      <c r="G65" s="7">
        <v>22</v>
      </c>
      <c r="H65" s="7">
        <v>10.685000038147001</v>
      </c>
      <c r="I65" s="7">
        <v>1970</v>
      </c>
      <c r="J65" s="11">
        <v>31.7800172913058</v>
      </c>
      <c r="K65" s="11">
        <v>18.531338431599298</v>
      </c>
      <c r="L65" s="11">
        <v>14.3682570250197</v>
      </c>
      <c r="M65" s="11">
        <v>137.92864541689201</v>
      </c>
      <c r="N65" s="11">
        <v>40.295642502035598</v>
      </c>
      <c r="O65" s="11">
        <v>9.7886630150400098</v>
      </c>
      <c r="P65" s="11">
        <v>11.402588465763399</v>
      </c>
      <c r="Q65" s="11">
        <v>9.7458807789208102</v>
      </c>
      <c r="R65" s="11">
        <v>19.631752724340998</v>
      </c>
    </row>
    <row r="66" spans="1:18" x14ac:dyDescent="0.45">
      <c r="A66" s="10" t="s">
        <v>18</v>
      </c>
      <c r="B66" s="10" t="s">
        <v>41</v>
      </c>
      <c r="C66" s="10" t="s">
        <v>42</v>
      </c>
      <c r="D66" s="10">
        <v>1000</v>
      </c>
      <c r="E66" s="10">
        <v>2</v>
      </c>
      <c r="F66" s="10" t="s">
        <v>21</v>
      </c>
      <c r="G66" s="10">
        <v>22</v>
      </c>
      <c r="H66" s="10">
        <v>10.685000038147001</v>
      </c>
      <c r="I66" s="10">
        <v>1510</v>
      </c>
      <c r="J66" s="12">
        <v>26.7127245907499</v>
      </c>
      <c r="K66" s="12">
        <v>18.531338431599298</v>
      </c>
      <c r="L66" s="12">
        <v>15.0080987621369</v>
      </c>
      <c r="M66" s="12">
        <v>137.92864541689499</v>
      </c>
      <c r="N66" s="12">
        <v>40.295642502035001</v>
      </c>
      <c r="O66" s="12">
        <v>9.7886630150399192</v>
      </c>
      <c r="P66" s="12">
        <v>11.402588465762999</v>
      </c>
      <c r="Q66" s="12">
        <v>9.74588077892078</v>
      </c>
      <c r="R66" s="12">
        <v>19.631752724340501</v>
      </c>
    </row>
    <row r="67" spans="1:18" x14ac:dyDescent="0.45">
      <c r="A67" s="7" t="s">
        <v>18</v>
      </c>
      <c r="B67" s="7" t="s">
        <v>41</v>
      </c>
      <c r="C67" s="7" t="s">
        <v>230</v>
      </c>
      <c r="D67" s="7">
        <v>1000</v>
      </c>
      <c r="E67" s="7">
        <v>1</v>
      </c>
      <c r="F67" s="7" t="s">
        <v>194</v>
      </c>
      <c r="G67" s="7">
        <v>23</v>
      </c>
      <c r="H67" s="7">
        <v>10.939999961852999</v>
      </c>
      <c r="I67" s="7">
        <v>1510</v>
      </c>
      <c r="J67" s="11">
        <v>27.840907828264701</v>
      </c>
      <c r="K67" s="11">
        <v>19.078390630548999</v>
      </c>
      <c r="L67" s="11">
        <v>15.3217468286943</v>
      </c>
      <c r="M67" s="11">
        <v>147.775381513225</v>
      </c>
      <c r="N67" s="11">
        <v>43.862283506449202</v>
      </c>
      <c r="O67" s="11">
        <v>10.4004600689161</v>
      </c>
      <c r="P67" s="11">
        <v>12.0814553257798</v>
      </c>
      <c r="Q67" s="11">
        <v>10.0151327092789</v>
      </c>
      <c r="R67" s="11">
        <v>21.044631791833002</v>
      </c>
    </row>
    <row r="68" spans="1:18" x14ac:dyDescent="0.45">
      <c r="A68" s="7" t="s">
        <v>18</v>
      </c>
      <c r="B68" s="7" t="s">
        <v>41</v>
      </c>
      <c r="C68" s="7" t="s">
        <v>231</v>
      </c>
      <c r="D68" s="7">
        <v>1000</v>
      </c>
      <c r="E68" s="7">
        <v>1</v>
      </c>
      <c r="F68" s="7" t="s">
        <v>194</v>
      </c>
      <c r="G68" s="7">
        <v>24</v>
      </c>
      <c r="H68" s="7">
        <v>11.235000038147</v>
      </c>
      <c r="I68" s="7">
        <v>1510</v>
      </c>
      <c r="J68" s="11">
        <v>28.3591725943601</v>
      </c>
      <c r="K68" s="11">
        <v>19.157257266472602</v>
      </c>
      <c r="L68" s="11">
        <v>15.4636981438946</v>
      </c>
      <c r="M68" s="11">
        <v>153.10248285570401</v>
      </c>
      <c r="N68" s="11">
        <v>46.343059303559102</v>
      </c>
      <c r="O68" s="11">
        <v>10.8056692030507</v>
      </c>
      <c r="P68" s="11">
        <v>12.408921431114599</v>
      </c>
      <c r="Q68" s="11">
        <v>10.0894974498541</v>
      </c>
      <c r="R68" s="11">
        <v>21.950753820016601</v>
      </c>
    </row>
    <row r="69" spans="1:18" x14ac:dyDescent="0.45">
      <c r="A69" s="7" t="s">
        <v>18</v>
      </c>
      <c r="B69" s="7" t="s">
        <v>41</v>
      </c>
      <c r="C69" s="7" t="s">
        <v>232</v>
      </c>
      <c r="D69" s="7">
        <v>1000</v>
      </c>
      <c r="E69" s="7">
        <v>1</v>
      </c>
      <c r="F69" s="7" t="s">
        <v>194</v>
      </c>
      <c r="G69" s="7">
        <v>25</v>
      </c>
      <c r="H69" s="7">
        <v>11.6599998474121</v>
      </c>
      <c r="I69" s="7">
        <v>1510</v>
      </c>
      <c r="J69" s="11">
        <v>29.791699659427099</v>
      </c>
      <c r="K69" s="11">
        <v>19.764197661454698</v>
      </c>
      <c r="L69" s="11">
        <v>15.849451096947799</v>
      </c>
      <c r="M69" s="11">
        <v>167.37999204326701</v>
      </c>
      <c r="N69" s="11">
        <v>51.176357508668097</v>
      </c>
      <c r="O69" s="11">
        <v>11.5471492126364</v>
      </c>
      <c r="P69" s="11">
        <v>13.2739235189991</v>
      </c>
      <c r="Q69" s="11">
        <v>10.341298324838</v>
      </c>
      <c r="R69" s="11">
        <v>23.794953592553501</v>
      </c>
    </row>
    <row r="70" spans="1:18" x14ac:dyDescent="0.45">
      <c r="A70" s="7" t="s">
        <v>18</v>
      </c>
      <c r="B70" s="7" t="s">
        <v>41</v>
      </c>
      <c r="C70" s="7" t="s">
        <v>233</v>
      </c>
      <c r="D70" s="7">
        <v>1000</v>
      </c>
      <c r="E70" s="7">
        <v>1</v>
      </c>
      <c r="F70" s="7" t="s">
        <v>194</v>
      </c>
      <c r="G70" s="7">
        <v>26</v>
      </c>
      <c r="H70" s="7">
        <v>11.864999961853</v>
      </c>
      <c r="I70" s="7">
        <v>1510</v>
      </c>
      <c r="J70" s="11">
        <v>30.736405769101601</v>
      </c>
      <c r="K70" s="11">
        <v>20.2319798932004</v>
      </c>
      <c r="L70" s="11">
        <v>16.098785954030301</v>
      </c>
      <c r="M70" s="11">
        <v>174.060203085567</v>
      </c>
      <c r="N70" s="11">
        <v>54.235734084394103</v>
      </c>
      <c r="O70" s="11">
        <v>12.1203715108116</v>
      </c>
      <c r="P70" s="11">
        <v>13.881391386275499</v>
      </c>
      <c r="Q70" s="11">
        <v>10.651073263473799</v>
      </c>
      <c r="R70" s="11">
        <v>25.0488899595092</v>
      </c>
    </row>
    <row r="71" spans="1:18" x14ac:dyDescent="0.45">
      <c r="A71" s="7" t="s">
        <v>18</v>
      </c>
      <c r="B71" s="7" t="s">
        <v>41</v>
      </c>
      <c r="C71" s="7" t="s">
        <v>43</v>
      </c>
      <c r="D71" s="7">
        <v>1000</v>
      </c>
      <c r="E71" s="7">
        <v>1</v>
      </c>
      <c r="F71" s="7" t="s">
        <v>194</v>
      </c>
      <c r="G71" s="7">
        <v>27</v>
      </c>
      <c r="H71" s="7">
        <v>12.1200000762939</v>
      </c>
      <c r="I71" s="7">
        <v>1510</v>
      </c>
      <c r="J71" s="11">
        <v>31.758991119411</v>
      </c>
      <c r="K71" s="11">
        <v>20.585893336349699</v>
      </c>
      <c r="L71" s="11">
        <v>16.3643942741889</v>
      </c>
      <c r="M71" s="11">
        <v>162.149524702733</v>
      </c>
      <c r="N71" s="11">
        <v>50.715381641850399</v>
      </c>
      <c r="O71" s="11">
        <v>10.982006046943001</v>
      </c>
      <c r="P71" s="11">
        <v>12.8538595407766</v>
      </c>
      <c r="Q71" s="11">
        <v>9.3764317478236805</v>
      </c>
      <c r="R71" s="11">
        <v>23.1304683261699</v>
      </c>
    </row>
    <row r="72" spans="1:18" x14ac:dyDescent="0.45">
      <c r="A72" s="10" t="s">
        <v>18</v>
      </c>
      <c r="B72" s="10" t="s">
        <v>41</v>
      </c>
      <c r="C72" s="10" t="s">
        <v>43</v>
      </c>
      <c r="D72" s="10">
        <v>1000</v>
      </c>
      <c r="E72" s="10">
        <v>2</v>
      </c>
      <c r="F72" s="10" t="s">
        <v>21</v>
      </c>
      <c r="G72" s="10">
        <v>27</v>
      </c>
      <c r="H72" s="10">
        <v>12.1200000762939</v>
      </c>
      <c r="I72" s="10">
        <v>1210</v>
      </c>
      <c r="J72" s="12">
        <v>27.5067158753609</v>
      </c>
      <c r="K72" s="12">
        <v>20.585893336349699</v>
      </c>
      <c r="L72" s="12">
        <v>17.013033020245601</v>
      </c>
      <c r="M72" s="12">
        <v>162.14952470272701</v>
      </c>
      <c r="N72" s="12">
        <v>50.715381641850698</v>
      </c>
      <c r="O72" s="12">
        <v>10.982006046942701</v>
      </c>
      <c r="P72" s="12">
        <v>12.8538595407774</v>
      </c>
      <c r="Q72" s="12">
        <v>9.3764317478236805</v>
      </c>
      <c r="R72" s="12">
        <v>23.130468326170401</v>
      </c>
    </row>
    <row r="73" spans="1:18" x14ac:dyDescent="0.45">
      <c r="A73" s="7" t="s">
        <v>18</v>
      </c>
      <c r="B73" s="7" t="s">
        <v>41</v>
      </c>
      <c r="C73" s="7" t="s">
        <v>234</v>
      </c>
      <c r="D73" s="7">
        <v>1000</v>
      </c>
      <c r="E73" s="7">
        <v>1</v>
      </c>
      <c r="F73" s="7" t="s">
        <v>194</v>
      </c>
      <c r="G73" s="7">
        <v>30</v>
      </c>
      <c r="H73" s="7">
        <v>13.2199996948242</v>
      </c>
      <c r="I73" s="7">
        <v>1210</v>
      </c>
      <c r="J73" s="11">
        <v>31.168899154811601</v>
      </c>
      <c r="K73" s="11">
        <v>22.2618054630634</v>
      </c>
      <c r="L73" s="11">
        <v>18.1101941453304</v>
      </c>
      <c r="M73" s="11">
        <v>197.57255927689101</v>
      </c>
      <c r="N73" s="11">
        <v>63.8831962074957</v>
      </c>
      <c r="O73" s="11">
        <v>12.999459783474199</v>
      </c>
      <c r="P73" s="11">
        <v>15.3224812727362</v>
      </c>
      <c r="Q73" s="11">
        <v>10.2156707802406</v>
      </c>
      <c r="R73" s="11">
        <v>28.227174696911501</v>
      </c>
    </row>
    <row r="74" spans="1:18" x14ac:dyDescent="0.45">
      <c r="A74" s="7" t="s">
        <v>18</v>
      </c>
      <c r="B74" s="7" t="s">
        <v>44</v>
      </c>
      <c r="C74" s="7" t="s">
        <v>45</v>
      </c>
      <c r="D74" s="7">
        <v>1000</v>
      </c>
      <c r="E74" s="7">
        <v>1</v>
      </c>
      <c r="F74" s="7" t="s">
        <v>194</v>
      </c>
      <c r="G74" s="7">
        <v>22</v>
      </c>
      <c r="H74" s="7">
        <v>11.470999717712401</v>
      </c>
      <c r="I74" s="7">
        <v>1940</v>
      </c>
      <c r="J74" s="11">
        <v>31.153843083209601</v>
      </c>
      <c r="K74" s="11">
        <v>19.206978190229499</v>
      </c>
      <c r="L74" s="11">
        <v>14.2991429676163</v>
      </c>
      <c r="M74" s="11">
        <v>133.984390076409</v>
      </c>
      <c r="N74" s="11">
        <v>37.893569478582002</v>
      </c>
      <c r="O74" s="11">
        <v>8.7873014184938203</v>
      </c>
      <c r="P74" s="11">
        <v>10.814010840470999</v>
      </c>
      <c r="Q74" s="11">
        <v>8.4879126479029008</v>
      </c>
      <c r="R74" s="11">
        <v>18.184858132629699</v>
      </c>
    </row>
    <row r="75" spans="1:18" x14ac:dyDescent="0.45">
      <c r="A75" s="10" t="s">
        <v>18</v>
      </c>
      <c r="B75" s="10" t="s">
        <v>44</v>
      </c>
      <c r="C75" s="10" t="s">
        <v>45</v>
      </c>
      <c r="D75" s="10">
        <v>1000</v>
      </c>
      <c r="E75" s="10">
        <v>2</v>
      </c>
      <c r="F75" s="10" t="s">
        <v>21</v>
      </c>
      <c r="G75" s="10">
        <v>22</v>
      </c>
      <c r="H75" s="10">
        <v>11.470999717712401</v>
      </c>
      <c r="I75" s="10">
        <v>1230</v>
      </c>
      <c r="J75" s="12">
        <v>24.1690282054556</v>
      </c>
      <c r="K75" s="12">
        <v>19.206978190229499</v>
      </c>
      <c r="L75" s="12">
        <v>15.817290752207899</v>
      </c>
      <c r="M75" s="12">
        <v>133.98439007641099</v>
      </c>
      <c r="N75" s="12">
        <v>37.893569478581803</v>
      </c>
      <c r="O75" s="12">
        <v>8.7873014184938096</v>
      </c>
      <c r="P75" s="12">
        <v>10.8140108404709</v>
      </c>
      <c r="Q75" s="12">
        <v>8.4879126479028404</v>
      </c>
      <c r="R75" s="12">
        <v>18.184858132629401</v>
      </c>
    </row>
    <row r="76" spans="1:18" x14ac:dyDescent="0.45">
      <c r="A76" s="7" t="s">
        <v>18</v>
      </c>
      <c r="B76" s="7" t="s">
        <v>44</v>
      </c>
      <c r="C76" s="7" t="s">
        <v>235</v>
      </c>
      <c r="D76" s="7">
        <v>1000</v>
      </c>
      <c r="E76" s="7">
        <v>1</v>
      </c>
      <c r="F76" s="7" t="s">
        <v>194</v>
      </c>
      <c r="G76" s="7">
        <v>23</v>
      </c>
      <c r="H76" s="7">
        <v>12.3800001144409</v>
      </c>
      <c r="I76" s="7">
        <v>1230</v>
      </c>
      <c r="J76" s="11">
        <v>25.201263377141199</v>
      </c>
      <c r="K76" s="11">
        <v>19.7221706458526</v>
      </c>
      <c r="L76" s="11">
        <v>16.151529693988401</v>
      </c>
      <c r="M76" s="11">
        <v>149.37213381022201</v>
      </c>
      <c r="N76" s="11">
        <v>42.401153393169402</v>
      </c>
      <c r="O76" s="11">
        <v>9.3386827451519405</v>
      </c>
      <c r="P76" s="11">
        <v>11.484036678278899</v>
      </c>
      <c r="Q76" s="11">
        <v>8.4608885297566498</v>
      </c>
      <c r="R76" s="11">
        <v>19.756320227055799</v>
      </c>
    </row>
    <row r="77" spans="1:18" x14ac:dyDescent="0.45">
      <c r="A77" s="7" t="s">
        <v>18</v>
      </c>
      <c r="B77" s="7" t="s">
        <v>44</v>
      </c>
      <c r="C77" s="7" t="s">
        <v>236</v>
      </c>
      <c r="D77" s="7">
        <v>1000</v>
      </c>
      <c r="E77" s="7">
        <v>1</v>
      </c>
      <c r="F77" s="7" t="s">
        <v>194</v>
      </c>
      <c r="G77" s="7">
        <v>24</v>
      </c>
      <c r="H77" s="7">
        <v>12.485000038147</v>
      </c>
      <c r="I77" s="7">
        <v>1230</v>
      </c>
      <c r="J77" s="11">
        <v>25.721998117291399</v>
      </c>
      <c r="K77" s="11">
        <v>19.9564900852078</v>
      </c>
      <c r="L77" s="11">
        <v>16.317546337483599</v>
      </c>
      <c r="M77" s="11">
        <v>152.92200685879101</v>
      </c>
      <c r="N77" s="11">
        <v>44.452580377824098</v>
      </c>
      <c r="O77" s="11">
        <v>9.7223247908309691</v>
      </c>
      <c r="P77" s="11">
        <v>11.8138063251702</v>
      </c>
      <c r="Q77" s="11">
        <v>8.6380129827846304</v>
      </c>
      <c r="R77" s="11">
        <v>20.567125265753599</v>
      </c>
    </row>
    <row r="78" spans="1:18" x14ac:dyDescent="0.45">
      <c r="A78" s="7" t="s">
        <v>18</v>
      </c>
      <c r="B78" s="7" t="s">
        <v>44</v>
      </c>
      <c r="C78" s="7" t="s">
        <v>237</v>
      </c>
      <c r="D78" s="7">
        <v>1000</v>
      </c>
      <c r="E78" s="7">
        <v>1</v>
      </c>
      <c r="F78" s="7" t="s">
        <v>194</v>
      </c>
      <c r="G78" s="7">
        <v>25</v>
      </c>
      <c r="H78" s="7">
        <v>12.7799999237061</v>
      </c>
      <c r="I78" s="7">
        <v>1230</v>
      </c>
      <c r="J78" s="11">
        <v>26.890625220480299</v>
      </c>
      <c r="K78" s="11">
        <v>20.5342030053489</v>
      </c>
      <c r="L78" s="11">
        <v>16.684106504838098</v>
      </c>
      <c r="M78" s="11">
        <v>166.20960812327999</v>
      </c>
      <c r="N78" s="11">
        <v>48.8337853947694</v>
      </c>
      <c r="O78" s="11">
        <v>10.3418353214851</v>
      </c>
      <c r="P78" s="11">
        <v>12.558364603122</v>
      </c>
      <c r="Q78" s="11">
        <v>8.8160831242258499</v>
      </c>
      <c r="R78" s="11">
        <v>22.199598863056799</v>
      </c>
    </row>
    <row r="79" spans="1:18" x14ac:dyDescent="0.45">
      <c r="A79" s="7" t="s">
        <v>18</v>
      </c>
      <c r="B79" s="7" t="s">
        <v>44</v>
      </c>
      <c r="C79" s="7" t="s">
        <v>238</v>
      </c>
      <c r="D79" s="7">
        <v>1000</v>
      </c>
      <c r="E79" s="7">
        <v>1</v>
      </c>
      <c r="F79" s="7" t="s">
        <v>194</v>
      </c>
      <c r="G79" s="7">
        <v>26</v>
      </c>
      <c r="H79" s="7">
        <v>13.1100002288818</v>
      </c>
      <c r="I79" s="7">
        <v>1220</v>
      </c>
      <c r="J79" s="11">
        <v>27.604263574827701</v>
      </c>
      <c r="K79" s="11">
        <v>20.972183939659502</v>
      </c>
      <c r="L79" s="11">
        <v>16.9731803840799</v>
      </c>
      <c r="M79" s="11">
        <v>170.771881547177</v>
      </c>
      <c r="N79" s="11">
        <v>51.232561679485102</v>
      </c>
      <c r="O79" s="11">
        <v>10.7983603027961</v>
      </c>
      <c r="P79" s="11">
        <v>13.0837903384241</v>
      </c>
      <c r="Q79" s="11">
        <v>9.0873075099971796</v>
      </c>
      <c r="R79" s="11">
        <v>23.206076665341602</v>
      </c>
    </row>
    <row r="80" spans="1:18" x14ac:dyDescent="0.45">
      <c r="A80" s="7" t="s">
        <v>18</v>
      </c>
      <c r="B80" s="7" t="s">
        <v>44</v>
      </c>
      <c r="C80" s="7" t="s">
        <v>46</v>
      </c>
      <c r="D80" s="7">
        <v>1000</v>
      </c>
      <c r="E80" s="7">
        <v>1</v>
      </c>
      <c r="F80" s="7" t="s">
        <v>194</v>
      </c>
      <c r="G80" s="7">
        <v>27</v>
      </c>
      <c r="H80" s="7">
        <v>13.3999998092651</v>
      </c>
      <c r="I80" s="7">
        <v>1230</v>
      </c>
      <c r="J80" s="11">
        <v>28.826274385222298</v>
      </c>
      <c r="K80" s="11">
        <v>21.4941039418914</v>
      </c>
      <c r="L80" s="11">
        <v>17.2741529917542</v>
      </c>
      <c r="M80" s="11">
        <v>132.194078294614</v>
      </c>
      <c r="N80" s="11">
        <v>39.317422949065502</v>
      </c>
      <c r="O80" s="11">
        <v>7.8452003185585903</v>
      </c>
      <c r="P80" s="11">
        <v>9.8245486416618295</v>
      </c>
      <c r="Q80" s="11">
        <v>6.2776289461995196</v>
      </c>
      <c r="R80" s="11">
        <v>17.435779115771801</v>
      </c>
    </row>
    <row r="81" spans="1:18" x14ac:dyDescent="0.45">
      <c r="A81" s="10" t="s">
        <v>18</v>
      </c>
      <c r="B81" s="10" t="s">
        <v>44</v>
      </c>
      <c r="C81" s="10" t="s">
        <v>46</v>
      </c>
      <c r="D81" s="10">
        <v>1000</v>
      </c>
      <c r="E81" s="10">
        <v>2</v>
      </c>
      <c r="F81" s="10" t="s">
        <v>21</v>
      </c>
      <c r="G81" s="10">
        <v>27</v>
      </c>
      <c r="H81" s="10">
        <v>13.3999998092651</v>
      </c>
      <c r="I81" s="10">
        <v>760</v>
      </c>
      <c r="J81" s="12">
        <v>19.844323598533599</v>
      </c>
      <c r="K81" s="12">
        <v>21.4941039418914</v>
      </c>
      <c r="L81" s="12">
        <v>18.2333476818302</v>
      </c>
      <c r="M81" s="12">
        <v>132.194078294615</v>
      </c>
      <c r="N81" s="12">
        <v>39.317422949065602</v>
      </c>
      <c r="O81" s="12">
        <v>7.8452003185585699</v>
      </c>
      <c r="P81" s="12">
        <v>9.8245486416617993</v>
      </c>
      <c r="Q81" s="12">
        <v>6.2776289461995596</v>
      </c>
      <c r="R81" s="12">
        <v>17.435779115771801</v>
      </c>
    </row>
    <row r="82" spans="1:18" x14ac:dyDescent="0.45">
      <c r="A82" s="7" t="s">
        <v>18</v>
      </c>
      <c r="B82" s="7" t="s">
        <v>44</v>
      </c>
      <c r="C82" s="7" t="s">
        <v>239</v>
      </c>
      <c r="D82" s="7">
        <v>1000</v>
      </c>
      <c r="E82" s="7">
        <v>1</v>
      </c>
      <c r="F82" s="7" t="s">
        <v>194</v>
      </c>
      <c r="G82" s="7">
        <v>30</v>
      </c>
      <c r="H82" s="7">
        <v>14.7200000762939</v>
      </c>
      <c r="I82" s="7">
        <v>760</v>
      </c>
      <c r="J82" s="11">
        <v>23.704592929786799</v>
      </c>
      <c r="K82" s="11">
        <v>23.578401682671899</v>
      </c>
      <c r="L82" s="11">
        <v>19.9280366866614</v>
      </c>
      <c r="M82" s="11">
        <v>170.27751578697001</v>
      </c>
      <c r="N82" s="11">
        <v>52.007536355683598</v>
      </c>
      <c r="O82" s="11">
        <v>9.7527170635550693</v>
      </c>
      <c r="P82" s="11">
        <v>12.6232605762997</v>
      </c>
      <c r="Q82" s="11">
        <v>7.25918531398281</v>
      </c>
      <c r="R82" s="11">
        <v>22.500727929704102</v>
      </c>
    </row>
    <row r="83" spans="1:18" x14ac:dyDescent="0.45">
      <c r="A83" s="7" t="s">
        <v>18</v>
      </c>
      <c r="B83" s="7" t="s">
        <v>47</v>
      </c>
      <c r="C83" s="7" t="s">
        <v>48</v>
      </c>
      <c r="D83" s="7">
        <v>1000</v>
      </c>
      <c r="E83" s="7">
        <v>1</v>
      </c>
      <c r="F83" s="7" t="s">
        <v>194</v>
      </c>
      <c r="G83" s="7">
        <v>22</v>
      </c>
      <c r="H83" s="7">
        <v>12.662000083923299</v>
      </c>
      <c r="I83" s="7">
        <v>1750</v>
      </c>
      <c r="J83" s="11">
        <v>27.886989242431799</v>
      </c>
      <c r="K83" s="11">
        <v>18.162461315305499</v>
      </c>
      <c r="L83" s="11">
        <v>14.2441602043119</v>
      </c>
      <c r="M83" s="11">
        <v>112.74574482199399</v>
      </c>
      <c r="N83" s="11">
        <v>31.180697663142801</v>
      </c>
      <c r="O83" s="11">
        <v>6.8805290652075302</v>
      </c>
      <c r="P83" s="11">
        <v>8.5137239717704496</v>
      </c>
      <c r="Q83" s="11">
        <v>6.3027753941796698</v>
      </c>
      <c r="R83" s="11">
        <v>14.5731013115892</v>
      </c>
    </row>
    <row r="84" spans="1:18" x14ac:dyDescent="0.45">
      <c r="A84" s="10" t="s">
        <v>18</v>
      </c>
      <c r="B84" s="10" t="s">
        <v>47</v>
      </c>
      <c r="C84" s="10" t="s">
        <v>48</v>
      </c>
      <c r="D84" s="10">
        <v>1000</v>
      </c>
      <c r="E84" s="10">
        <v>2</v>
      </c>
      <c r="F84" s="10" t="s">
        <v>21</v>
      </c>
      <c r="G84" s="10">
        <v>22</v>
      </c>
      <c r="H84" s="10">
        <v>12.662000083923299</v>
      </c>
      <c r="I84" s="10">
        <v>940</v>
      </c>
      <c r="J84" s="12">
        <v>18.9467449907233</v>
      </c>
      <c r="K84" s="12">
        <v>18.162461315305499</v>
      </c>
      <c r="L84" s="12">
        <v>16.019849710494402</v>
      </c>
      <c r="M84" s="12">
        <v>112.745744821995</v>
      </c>
      <c r="N84" s="12">
        <v>31.180697663142201</v>
      </c>
      <c r="O84" s="12">
        <v>6.8805290652075204</v>
      </c>
      <c r="P84" s="12">
        <v>8.5137239717704603</v>
      </c>
      <c r="Q84" s="12">
        <v>6.3027753941796698</v>
      </c>
      <c r="R84" s="12">
        <v>14.5731013115889</v>
      </c>
    </row>
    <row r="85" spans="1:18" x14ac:dyDescent="0.45">
      <c r="A85" s="7" t="s">
        <v>18</v>
      </c>
      <c r="B85" s="7" t="s">
        <v>47</v>
      </c>
      <c r="C85" s="7" t="s">
        <v>240</v>
      </c>
      <c r="D85" s="7">
        <v>1000</v>
      </c>
      <c r="E85" s="7">
        <v>1</v>
      </c>
      <c r="F85" s="7" t="s">
        <v>194</v>
      </c>
      <c r="G85" s="7">
        <v>23</v>
      </c>
      <c r="H85" s="7">
        <v>13.0479997634888</v>
      </c>
      <c r="I85" s="7">
        <v>940</v>
      </c>
      <c r="J85" s="11">
        <v>20.155645557750098</v>
      </c>
      <c r="K85" s="11">
        <v>18.761210001210902</v>
      </c>
      <c r="L85" s="11">
        <v>16.523022292505999</v>
      </c>
      <c r="M85" s="11">
        <v>125.27047018705601</v>
      </c>
      <c r="N85" s="11">
        <v>34.9484082437653</v>
      </c>
      <c r="O85" s="11">
        <v>7.4500699839178397</v>
      </c>
      <c r="P85" s="11">
        <v>9.2963240582260198</v>
      </c>
      <c r="Q85" s="11">
        <v>6.5511176593420704</v>
      </c>
      <c r="R85" s="11">
        <v>16.052575536911402</v>
      </c>
    </row>
    <row r="86" spans="1:18" x14ac:dyDescent="0.45">
      <c r="A86" s="7" t="s">
        <v>18</v>
      </c>
      <c r="B86" s="7" t="s">
        <v>47</v>
      </c>
      <c r="C86" s="7" t="s">
        <v>241</v>
      </c>
      <c r="D86" s="7">
        <v>1000</v>
      </c>
      <c r="E86" s="7">
        <v>1</v>
      </c>
      <c r="F86" s="7" t="s">
        <v>194</v>
      </c>
      <c r="G86" s="7">
        <v>24</v>
      </c>
      <c r="H86" s="7">
        <v>13.4340000152588</v>
      </c>
      <c r="I86" s="7">
        <v>940</v>
      </c>
      <c r="J86" s="11">
        <v>20.532577795811399</v>
      </c>
      <c r="K86" s="11">
        <v>18.913341914647699</v>
      </c>
      <c r="L86" s="11">
        <v>16.676805782786701</v>
      </c>
      <c r="M86" s="11">
        <v>128.49433733951099</v>
      </c>
      <c r="N86" s="11">
        <v>36.677812847006102</v>
      </c>
      <c r="O86" s="11">
        <v>7.7415041545426497</v>
      </c>
      <c r="P86" s="11">
        <v>9.5446942943066393</v>
      </c>
      <c r="Q86" s="11">
        <v>6.6539108834976499</v>
      </c>
      <c r="R86" s="11">
        <v>16.706299352630001</v>
      </c>
    </row>
    <row r="87" spans="1:18" x14ac:dyDescent="0.45">
      <c r="A87" s="7" t="s">
        <v>18</v>
      </c>
      <c r="B87" s="7" t="s">
        <v>47</v>
      </c>
      <c r="C87" s="7" t="s">
        <v>242</v>
      </c>
      <c r="D87" s="7">
        <v>1000</v>
      </c>
      <c r="E87" s="7">
        <v>1</v>
      </c>
      <c r="F87" s="7" t="s">
        <v>194</v>
      </c>
      <c r="G87" s="7">
        <v>25</v>
      </c>
      <c r="H87" s="7">
        <v>13.8400001525879</v>
      </c>
      <c r="I87" s="7">
        <v>940</v>
      </c>
      <c r="J87" s="11">
        <v>22.051834176522899</v>
      </c>
      <c r="K87" s="11">
        <v>19.491754581122098</v>
      </c>
      <c r="L87" s="11">
        <v>17.282775617892501</v>
      </c>
      <c r="M87" s="11">
        <v>145.16225350627201</v>
      </c>
      <c r="N87" s="11">
        <v>41.594295770357299</v>
      </c>
      <c r="O87" s="11">
        <v>8.4431267496495206</v>
      </c>
      <c r="P87" s="11">
        <v>10.5463570472384</v>
      </c>
      <c r="Q87" s="11">
        <v>6.9452120337413001</v>
      </c>
      <c r="R87" s="11">
        <v>18.6109900852321</v>
      </c>
    </row>
    <row r="88" spans="1:18" x14ac:dyDescent="0.45">
      <c r="A88" s="7" t="s">
        <v>18</v>
      </c>
      <c r="B88" s="7" t="s">
        <v>47</v>
      </c>
      <c r="C88" s="7" t="s">
        <v>243</v>
      </c>
      <c r="D88" s="7">
        <v>1000</v>
      </c>
      <c r="E88" s="7">
        <v>1</v>
      </c>
      <c r="F88" s="7" t="s">
        <v>194</v>
      </c>
      <c r="G88" s="7">
        <v>26</v>
      </c>
      <c r="H88" s="7">
        <v>14.205999946594201</v>
      </c>
      <c r="I88" s="7">
        <v>940</v>
      </c>
      <c r="J88" s="11">
        <v>23.257306760532899</v>
      </c>
      <c r="K88" s="11">
        <v>20.168825185828901</v>
      </c>
      <c r="L88" s="11">
        <v>17.748875502752298</v>
      </c>
      <c r="M88" s="11">
        <v>154.48994816498299</v>
      </c>
      <c r="N88" s="11">
        <v>45.013465001867701</v>
      </c>
      <c r="O88" s="11">
        <v>9.0446334974240905</v>
      </c>
      <c r="P88" s="11">
        <v>11.383071493325501</v>
      </c>
      <c r="Q88" s="11">
        <v>7.3312854085763499</v>
      </c>
      <c r="R88" s="11">
        <v>20.056088708569099</v>
      </c>
    </row>
    <row r="89" spans="1:18" x14ac:dyDescent="0.45">
      <c r="A89" s="7" t="s">
        <v>18</v>
      </c>
      <c r="B89" s="7" t="s">
        <v>47</v>
      </c>
      <c r="C89" s="7" t="s">
        <v>49</v>
      </c>
      <c r="D89" s="7">
        <v>1000</v>
      </c>
      <c r="E89" s="7">
        <v>1</v>
      </c>
      <c r="F89" s="7" t="s">
        <v>194</v>
      </c>
      <c r="G89" s="7">
        <v>27</v>
      </c>
      <c r="H89" s="7">
        <v>14.5920000076294</v>
      </c>
      <c r="I89" s="7">
        <v>940</v>
      </c>
      <c r="J89" s="11">
        <v>24.289724830717802</v>
      </c>
      <c r="K89" s="11">
        <v>20.6089545883322</v>
      </c>
      <c r="L89" s="11">
        <v>18.1385442967266</v>
      </c>
      <c r="M89" s="11">
        <v>116.983984010312</v>
      </c>
      <c r="N89" s="11">
        <v>33.460433429134198</v>
      </c>
      <c r="O89" s="11">
        <v>6.35556243817003</v>
      </c>
      <c r="P89" s="11">
        <v>8.6165468012441693</v>
      </c>
      <c r="Q89" s="11">
        <v>4.9800301621068002</v>
      </c>
      <c r="R89" s="11">
        <v>14.7205050721284</v>
      </c>
    </row>
    <row r="90" spans="1:18" x14ac:dyDescent="0.45">
      <c r="A90" s="10" t="s">
        <v>18</v>
      </c>
      <c r="B90" s="10" t="s">
        <v>47</v>
      </c>
      <c r="C90" s="10" t="s">
        <v>49</v>
      </c>
      <c r="D90" s="10">
        <v>1000</v>
      </c>
      <c r="E90" s="10">
        <v>2</v>
      </c>
      <c r="F90" s="10" t="s">
        <v>21</v>
      </c>
      <c r="G90" s="10">
        <v>27</v>
      </c>
      <c r="H90" s="10">
        <v>14.5920000076294</v>
      </c>
      <c r="I90" s="10">
        <v>510</v>
      </c>
      <c r="J90" s="12">
        <v>16.278718555387499</v>
      </c>
      <c r="K90" s="12">
        <v>20.6089545883322</v>
      </c>
      <c r="L90" s="12">
        <v>20.159514954060999</v>
      </c>
      <c r="M90" s="12">
        <v>116.983984010312</v>
      </c>
      <c r="N90" s="12">
        <v>33.460433429134298</v>
      </c>
      <c r="O90" s="12">
        <v>6.3555624381700797</v>
      </c>
      <c r="P90" s="12">
        <v>8.6165468012441693</v>
      </c>
      <c r="Q90" s="12">
        <v>4.9800301621068401</v>
      </c>
      <c r="R90" s="12">
        <v>14.720505072128301</v>
      </c>
    </row>
    <row r="91" spans="1:18" x14ac:dyDescent="0.45">
      <c r="A91" s="7" t="s">
        <v>18</v>
      </c>
      <c r="B91" s="7" t="s">
        <v>47</v>
      </c>
      <c r="C91" s="7" t="s">
        <v>244</v>
      </c>
      <c r="D91" s="7">
        <v>1000</v>
      </c>
      <c r="E91" s="7">
        <v>1</v>
      </c>
      <c r="F91" s="7" t="s">
        <v>194</v>
      </c>
      <c r="G91" s="7">
        <v>30</v>
      </c>
      <c r="H91" s="7">
        <v>16.2400001525879</v>
      </c>
      <c r="I91" s="7">
        <v>510</v>
      </c>
      <c r="J91" s="11">
        <v>20.402492353255099</v>
      </c>
      <c r="K91" s="11">
        <v>23.788043749994699</v>
      </c>
      <c r="L91" s="11">
        <v>22.5689618877912</v>
      </c>
      <c r="M91" s="11">
        <v>161.224624713162</v>
      </c>
      <c r="N91" s="11">
        <v>46.8688575601102</v>
      </c>
      <c r="O91" s="11">
        <v>8.2628029818692994</v>
      </c>
      <c r="P91" s="11">
        <v>11.8305869066019</v>
      </c>
      <c r="Q91" s="11">
        <v>5.9949497948279298</v>
      </c>
      <c r="R91" s="11">
        <v>20.1070035602839</v>
      </c>
    </row>
    <row r="92" spans="1:18" x14ac:dyDescent="0.45">
      <c r="A92" s="7" t="s">
        <v>18</v>
      </c>
      <c r="B92" s="7" t="s">
        <v>50</v>
      </c>
      <c r="C92" s="7" t="s">
        <v>51</v>
      </c>
      <c r="D92" s="7">
        <v>1000</v>
      </c>
      <c r="E92" s="7">
        <v>1</v>
      </c>
      <c r="F92" s="7" t="s">
        <v>194</v>
      </c>
      <c r="G92" s="7">
        <v>22</v>
      </c>
      <c r="H92" s="7">
        <v>9.9549999237060494</v>
      </c>
      <c r="I92" s="7">
        <v>1700</v>
      </c>
      <c r="J92" s="11">
        <v>24.8873238866029</v>
      </c>
      <c r="K92" s="11">
        <v>16.5061050800402</v>
      </c>
      <c r="L92" s="11">
        <v>13.6527361909737</v>
      </c>
      <c r="M92" s="11">
        <v>109.313235876387</v>
      </c>
      <c r="N92" s="11">
        <v>33.014625684771502</v>
      </c>
      <c r="O92" s="11">
        <v>8.38738418883778</v>
      </c>
      <c r="P92" s="11">
        <v>9.1577048724637606</v>
      </c>
      <c r="Q92" s="11">
        <v>8.5456914109828492</v>
      </c>
      <c r="R92" s="11">
        <v>16.289449936884701</v>
      </c>
    </row>
    <row r="93" spans="1:18" x14ac:dyDescent="0.45">
      <c r="A93" s="10" t="s">
        <v>18</v>
      </c>
      <c r="B93" s="10" t="s">
        <v>50</v>
      </c>
      <c r="C93" s="10" t="s">
        <v>51</v>
      </c>
      <c r="D93" s="10">
        <v>1000</v>
      </c>
      <c r="E93" s="10">
        <v>2</v>
      </c>
      <c r="F93" s="10" t="s">
        <v>21</v>
      </c>
      <c r="G93" s="10">
        <v>22</v>
      </c>
      <c r="H93" s="10">
        <v>9.9549999237060494</v>
      </c>
      <c r="I93" s="10">
        <v>1500</v>
      </c>
      <c r="J93" s="12">
        <v>22.665467868569401</v>
      </c>
      <c r="K93" s="12">
        <v>16.5061050800402</v>
      </c>
      <c r="L93" s="12">
        <v>13.8704890541482</v>
      </c>
      <c r="M93" s="12">
        <v>109.31323587638801</v>
      </c>
      <c r="N93" s="12">
        <v>33.014625684770998</v>
      </c>
      <c r="O93" s="12">
        <v>8.3873841888378209</v>
      </c>
      <c r="P93" s="12">
        <v>9.1577048724637606</v>
      </c>
      <c r="Q93" s="12">
        <v>8.5456914109828102</v>
      </c>
      <c r="R93" s="12">
        <v>16.289449936885202</v>
      </c>
    </row>
    <row r="94" spans="1:18" x14ac:dyDescent="0.45">
      <c r="A94" s="7" t="s">
        <v>18</v>
      </c>
      <c r="B94" s="7" t="s">
        <v>50</v>
      </c>
      <c r="C94" s="7" t="s">
        <v>245</v>
      </c>
      <c r="D94" s="7">
        <v>1000</v>
      </c>
      <c r="E94" s="7">
        <v>1</v>
      </c>
      <c r="F94" s="7" t="s">
        <v>194</v>
      </c>
      <c r="G94" s="7">
        <v>23</v>
      </c>
      <c r="H94" s="7">
        <v>10.1599998474121</v>
      </c>
      <c r="I94" s="7">
        <v>1500</v>
      </c>
      <c r="J94" s="11">
        <v>23.873384751046402</v>
      </c>
      <c r="K94" s="11">
        <v>17.2250836857284</v>
      </c>
      <c r="L94" s="11">
        <v>14.235293588287201</v>
      </c>
      <c r="M94" s="11">
        <v>118.828170372812</v>
      </c>
      <c r="N94" s="11">
        <v>36.351393819354101</v>
      </c>
      <c r="O94" s="11">
        <v>8.9970863121874594</v>
      </c>
      <c r="P94" s="11">
        <v>9.8679508621596295</v>
      </c>
      <c r="Q94" s="11">
        <v>8.8666089231151499</v>
      </c>
      <c r="R94" s="11">
        <v>17.661285801074602</v>
      </c>
    </row>
    <row r="95" spans="1:18" x14ac:dyDescent="0.45">
      <c r="A95" s="7" t="s">
        <v>18</v>
      </c>
      <c r="B95" s="7" t="s">
        <v>50</v>
      </c>
      <c r="C95" s="7" t="s">
        <v>246</v>
      </c>
      <c r="D95" s="7">
        <v>1000</v>
      </c>
      <c r="E95" s="7">
        <v>1</v>
      </c>
      <c r="F95" s="7" t="s">
        <v>194</v>
      </c>
      <c r="G95" s="7">
        <v>24</v>
      </c>
      <c r="H95" s="7">
        <v>10.364999961853</v>
      </c>
      <c r="I95" s="7">
        <v>1500</v>
      </c>
      <c r="J95" s="11">
        <v>23.976236488168599</v>
      </c>
      <c r="K95" s="11">
        <v>17.298583678995101</v>
      </c>
      <c r="L95" s="11">
        <v>14.265925003461501</v>
      </c>
      <c r="M95" s="11">
        <v>121.06861238277099</v>
      </c>
      <c r="N95" s="11">
        <v>37.860919788519098</v>
      </c>
      <c r="O95" s="11">
        <v>9.2270633125038106</v>
      </c>
      <c r="P95" s="11">
        <v>9.9241768605067993</v>
      </c>
      <c r="Q95" s="11">
        <v>8.80511445811611</v>
      </c>
      <c r="R95" s="11">
        <v>18.1392408300547</v>
      </c>
    </row>
    <row r="96" spans="1:18" x14ac:dyDescent="0.45">
      <c r="A96" s="7" t="s">
        <v>18</v>
      </c>
      <c r="B96" s="7" t="s">
        <v>50</v>
      </c>
      <c r="C96" s="7" t="s">
        <v>247</v>
      </c>
      <c r="D96" s="7">
        <v>1000</v>
      </c>
      <c r="E96" s="7">
        <v>1</v>
      </c>
      <c r="F96" s="7" t="s">
        <v>194</v>
      </c>
      <c r="G96" s="7">
        <v>25</v>
      </c>
      <c r="H96" s="7">
        <v>10.539999961853001</v>
      </c>
      <c r="I96" s="7">
        <v>1500</v>
      </c>
      <c r="J96" s="11">
        <v>25.8962876475352</v>
      </c>
      <c r="K96" s="11">
        <v>17.872184934028098</v>
      </c>
      <c r="L96" s="11">
        <v>14.8261430126378</v>
      </c>
      <c r="M96" s="11">
        <v>134.40033430471999</v>
      </c>
      <c r="N96" s="11">
        <v>42.495721556514098</v>
      </c>
      <c r="O96" s="11">
        <v>10.119214105795701</v>
      </c>
      <c r="P96" s="11">
        <v>11.0271205970542</v>
      </c>
      <c r="Q96" s="11">
        <v>9.4134896293185299</v>
      </c>
      <c r="R96" s="11">
        <v>20.134108446920902</v>
      </c>
    </row>
    <row r="97" spans="1:18" x14ac:dyDescent="0.45">
      <c r="A97" s="7" t="s">
        <v>18</v>
      </c>
      <c r="B97" s="7" t="s">
        <v>50</v>
      </c>
      <c r="C97" s="7" t="s">
        <v>248</v>
      </c>
      <c r="D97" s="7">
        <v>1000</v>
      </c>
      <c r="E97" s="7">
        <v>1</v>
      </c>
      <c r="F97" s="7" t="s">
        <v>194</v>
      </c>
      <c r="G97" s="7">
        <v>26</v>
      </c>
      <c r="H97" s="7">
        <v>10.775</v>
      </c>
      <c r="I97" s="7">
        <v>1490</v>
      </c>
      <c r="J97" s="11">
        <v>26.502777997594801</v>
      </c>
      <c r="K97" s="11">
        <v>18.244875915222501</v>
      </c>
      <c r="L97" s="11">
        <v>15.0489993852018</v>
      </c>
      <c r="M97" s="11">
        <v>139.20545120518301</v>
      </c>
      <c r="N97" s="11">
        <v>44.827296177597603</v>
      </c>
      <c r="O97" s="11">
        <v>10.5387930920954</v>
      </c>
      <c r="P97" s="11">
        <v>11.4190140290515</v>
      </c>
      <c r="Q97" s="11">
        <v>9.5809740909129797</v>
      </c>
      <c r="R97" s="11">
        <v>21.046490928589701</v>
      </c>
    </row>
    <row r="98" spans="1:18" x14ac:dyDescent="0.45">
      <c r="A98" s="7" t="s">
        <v>18</v>
      </c>
      <c r="B98" s="7" t="s">
        <v>50</v>
      </c>
      <c r="C98" s="7" t="s">
        <v>52</v>
      </c>
      <c r="D98" s="7">
        <v>1000</v>
      </c>
      <c r="E98" s="7">
        <v>1</v>
      </c>
      <c r="F98" s="7" t="s">
        <v>194</v>
      </c>
      <c r="G98" s="7">
        <v>27</v>
      </c>
      <c r="H98" s="7">
        <v>10.979999923706099</v>
      </c>
      <c r="I98" s="7">
        <v>1500</v>
      </c>
      <c r="J98" s="11">
        <v>27.6317033818532</v>
      </c>
      <c r="K98" s="11">
        <v>18.662341905602599</v>
      </c>
      <c r="L98" s="11">
        <v>15.3148680338569</v>
      </c>
      <c r="M98" s="11">
        <v>127.646239790001</v>
      </c>
      <c r="N98" s="11">
        <v>41.2584265714626</v>
      </c>
      <c r="O98" s="11">
        <v>9.4109182608070796</v>
      </c>
      <c r="P98" s="11">
        <v>10.45465344928</v>
      </c>
      <c r="Q98" s="11">
        <v>8.3311952692356908</v>
      </c>
      <c r="R98" s="11">
        <v>19.141851342596901</v>
      </c>
    </row>
    <row r="99" spans="1:18" x14ac:dyDescent="0.45">
      <c r="A99" s="10" t="s">
        <v>18</v>
      </c>
      <c r="B99" s="10" t="s">
        <v>50</v>
      </c>
      <c r="C99" s="10" t="s">
        <v>52</v>
      </c>
      <c r="D99" s="10">
        <v>1000</v>
      </c>
      <c r="E99" s="10">
        <v>2</v>
      </c>
      <c r="F99" s="10" t="s">
        <v>21</v>
      </c>
      <c r="G99" s="10">
        <v>27</v>
      </c>
      <c r="H99" s="10">
        <v>10.979999923706099</v>
      </c>
      <c r="I99" s="10">
        <v>1160</v>
      </c>
      <c r="J99" s="12">
        <v>23.389104157945901</v>
      </c>
      <c r="K99" s="12">
        <v>18.662341905602599</v>
      </c>
      <c r="L99" s="12">
        <v>16.022595125867401</v>
      </c>
      <c r="M99" s="12">
        <v>127.64623978999801</v>
      </c>
      <c r="N99" s="12">
        <v>41.258426571462799</v>
      </c>
      <c r="O99" s="12">
        <v>9.4109182608070991</v>
      </c>
      <c r="P99" s="12">
        <v>10.45465344928</v>
      </c>
      <c r="Q99" s="12">
        <v>8.3311952692356499</v>
      </c>
      <c r="R99" s="12">
        <v>19.1418513425965</v>
      </c>
    </row>
    <row r="100" spans="1:18" x14ac:dyDescent="0.45">
      <c r="A100" s="7" t="s">
        <v>18</v>
      </c>
      <c r="B100" s="7" t="s">
        <v>50</v>
      </c>
      <c r="C100" s="7" t="s">
        <v>249</v>
      </c>
      <c r="D100" s="7">
        <v>1000</v>
      </c>
      <c r="E100" s="7">
        <v>1</v>
      </c>
      <c r="F100" s="7" t="s">
        <v>194</v>
      </c>
      <c r="G100" s="7">
        <v>31</v>
      </c>
      <c r="H100" s="7">
        <v>12.3400001525879</v>
      </c>
      <c r="I100" s="7">
        <v>1160</v>
      </c>
      <c r="J100" s="11">
        <v>27.904480074555899</v>
      </c>
      <c r="K100" s="11">
        <v>20.938051201422802</v>
      </c>
      <c r="L100" s="11">
        <v>17.501006745967601</v>
      </c>
      <c r="M100" s="11">
        <v>168.250498833026</v>
      </c>
      <c r="N100" s="11">
        <v>56.6655832402691</v>
      </c>
      <c r="O100" s="11">
        <v>11.8815059415313</v>
      </c>
      <c r="P100" s="11">
        <v>13.373577838890499</v>
      </c>
      <c r="Q100" s="11">
        <v>9.4312799431751202</v>
      </c>
      <c r="R100" s="11">
        <v>25.1765965832418</v>
      </c>
    </row>
    <row r="101" spans="1:18" x14ac:dyDescent="0.45">
      <c r="A101" s="7" t="s">
        <v>18</v>
      </c>
      <c r="B101" s="7" t="s">
        <v>53</v>
      </c>
      <c r="C101" s="7" t="s">
        <v>54</v>
      </c>
      <c r="D101" s="7">
        <v>1000</v>
      </c>
      <c r="E101" s="7">
        <v>1</v>
      </c>
      <c r="F101" s="7" t="s">
        <v>194</v>
      </c>
      <c r="G101" s="7">
        <v>22</v>
      </c>
      <c r="H101" s="7">
        <v>11.139999961853</v>
      </c>
      <c r="I101" s="7">
        <v>1100</v>
      </c>
      <c r="J101" s="11">
        <v>24.523551252609899</v>
      </c>
      <c r="K101" s="11">
        <v>20.332080724040701</v>
      </c>
      <c r="L101" s="11">
        <v>16.925187579669402</v>
      </c>
      <c r="M101" s="11">
        <v>122.28524149575399</v>
      </c>
      <c r="N101" s="11">
        <v>33.532889239122497</v>
      </c>
      <c r="O101" s="11">
        <v>7.7355211139739204</v>
      </c>
      <c r="P101" s="11">
        <v>10.765878695570899</v>
      </c>
      <c r="Q101" s="11">
        <v>7.8224828247251299</v>
      </c>
      <c r="R101" s="11">
        <v>16.496526328307102</v>
      </c>
    </row>
    <row r="102" spans="1:18" x14ac:dyDescent="0.45">
      <c r="A102" s="10" t="s">
        <v>18</v>
      </c>
      <c r="B102" s="10" t="s">
        <v>53</v>
      </c>
      <c r="C102" s="10" t="s">
        <v>54</v>
      </c>
      <c r="D102" s="10">
        <v>1000</v>
      </c>
      <c r="E102" s="10">
        <v>2</v>
      </c>
      <c r="F102" s="10" t="s">
        <v>21</v>
      </c>
      <c r="G102" s="10">
        <v>22</v>
      </c>
      <c r="H102" s="10">
        <v>11.139999961853</v>
      </c>
      <c r="I102" s="10">
        <v>850</v>
      </c>
      <c r="J102" s="12">
        <v>21.671201082104002</v>
      </c>
      <c r="K102" s="12">
        <v>20.332080724040701</v>
      </c>
      <c r="L102" s="12">
        <v>18.017191202274599</v>
      </c>
      <c r="M102" s="12">
        <v>122.285241495756</v>
      </c>
      <c r="N102" s="12">
        <v>33.532889239122298</v>
      </c>
      <c r="O102" s="12">
        <v>7.7355211139739399</v>
      </c>
      <c r="P102" s="12">
        <v>10.765878695571001</v>
      </c>
      <c r="Q102" s="12">
        <v>7.8224828247251903</v>
      </c>
      <c r="R102" s="12">
        <v>16.496526328306999</v>
      </c>
    </row>
    <row r="103" spans="1:18" x14ac:dyDescent="0.45">
      <c r="A103" s="7" t="s">
        <v>18</v>
      </c>
      <c r="B103" s="7" t="s">
        <v>53</v>
      </c>
      <c r="C103" s="7" t="s">
        <v>250</v>
      </c>
      <c r="D103" s="7">
        <v>1000</v>
      </c>
      <c r="E103" s="7">
        <v>1</v>
      </c>
      <c r="F103" s="7" t="s">
        <v>194</v>
      </c>
      <c r="G103" s="7">
        <v>23</v>
      </c>
      <c r="H103" s="7">
        <v>11.560000038147001</v>
      </c>
      <c r="I103" s="7">
        <v>850</v>
      </c>
      <c r="J103" s="11">
        <v>23.144684422693899</v>
      </c>
      <c r="K103" s="11">
        <v>21.138010913126699</v>
      </c>
      <c r="L103" s="11">
        <v>18.619637785505098</v>
      </c>
      <c r="M103" s="11">
        <v>137.386582639854</v>
      </c>
      <c r="N103" s="11">
        <v>37.941321037302103</v>
      </c>
      <c r="O103" s="11">
        <v>8.4084693843694893</v>
      </c>
      <c r="P103" s="11">
        <v>11.7942725355253</v>
      </c>
      <c r="Q103" s="11">
        <v>8.1130157902489604</v>
      </c>
      <c r="R103" s="11">
        <v>18.2604509027958</v>
      </c>
    </row>
    <row r="104" spans="1:18" x14ac:dyDescent="0.45">
      <c r="A104" s="7" t="s">
        <v>18</v>
      </c>
      <c r="B104" s="7" t="s">
        <v>53</v>
      </c>
      <c r="C104" s="7" t="s">
        <v>251</v>
      </c>
      <c r="D104" s="7">
        <v>1000</v>
      </c>
      <c r="E104" s="7">
        <v>1</v>
      </c>
      <c r="F104" s="7" t="s">
        <v>194</v>
      </c>
      <c r="G104" s="7">
        <v>24</v>
      </c>
      <c r="H104" s="7">
        <v>11.9099998474121</v>
      </c>
      <c r="I104" s="7">
        <v>840</v>
      </c>
      <c r="J104" s="11">
        <v>23.296388198295499</v>
      </c>
      <c r="K104" s="11">
        <v>21.389121375458899</v>
      </c>
      <c r="L104" s="11">
        <v>18.7914249388649</v>
      </c>
      <c r="M104" s="11">
        <v>139.718343868597</v>
      </c>
      <c r="N104" s="11">
        <v>39.422421910313197</v>
      </c>
      <c r="O104" s="11">
        <v>8.6328502185352605</v>
      </c>
      <c r="P104" s="11">
        <v>11.971516184502301</v>
      </c>
      <c r="Q104" s="11">
        <v>8.1212035389872401</v>
      </c>
      <c r="R104" s="11">
        <v>18.781586554504099</v>
      </c>
    </row>
    <row r="105" spans="1:18" x14ac:dyDescent="0.45">
      <c r="A105" s="7" t="s">
        <v>18</v>
      </c>
      <c r="B105" s="7" t="s">
        <v>53</v>
      </c>
      <c r="C105" s="7" t="s">
        <v>252</v>
      </c>
      <c r="D105" s="7">
        <v>1000</v>
      </c>
      <c r="E105" s="7">
        <v>1</v>
      </c>
      <c r="F105" s="7" t="s">
        <v>194</v>
      </c>
      <c r="G105" s="7">
        <v>25</v>
      </c>
      <c r="H105" s="7">
        <v>12.459999847412099</v>
      </c>
      <c r="I105" s="7">
        <v>840</v>
      </c>
      <c r="J105" s="11">
        <v>24.336508608241299</v>
      </c>
      <c r="K105" s="11">
        <v>21.7517008670176</v>
      </c>
      <c r="L105" s="11">
        <v>19.206337353418999</v>
      </c>
      <c r="M105" s="11">
        <v>152.80554221922301</v>
      </c>
      <c r="N105" s="11">
        <v>43.497512549121502</v>
      </c>
      <c r="O105" s="11">
        <v>9.1773647284145596</v>
      </c>
      <c r="P105" s="11">
        <v>12.704415790384299</v>
      </c>
      <c r="Q105" s="11">
        <v>8.2303161793952295</v>
      </c>
      <c r="R105" s="11">
        <v>20.2868083085603</v>
      </c>
    </row>
    <row r="106" spans="1:18" x14ac:dyDescent="0.45">
      <c r="A106" s="7" t="s">
        <v>18</v>
      </c>
      <c r="B106" s="7" t="s">
        <v>53</v>
      </c>
      <c r="C106" s="7" t="s">
        <v>253</v>
      </c>
      <c r="D106" s="7">
        <v>1000</v>
      </c>
      <c r="E106" s="7">
        <v>1</v>
      </c>
      <c r="F106" s="7" t="s">
        <v>194</v>
      </c>
      <c r="G106" s="7">
        <v>26</v>
      </c>
      <c r="H106" s="7">
        <v>12.819999885559101</v>
      </c>
      <c r="I106" s="7">
        <v>840</v>
      </c>
      <c r="J106" s="11">
        <v>25.3324169272544</v>
      </c>
      <c r="K106" s="11">
        <v>22.234589999008598</v>
      </c>
      <c r="L106" s="11">
        <v>19.595381803926401</v>
      </c>
      <c r="M106" s="11">
        <v>161.02488481603501</v>
      </c>
      <c r="N106" s="11">
        <v>46.6277849701588</v>
      </c>
      <c r="O106" s="11">
        <v>9.7139016985085291</v>
      </c>
      <c r="P106" s="11">
        <v>13.4396528619995</v>
      </c>
      <c r="Q106" s="11">
        <v>8.5342000588641103</v>
      </c>
      <c r="R106" s="11">
        <v>21.583762710874801</v>
      </c>
    </row>
    <row r="107" spans="1:18" x14ac:dyDescent="0.45">
      <c r="A107" s="7" t="s">
        <v>18</v>
      </c>
      <c r="B107" s="7" t="s">
        <v>53</v>
      </c>
      <c r="C107" s="7" t="s">
        <v>55</v>
      </c>
      <c r="D107" s="7">
        <v>1000</v>
      </c>
      <c r="E107" s="7">
        <v>1</v>
      </c>
      <c r="F107" s="7" t="s">
        <v>194</v>
      </c>
      <c r="G107" s="7">
        <v>27</v>
      </c>
      <c r="H107" s="7">
        <v>13.239999961853</v>
      </c>
      <c r="I107" s="7">
        <v>840</v>
      </c>
      <c r="J107" s="11">
        <v>26.340752326213099</v>
      </c>
      <c r="K107" s="11">
        <v>22.651942679522499</v>
      </c>
      <c r="L107" s="11">
        <v>19.981565164578601</v>
      </c>
      <c r="M107" s="11">
        <v>148.747016673254</v>
      </c>
      <c r="N107" s="11">
        <v>43.025910171930903</v>
      </c>
      <c r="O107" s="11">
        <v>8.5891518209206694</v>
      </c>
      <c r="P107" s="11">
        <v>12.1301318064925</v>
      </c>
      <c r="Q107" s="11">
        <v>7.2344245276003596</v>
      </c>
      <c r="R107" s="11">
        <v>19.561982810905899</v>
      </c>
    </row>
    <row r="108" spans="1:18" x14ac:dyDescent="0.45">
      <c r="A108" s="10" t="s">
        <v>18</v>
      </c>
      <c r="B108" s="10" t="s">
        <v>53</v>
      </c>
      <c r="C108" s="10" t="s">
        <v>55</v>
      </c>
      <c r="D108" s="10">
        <v>1000</v>
      </c>
      <c r="E108" s="10">
        <v>2</v>
      </c>
      <c r="F108" s="10" t="s">
        <v>21</v>
      </c>
      <c r="G108" s="10">
        <v>27</v>
      </c>
      <c r="H108" s="10">
        <v>13.239999961853</v>
      </c>
      <c r="I108" s="10">
        <v>650</v>
      </c>
      <c r="J108" s="12">
        <v>22.1249431424386</v>
      </c>
      <c r="K108" s="12">
        <v>22.651942679522499</v>
      </c>
      <c r="L108" s="12">
        <v>20.818021975782202</v>
      </c>
      <c r="M108" s="12">
        <v>148.747016673253</v>
      </c>
      <c r="N108" s="12">
        <v>43.025910171930903</v>
      </c>
      <c r="O108" s="12">
        <v>8.5891518209206801</v>
      </c>
      <c r="P108" s="12">
        <v>12.1301318064925</v>
      </c>
      <c r="Q108" s="12">
        <v>7.23442452760034</v>
      </c>
      <c r="R108" s="12">
        <v>19.561982810905899</v>
      </c>
    </row>
    <row r="109" spans="1:18" x14ac:dyDescent="0.45">
      <c r="A109" s="7" t="s">
        <v>18</v>
      </c>
      <c r="B109" s="7" t="s">
        <v>53</v>
      </c>
      <c r="C109" s="7" t="s">
        <v>254</v>
      </c>
      <c r="D109" s="7">
        <v>1000</v>
      </c>
      <c r="E109" s="7">
        <v>1</v>
      </c>
      <c r="F109" s="7" t="s">
        <v>194</v>
      </c>
      <c r="G109" s="7">
        <v>31</v>
      </c>
      <c r="H109" s="7">
        <v>14.8800001144409</v>
      </c>
      <c r="I109" s="7">
        <v>650</v>
      </c>
      <c r="J109" s="11">
        <v>27.123427328401601</v>
      </c>
      <c r="K109" s="11">
        <v>25.735287373807701</v>
      </c>
      <c r="L109" s="11">
        <v>23.049985904641598</v>
      </c>
      <c r="M109" s="11">
        <v>201.568320959918</v>
      </c>
      <c r="N109" s="11">
        <v>60.5762623555039</v>
      </c>
      <c r="O109" s="11">
        <v>11.1189757617409</v>
      </c>
      <c r="P109" s="11">
        <v>16.147763871417101</v>
      </c>
      <c r="Q109" s="11">
        <v>8.4459871675185205</v>
      </c>
      <c r="R109" s="11">
        <v>26.5372454114435</v>
      </c>
    </row>
    <row r="110" spans="1:18" x14ac:dyDescent="0.45">
      <c r="A110" s="7" t="s">
        <v>18</v>
      </c>
      <c r="B110" s="7" t="s">
        <v>56</v>
      </c>
      <c r="C110" s="7" t="s">
        <v>57</v>
      </c>
      <c r="D110" s="7">
        <v>1000</v>
      </c>
      <c r="E110" s="7">
        <v>1</v>
      </c>
      <c r="F110" s="7" t="s">
        <v>194</v>
      </c>
      <c r="G110" s="7">
        <v>22</v>
      </c>
      <c r="H110" s="7">
        <v>13.3420000076294</v>
      </c>
      <c r="I110" s="7">
        <v>1730</v>
      </c>
      <c r="J110" s="11">
        <v>38.224582541897803</v>
      </c>
      <c r="K110" s="11">
        <v>20.9878776617191</v>
      </c>
      <c r="L110" s="11">
        <v>16.772715607892</v>
      </c>
      <c r="M110" s="11">
        <v>169.42864969225101</v>
      </c>
      <c r="N110" s="11">
        <v>44.728966135345601</v>
      </c>
      <c r="O110" s="11">
        <v>9.4399677822795596</v>
      </c>
      <c r="P110" s="11">
        <v>13.2292425220101</v>
      </c>
      <c r="Q110" s="11">
        <v>8.6410751402505994</v>
      </c>
      <c r="R110" s="11">
        <v>20.9564177354168</v>
      </c>
    </row>
    <row r="111" spans="1:18" x14ac:dyDescent="0.45">
      <c r="A111" s="10" t="s">
        <v>18</v>
      </c>
      <c r="B111" s="10" t="s">
        <v>56</v>
      </c>
      <c r="C111" s="10" t="s">
        <v>57</v>
      </c>
      <c r="D111" s="10">
        <v>1000</v>
      </c>
      <c r="E111" s="10">
        <v>2</v>
      </c>
      <c r="F111" s="10" t="s">
        <v>21</v>
      </c>
      <c r="G111" s="10">
        <v>22</v>
      </c>
      <c r="H111" s="10">
        <v>13.3420000076294</v>
      </c>
      <c r="I111" s="10">
        <v>1040</v>
      </c>
      <c r="J111" s="12">
        <v>26.456549591666199</v>
      </c>
      <c r="K111" s="12">
        <v>20.9878776617191</v>
      </c>
      <c r="L111" s="12">
        <v>17.9972020147354</v>
      </c>
      <c r="M111" s="12">
        <v>169.42864969224999</v>
      </c>
      <c r="N111" s="12">
        <v>44.7289661353459</v>
      </c>
      <c r="O111" s="12">
        <v>9.4399677822795596</v>
      </c>
      <c r="P111" s="12">
        <v>13.2292425220108</v>
      </c>
      <c r="Q111" s="12">
        <v>8.6410751402505799</v>
      </c>
      <c r="R111" s="12">
        <v>20.956417735416998</v>
      </c>
    </row>
    <row r="112" spans="1:18" x14ac:dyDescent="0.45">
      <c r="A112" s="7" t="s">
        <v>18</v>
      </c>
      <c r="B112" s="7" t="s">
        <v>56</v>
      </c>
      <c r="C112" s="7" t="s">
        <v>255</v>
      </c>
      <c r="D112" s="7">
        <v>1000</v>
      </c>
      <c r="E112" s="7">
        <v>1</v>
      </c>
      <c r="F112" s="7" t="s">
        <v>194</v>
      </c>
      <c r="G112" s="7">
        <v>23</v>
      </c>
      <c r="H112" s="7">
        <v>13.739999961853</v>
      </c>
      <c r="I112" s="7">
        <v>1040</v>
      </c>
      <c r="J112" s="11">
        <v>28.1514191455367</v>
      </c>
      <c r="K112" s="11">
        <v>21.755148753431602</v>
      </c>
      <c r="L112" s="11">
        <v>18.564725675041299</v>
      </c>
      <c r="M112" s="11">
        <v>188.39348019704701</v>
      </c>
      <c r="N112" s="11">
        <v>50.157611199416003</v>
      </c>
      <c r="O112" s="11">
        <v>10.2256143496914</v>
      </c>
      <c r="P112" s="11">
        <v>14.4234485620599</v>
      </c>
      <c r="Q112" s="11">
        <v>8.9797859458223108</v>
      </c>
      <c r="R112" s="11">
        <v>23.091548391706301</v>
      </c>
    </row>
    <row r="113" spans="1:18" x14ac:dyDescent="0.45">
      <c r="A113" s="7" t="s">
        <v>18</v>
      </c>
      <c r="B113" s="7" t="s">
        <v>56</v>
      </c>
      <c r="C113" s="7" t="s">
        <v>256</v>
      </c>
      <c r="D113" s="7">
        <v>1000</v>
      </c>
      <c r="E113" s="7">
        <v>1</v>
      </c>
      <c r="F113" s="7" t="s">
        <v>194</v>
      </c>
      <c r="G113" s="7">
        <v>24</v>
      </c>
      <c r="H113" s="7">
        <v>14.1499996185303</v>
      </c>
      <c r="I113" s="7">
        <v>1040</v>
      </c>
      <c r="J113" s="11">
        <v>28.850364607596202</v>
      </c>
      <c r="K113" s="11">
        <v>21.725940578103799</v>
      </c>
      <c r="L113" s="11">
        <v>18.793775846320099</v>
      </c>
      <c r="M113" s="11">
        <v>195.64614637081701</v>
      </c>
      <c r="N113" s="11">
        <v>53.168866640138802</v>
      </c>
      <c r="O113" s="11">
        <v>10.684142558935401</v>
      </c>
      <c r="P113" s="11">
        <v>14.9488451397857</v>
      </c>
      <c r="Q113" s="11">
        <v>9.1351820377459507</v>
      </c>
      <c r="R113" s="11">
        <v>24.235447225392399</v>
      </c>
    </row>
    <row r="114" spans="1:18" x14ac:dyDescent="0.45">
      <c r="A114" s="7" t="s">
        <v>18</v>
      </c>
      <c r="B114" s="7" t="s">
        <v>56</v>
      </c>
      <c r="C114" s="7" t="s">
        <v>257</v>
      </c>
      <c r="D114" s="7">
        <v>1000</v>
      </c>
      <c r="E114" s="7">
        <v>1</v>
      </c>
      <c r="F114" s="7" t="s">
        <v>194</v>
      </c>
      <c r="G114" s="7">
        <v>25</v>
      </c>
      <c r="H114" s="7">
        <v>14.280000114440901</v>
      </c>
      <c r="I114" s="7">
        <v>1040</v>
      </c>
      <c r="J114" s="11">
        <v>30.570027058629499</v>
      </c>
      <c r="K114" s="11">
        <v>22.586356507295701</v>
      </c>
      <c r="L114" s="11">
        <v>19.345782519580698</v>
      </c>
      <c r="M114" s="11">
        <v>212.99561492657901</v>
      </c>
      <c r="N114" s="11">
        <v>58.625628920096901</v>
      </c>
      <c r="O114" s="11">
        <v>11.5087512366831</v>
      </c>
      <c r="P114" s="11">
        <v>16.187761778549699</v>
      </c>
      <c r="Q114" s="11">
        <v>9.5614044306640498</v>
      </c>
      <c r="R114" s="11">
        <v>26.4255053784678</v>
      </c>
    </row>
    <row r="115" spans="1:18" x14ac:dyDescent="0.45">
      <c r="A115" s="7" t="s">
        <v>18</v>
      </c>
      <c r="B115" s="7" t="s">
        <v>56</v>
      </c>
      <c r="C115" s="7" t="s">
        <v>258</v>
      </c>
      <c r="D115" s="7">
        <v>1000</v>
      </c>
      <c r="E115" s="7">
        <v>1</v>
      </c>
      <c r="F115" s="7" t="s">
        <v>194</v>
      </c>
      <c r="G115" s="7">
        <v>26</v>
      </c>
      <c r="H115" s="7">
        <v>14.8799997329712</v>
      </c>
      <c r="I115" s="7">
        <v>1040</v>
      </c>
      <c r="J115" s="11">
        <v>32.208208476100999</v>
      </c>
      <c r="K115" s="11">
        <v>23.370205290075901</v>
      </c>
      <c r="L115" s="11">
        <v>19.857367528501399</v>
      </c>
      <c r="M115" s="11">
        <v>228.66079029394501</v>
      </c>
      <c r="N115" s="11">
        <v>63.849071794447497</v>
      </c>
      <c r="O115" s="11">
        <v>12.319818033890099</v>
      </c>
      <c r="P115" s="11">
        <v>17.409356646608501</v>
      </c>
      <c r="Q115" s="11">
        <v>9.9943533123768002</v>
      </c>
      <c r="R115" s="11">
        <v>28.5446085013862</v>
      </c>
    </row>
    <row r="116" spans="1:18" x14ac:dyDescent="0.45">
      <c r="A116" s="7" t="s">
        <v>18</v>
      </c>
      <c r="B116" s="7" t="s">
        <v>56</v>
      </c>
      <c r="C116" s="7" t="s">
        <v>58</v>
      </c>
      <c r="D116" s="7">
        <v>1000</v>
      </c>
      <c r="E116" s="7">
        <v>1</v>
      </c>
      <c r="F116" s="7" t="s">
        <v>194</v>
      </c>
      <c r="G116" s="7">
        <v>27</v>
      </c>
      <c r="H116" s="7">
        <v>15.5049999237061</v>
      </c>
      <c r="I116" s="7">
        <v>1040</v>
      </c>
      <c r="J116" s="11">
        <v>33.580307217383599</v>
      </c>
      <c r="K116" s="11">
        <v>23.7299281551722</v>
      </c>
      <c r="L116" s="11">
        <v>20.2759271516952</v>
      </c>
      <c r="M116" s="11">
        <v>169.06161384264601</v>
      </c>
      <c r="N116" s="11">
        <v>46.588001896837802</v>
      </c>
      <c r="O116" s="11">
        <v>8.5423615866500899</v>
      </c>
      <c r="P116" s="11">
        <v>12.771617828990101</v>
      </c>
      <c r="Q116" s="11">
        <v>6.6862846507868001</v>
      </c>
      <c r="R116" s="11">
        <v>20.556526099475999</v>
      </c>
    </row>
    <row r="117" spans="1:18" x14ac:dyDescent="0.45">
      <c r="A117" s="10" t="s">
        <v>18</v>
      </c>
      <c r="B117" s="10" t="s">
        <v>56</v>
      </c>
      <c r="C117" s="10" t="s">
        <v>58</v>
      </c>
      <c r="D117" s="10">
        <v>1000</v>
      </c>
      <c r="E117" s="10">
        <v>2</v>
      </c>
      <c r="F117" s="10" t="s">
        <v>21</v>
      </c>
      <c r="G117" s="10">
        <v>27</v>
      </c>
      <c r="H117" s="10">
        <v>15.5049999237061</v>
      </c>
      <c r="I117" s="10">
        <v>580</v>
      </c>
      <c r="J117" s="12">
        <v>22.184403710940298</v>
      </c>
      <c r="K117" s="12">
        <v>23.7299281551722</v>
      </c>
      <c r="L117" s="12">
        <v>22.0680999608417</v>
      </c>
      <c r="M117" s="12">
        <v>169.061613842643</v>
      </c>
      <c r="N117" s="12">
        <v>46.588001896837703</v>
      </c>
      <c r="O117" s="12">
        <v>8.5423615866501095</v>
      </c>
      <c r="P117" s="12">
        <v>12.7716178289903</v>
      </c>
      <c r="Q117" s="12">
        <v>6.6862846507868099</v>
      </c>
      <c r="R117" s="12">
        <v>20.556526099475999</v>
      </c>
    </row>
    <row r="118" spans="1:18" x14ac:dyDescent="0.45">
      <c r="A118" s="7" t="s">
        <v>18</v>
      </c>
      <c r="B118" s="7" t="s">
        <v>56</v>
      </c>
      <c r="C118" s="7" t="s">
        <v>259</v>
      </c>
      <c r="D118" s="7">
        <v>1000</v>
      </c>
      <c r="E118" s="7">
        <v>1</v>
      </c>
      <c r="F118" s="7" t="s">
        <v>194</v>
      </c>
      <c r="G118" s="7">
        <v>30</v>
      </c>
      <c r="H118" s="7">
        <v>17.2599994659424</v>
      </c>
      <c r="I118" s="7">
        <v>580</v>
      </c>
      <c r="J118" s="11">
        <v>28.000322026035601</v>
      </c>
      <c r="K118" s="11">
        <v>26.366152532060301</v>
      </c>
      <c r="L118" s="11">
        <v>24.7926286559156</v>
      </c>
      <c r="M118" s="11">
        <v>236.43538310724699</v>
      </c>
      <c r="N118" s="11">
        <v>66.082712300893604</v>
      </c>
      <c r="O118" s="11">
        <v>11.178925889024701</v>
      </c>
      <c r="P118" s="11">
        <v>17.705574786254399</v>
      </c>
      <c r="Q118" s="11">
        <v>8.0584379559813097</v>
      </c>
      <c r="R118" s="11">
        <v>28.3938693969016</v>
      </c>
    </row>
    <row r="119" spans="1:18" x14ac:dyDescent="0.45">
      <c r="A119" s="7" t="s">
        <v>18</v>
      </c>
      <c r="B119" s="7" t="s">
        <v>59</v>
      </c>
      <c r="C119" s="7" t="s">
        <v>60</v>
      </c>
      <c r="D119" s="7">
        <v>1000</v>
      </c>
      <c r="E119" s="7">
        <v>1</v>
      </c>
      <c r="F119" s="7" t="s">
        <v>194</v>
      </c>
      <c r="G119" s="7">
        <v>21</v>
      </c>
      <c r="H119" s="7">
        <v>10.854999923706099</v>
      </c>
      <c r="I119" s="7">
        <v>2030</v>
      </c>
      <c r="J119" s="11">
        <v>27.190837893780301</v>
      </c>
      <c r="K119" s="11">
        <v>16.6172197796751</v>
      </c>
      <c r="L119" s="11">
        <v>13.059253001978201</v>
      </c>
      <c r="M119" s="11">
        <v>114.454014332209</v>
      </c>
      <c r="N119" s="11">
        <v>33.256843087722501</v>
      </c>
      <c r="O119" s="11">
        <v>8.1966271930715795</v>
      </c>
      <c r="P119" s="11">
        <v>8.9094058227073596</v>
      </c>
      <c r="Q119" s="11">
        <v>8.1152624138111502</v>
      </c>
      <c r="R119" s="11">
        <v>16.116574975371002</v>
      </c>
    </row>
    <row r="120" spans="1:18" x14ac:dyDescent="0.45">
      <c r="A120" s="10" t="s">
        <v>18</v>
      </c>
      <c r="B120" s="10" t="s">
        <v>59</v>
      </c>
      <c r="C120" s="10" t="s">
        <v>60</v>
      </c>
      <c r="D120" s="10">
        <v>1000</v>
      </c>
      <c r="E120" s="10">
        <v>2</v>
      </c>
      <c r="F120" s="10" t="s">
        <v>21</v>
      </c>
      <c r="G120" s="10">
        <v>21</v>
      </c>
      <c r="H120" s="10">
        <v>10.854999923706099</v>
      </c>
      <c r="I120" s="10">
        <v>1560</v>
      </c>
      <c r="J120" s="12">
        <v>22.5830678380681</v>
      </c>
      <c r="K120" s="12">
        <v>16.6172197796751</v>
      </c>
      <c r="L120" s="12">
        <v>13.576387640477799</v>
      </c>
      <c r="M120" s="12">
        <v>114.454014332204</v>
      </c>
      <c r="N120" s="12">
        <v>33.256843087721897</v>
      </c>
      <c r="O120" s="12">
        <v>8.1966271930716204</v>
      </c>
      <c r="P120" s="12">
        <v>8.9094058227073702</v>
      </c>
      <c r="Q120" s="12">
        <v>8.1152624138111307</v>
      </c>
      <c r="R120" s="12">
        <v>16.116574975370799</v>
      </c>
    </row>
    <row r="121" spans="1:18" x14ac:dyDescent="0.45">
      <c r="A121" s="7" t="s">
        <v>18</v>
      </c>
      <c r="B121" s="7" t="s">
        <v>59</v>
      </c>
      <c r="C121" s="7" t="s">
        <v>260</v>
      </c>
      <c r="D121" s="7">
        <v>1000</v>
      </c>
      <c r="E121" s="7">
        <v>1</v>
      </c>
      <c r="F121" s="7" t="s">
        <v>194</v>
      </c>
      <c r="G121" s="7">
        <v>22</v>
      </c>
      <c r="H121" s="7">
        <v>11.260000038147</v>
      </c>
      <c r="I121" s="7">
        <v>1560</v>
      </c>
      <c r="J121" s="11">
        <v>24.028070985190698</v>
      </c>
      <c r="K121" s="11">
        <v>17.439366322825499</v>
      </c>
      <c r="L121" s="11">
        <v>14.0040035855246</v>
      </c>
      <c r="M121" s="11">
        <v>127.760284314324</v>
      </c>
      <c r="N121" s="11">
        <v>37.4316931545671</v>
      </c>
      <c r="O121" s="11">
        <v>8.8846782035166907</v>
      </c>
      <c r="P121" s="11">
        <v>9.7368075907258103</v>
      </c>
      <c r="Q121" s="11">
        <v>8.4082510003697308</v>
      </c>
      <c r="R121" s="11">
        <v>17.765570093993599</v>
      </c>
    </row>
    <row r="122" spans="1:18" x14ac:dyDescent="0.45">
      <c r="A122" s="7" t="s">
        <v>18</v>
      </c>
      <c r="B122" s="7" t="s">
        <v>59</v>
      </c>
      <c r="C122" s="7" t="s">
        <v>261</v>
      </c>
      <c r="D122" s="7">
        <v>1000</v>
      </c>
      <c r="E122" s="7">
        <v>1</v>
      </c>
      <c r="F122" s="7" t="s">
        <v>194</v>
      </c>
      <c r="G122" s="7">
        <v>23</v>
      </c>
      <c r="H122" s="7">
        <v>11.530000114440901</v>
      </c>
      <c r="I122" s="7">
        <v>1560</v>
      </c>
      <c r="J122" s="11">
        <v>24.2067869203469</v>
      </c>
      <c r="K122" s="11">
        <v>17.587424940045299</v>
      </c>
      <c r="L122" s="11">
        <v>14.055986578853</v>
      </c>
      <c r="M122" s="11">
        <v>129.94783942934799</v>
      </c>
      <c r="N122" s="11">
        <v>39.017404937516702</v>
      </c>
      <c r="O122" s="11">
        <v>9.14672278567547</v>
      </c>
      <c r="P122" s="11">
        <v>9.8347014204729692</v>
      </c>
      <c r="Q122" s="11">
        <v>8.4116808549950495</v>
      </c>
      <c r="R122" s="11">
        <v>18.3027365556311</v>
      </c>
    </row>
    <row r="123" spans="1:18" x14ac:dyDescent="0.45">
      <c r="A123" s="7" t="s">
        <v>18</v>
      </c>
      <c r="B123" s="7" t="s">
        <v>59</v>
      </c>
      <c r="C123" s="7" t="s">
        <v>262</v>
      </c>
      <c r="D123" s="7">
        <v>1000</v>
      </c>
      <c r="E123" s="7">
        <v>1</v>
      </c>
      <c r="F123" s="7" t="s">
        <v>194</v>
      </c>
      <c r="G123" s="7">
        <v>24</v>
      </c>
      <c r="H123" s="7">
        <v>11.979999923706099</v>
      </c>
      <c r="I123" s="7">
        <v>1560</v>
      </c>
      <c r="J123" s="11">
        <v>26.0208868518156</v>
      </c>
      <c r="K123" s="11">
        <v>18.147148313308399</v>
      </c>
      <c r="L123" s="11">
        <v>14.5731624889135</v>
      </c>
      <c r="M123" s="11">
        <v>146.65280227756799</v>
      </c>
      <c r="N123" s="11">
        <v>44.304121829130999</v>
      </c>
      <c r="O123" s="11">
        <v>9.9939222600228206</v>
      </c>
      <c r="P123" s="11">
        <v>10.866712491041699</v>
      </c>
      <c r="Q123" s="11">
        <v>8.7967295687782503</v>
      </c>
      <c r="R123" s="11">
        <v>20.3837855826573</v>
      </c>
    </row>
    <row r="124" spans="1:18" x14ac:dyDescent="0.45">
      <c r="A124" s="7" t="s">
        <v>18</v>
      </c>
      <c r="B124" s="7" t="s">
        <v>59</v>
      </c>
      <c r="C124" s="7" t="s">
        <v>263</v>
      </c>
      <c r="D124" s="7">
        <v>1000</v>
      </c>
      <c r="E124" s="7">
        <v>1</v>
      </c>
      <c r="F124" s="7" t="s">
        <v>194</v>
      </c>
      <c r="G124" s="7">
        <v>25</v>
      </c>
      <c r="H124" s="7">
        <v>12.450000190734899</v>
      </c>
      <c r="I124" s="7">
        <v>1560</v>
      </c>
      <c r="J124" s="11">
        <v>27.221537039068401</v>
      </c>
      <c r="K124" s="11">
        <v>18.665154538806298</v>
      </c>
      <c r="L124" s="11">
        <v>14.9055869379733</v>
      </c>
      <c r="M124" s="11">
        <v>156.11038807305499</v>
      </c>
      <c r="N124" s="11">
        <v>47.9176336248807</v>
      </c>
      <c r="O124" s="11">
        <v>10.634330412349</v>
      </c>
      <c r="P124" s="11">
        <v>11.5919349481092</v>
      </c>
      <c r="Q124" s="11">
        <v>9.1354847732594404</v>
      </c>
      <c r="R124" s="11">
        <v>21.849398163869601</v>
      </c>
    </row>
    <row r="125" spans="1:18" x14ac:dyDescent="0.45">
      <c r="A125" s="7" t="s">
        <v>18</v>
      </c>
      <c r="B125" s="7" t="s">
        <v>59</v>
      </c>
      <c r="C125" s="7" t="s">
        <v>61</v>
      </c>
      <c r="D125" s="7">
        <v>1000</v>
      </c>
      <c r="E125" s="7">
        <v>1</v>
      </c>
      <c r="F125" s="7" t="s">
        <v>194</v>
      </c>
      <c r="G125" s="7">
        <v>26</v>
      </c>
      <c r="H125" s="7">
        <v>12.8799999237061</v>
      </c>
      <c r="I125" s="7">
        <v>1560</v>
      </c>
      <c r="J125" s="11">
        <v>28.340276072905301</v>
      </c>
      <c r="K125" s="11">
        <v>19.135451695254599</v>
      </c>
      <c r="L125" s="11">
        <v>15.208794732319801</v>
      </c>
      <c r="M125" s="11">
        <v>131.85691832095199</v>
      </c>
      <c r="N125" s="11">
        <v>40.121181092947197</v>
      </c>
      <c r="O125" s="11">
        <v>8.4007052254813104</v>
      </c>
      <c r="P125" s="11">
        <v>9.4527460655054707</v>
      </c>
      <c r="Q125" s="11">
        <v>6.8363698809353997</v>
      </c>
      <c r="R125" s="11">
        <v>17.8619122241981</v>
      </c>
    </row>
    <row r="126" spans="1:18" x14ac:dyDescent="0.45">
      <c r="A126" s="10" t="s">
        <v>18</v>
      </c>
      <c r="B126" s="10" t="s">
        <v>59</v>
      </c>
      <c r="C126" s="10" t="s">
        <v>61</v>
      </c>
      <c r="D126" s="10">
        <v>1000</v>
      </c>
      <c r="E126" s="10">
        <v>2</v>
      </c>
      <c r="F126" s="10" t="s">
        <v>21</v>
      </c>
      <c r="G126" s="10">
        <v>26</v>
      </c>
      <c r="H126" s="10">
        <v>12.8799999237061</v>
      </c>
      <c r="I126" s="10">
        <v>1040</v>
      </c>
      <c r="J126" s="12">
        <v>21.2654172584792</v>
      </c>
      <c r="K126" s="12">
        <v>19.135451695254599</v>
      </c>
      <c r="L126" s="12">
        <v>16.135236818835299</v>
      </c>
      <c r="M126" s="12">
        <v>131.85691832095301</v>
      </c>
      <c r="N126" s="12">
        <v>40.121181092947197</v>
      </c>
      <c r="O126" s="12">
        <v>8.4007052254812997</v>
      </c>
      <c r="P126" s="12">
        <v>9.4527460655054298</v>
      </c>
      <c r="Q126" s="12">
        <v>6.8363698809353703</v>
      </c>
      <c r="R126" s="12">
        <v>17.861912224198299</v>
      </c>
    </row>
    <row r="127" spans="1:18" x14ac:dyDescent="0.45">
      <c r="A127" s="7" t="s">
        <v>18</v>
      </c>
      <c r="B127" s="7" t="s">
        <v>59</v>
      </c>
      <c r="C127" s="7" t="s">
        <v>264</v>
      </c>
      <c r="D127" s="7">
        <v>1000</v>
      </c>
      <c r="E127" s="7">
        <v>1</v>
      </c>
      <c r="F127" s="7" t="s">
        <v>194</v>
      </c>
      <c r="G127" s="7">
        <v>29</v>
      </c>
      <c r="H127" s="7">
        <v>14.339999961853</v>
      </c>
      <c r="I127" s="7">
        <v>1040</v>
      </c>
      <c r="J127" s="11">
        <v>26.432862051533</v>
      </c>
      <c r="K127" s="11">
        <v>21.595312140528101</v>
      </c>
      <c r="L127" s="11">
        <v>17.989143425897499</v>
      </c>
      <c r="M127" s="11">
        <v>178.20942852704499</v>
      </c>
      <c r="N127" s="11">
        <v>55.521887242636403</v>
      </c>
      <c r="O127" s="11">
        <v>10.861693754744801</v>
      </c>
      <c r="P127" s="11">
        <v>12.8016418674476</v>
      </c>
      <c r="Q127" s="11">
        <v>8.20895323706862</v>
      </c>
      <c r="R127" s="11">
        <v>24.085834933683099</v>
      </c>
    </row>
    <row r="128" spans="1:18" x14ac:dyDescent="0.45">
      <c r="A128" s="7" t="s">
        <v>18</v>
      </c>
      <c r="B128" s="7" t="s">
        <v>62</v>
      </c>
      <c r="C128" s="7" t="s">
        <v>63</v>
      </c>
      <c r="D128" s="7">
        <v>1000</v>
      </c>
      <c r="E128" s="7">
        <v>1</v>
      </c>
      <c r="F128" s="7" t="s">
        <v>194</v>
      </c>
      <c r="G128" s="7">
        <v>21</v>
      </c>
      <c r="H128" s="7">
        <v>11.059999847412101</v>
      </c>
      <c r="I128" s="7">
        <v>1440</v>
      </c>
      <c r="J128" s="11">
        <v>25.936786654260999</v>
      </c>
      <c r="K128" s="11">
        <v>18.463491298585001</v>
      </c>
      <c r="L128" s="11">
        <v>15.143696532341099</v>
      </c>
      <c r="M128" s="11">
        <v>120.34068721238999</v>
      </c>
      <c r="N128" s="11">
        <v>33.238957021530197</v>
      </c>
      <c r="O128" s="11">
        <v>7.8508690958164502</v>
      </c>
      <c r="P128" s="11">
        <v>9.8099908537801692</v>
      </c>
      <c r="Q128" s="11">
        <v>7.8598016558726904</v>
      </c>
      <c r="R128" s="11">
        <v>16.194150893601002</v>
      </c>
    </row>
    <row r="129" spans="1:18" x14ac:dyDescent="0.45">
      <c r="A129" s="10" t="s">
        <v>18</v>
      </c>
      <c r="B129" s="10" t="s">
        <v>62</v>
      </c>
      <c r="C129" s="10" t="s">
        <v>63</v>
      </c>
      <c r="D129" s="10">
        <v>1000</v>
      </c>
      <c r="E129" s="10">
        <v>2</v>
      </c>
      <c r="F129" s="10" t="s">
        <v>21</v>
      </c>
      <c r="G129" s="10">
        <v>21</v>
      </c>
      <c r="H129" s="10">
        <v>11.059999847412101</v>
      </c>
      <c r="I129" s="10">
        <v>1110</v>
      </c>
      <c r="J129" s="12">
        <v>22.088447582918601</v>
      </c>
      <c r="K129" s="12">
        <v>18.463491298585001</v>
      </c>
      <c r="L129" s="12">
        <v>15.917547952881</v>
      </c>
      <c r="M129" s="12">
        <v>120.34068721238501</v>
      </c>
      <c r="N129" s="12">
        <v>33.238957021530197</v>
      </c>
      <c r="O129" s="12">
        <v>7.85086909581646</v>
      </c>
      <c r="P129" s="12">
        <v>9.8099908537801106</v>
      </c>
      <c r="Q129" s="12">
        <v>7.8598016558726798</v>
      </c>
      <c r="R129" s="12">
        <v>16.1941508936013</v>
      </c>
    </row>
    <row r="130" spans="1:18" x14ac:dyDescent="0.45">
      <c r="A130" s="7" t="s">
        <v>18</v>
      </c>
      <c r="B130" s="7" t="s">
        <v>62</v>
      </c>
      <c r="C130" s="7" t="s">
        <v>265</v>
      </c>
      <c r="D130" s="7">
        <v>1000</v>
      </c>
      <c r="E130" s="7">
        <v>1</v>
      </c>
      <c r="F130" s="7" t="s">
        <v>194</v>
      </c>
      <c r="G130" s="7">
        <v>22</v>
      </c>
      <c r="H130" s="7">
        <v>11.760000038147</v>
      </c>
      <c r="I130" s="7">
        <v>1110</v>
      </c>
      <c r="J130" s="11">
        <v>23.1816827540496</v>
      </c>
      <c r="K130" s="11">
        <v>19.141970064944299</v>
      </c>
      <c r="L130" s="11">
        <v>16.306698782673301</v>
      </c>
      <c r="M130" s="11">
        <v>135.716983057139</v>
      </c>
      <c r="N130" s="11">
        <v>37.594569646663999</v>
      </c>
      <c r="O130" s="11">
        <v>8.4024917963867196</v>
      </c>
      <c r="P130" s="11">
        <v>10.514715961883301</v>
      </c>
      <c r="Q130" s="11">
        <v>7.86529288112916</v>
      </c>
      <c r="R130" s="11">
        <v>17.742320570839201</v>
      </c>
    </row>
    <row r="131" spans="1:18" x14ac:dyDescent="0.45">
      <c r="A131" s="7" t="s">
        <v>18</v>
      </c>
      <c r="B131" s="7" t="s">
        <v>62</v>
      </c>
      <c r="C131" s="7" t="s">
        <v>266</v>
      </c>
      <c r="D131" s="7">
        <v>1000</v>
      </c>
      <c r="E131" s="7">
        <v>1</v>
      </c>
      <c r="F131" s="7" t="s">
        <v>194</v>
      </c>
      <c r="G131" s="7">
        <v>23</v>
      </c>
      <c r="H131" s="7">
        <v>12.060000038147001</v>
      </c>
      <c r="I131" s="7">
        <v>1110</v>
      </c>
      <c r="J131" s="11">
        <v>23.798972121378998</v>
      </c>
      <c r="K131" s="11">
        <v>19.450372824932401</v>
      </c>
      <c r="L131" s="11">
        <v>16.5223824245139</v>
      </c>
      <c r="M131" s="11">
        <v>138.997869923058</v>
      </c>
      <c r="N131" s="11">
        <v>39.524010990159702</v>
      </c>
      <c r="O131" s="11">
        <v>8.8018456019153906</v>
      </c>
      <c r="P131" s="11">
        <v>10.9226433886351</v>
      </c>
      <c r="Q131" s="11">
        <v>8.1141658320921692</v>
      </c>
      <c r="R131" s="11">
        <v>18.5651506980082</v>
      </c>
    </row>
    <row r="132" spans="1:18" x14ac:dyDescent="0.45">
      <c r="A132" s="7" t="s">
        <v>18</v>
      </c>
      <c r="B132" s="7" t="s">
        <v>62</v>
      </c>
      <c r="C132" s="7" t="s">
        <v>267</v>
      </c>
      <c r="D132" s="7">
        <v>1000</v>
      </c>
      <c r="E132" s="7">
        <v>1</v>
      </c>
      <c r="F132" s="7" t="s">
        <v>194</v>
      </c>
      <c r="G132" s="7">
        <v>24</v>
      </c>
      <c r="H132" s="7">
        <v>12.560000228881799</v>
      </c>
      <c r="I132" s="7">
        <v>1110</v>
      </c>
      <c r="J132" s="11">
        <v>25.400591553513198</v>
      </c>
      <c r="K132" s="11">
        <v>19.829208093856298</v>
      </c>
      <c r="L132" s="11">
        <v>17.0692911197191</v>
      </c>
      <c r="M132" s="11">
        <v>156.487543545927</v>
      </c>
      <c r="N132" s="11">
        <v>44.762211590769397</v>
      </c>
      <c r="O132" s="11">
        <v>9.5547061674408198</v>
      </c>
      <c r="P132" s="11">
        <v>11.938542383599501</v>
      </c>
      <c r="Q132" s="11">
        <v>8.3786266860628</v>
      </c>
      <c r="R132" s="11">
        <v>20.569154329761702</v>
      </c>
    </row>
    <row r="133" spans="1:18" x14ac:dyDescent="0.45">
      <c r="A133" s="7" t="s">
        <v>18</v>
      </c>
      <c r="B133" s="7" t="s">
        <v>62</v>
      </c>
      <c r="C133" s="7" t="s">
        <v>268</v>
      </c>
      <c r="D133" s="7">
        <v>1000</v>
      </c>
      <c r="E133" s="7">
        <v>1</v>
      </c>
      <c r="F133" s="7" t="s">
        <v>194</v>
      </c>
      <c r="G133" s="7">
        <v>25</v>
      </c>
      <c r="H133" s="7">
        <v>13.060000038147001</v>
      </c>
      <c r="I133" s="7">
        <v>1110</v>
      </c>
      <c r="J133" s="11">
        <v>26.571716413815398</v>
      </c>
      <c r="K133" s="11">
        <v>20.2012375103171</v>
      </c>
      <c r="L133" s="11">
        <v>17.458357174180101</v>
      </c>
      <c r="M133" s="11">
        <v>165.53613572372501</v>
      </c>
      <c r="N133" s="11">
        <v>48.195912927568102</v>
      </c>
      <c r="O133" s="11">
        <v>10.1670338732009</v>
      </c>
      <c r="P133" s="11">
        <v>12.733145042924001</v>
      </c>
      <c r="Q133" s="11">
        <v>8.74391187904512</v>
      </c>
      <c r="R133" s="11">
        <v>22.003905025986899</v>
      </c>
    </row>
    <row r="134" spans="1:18" x14ac:dyDescent="0.45">
      <c r="A134" s="7" t="s">
        <v>18</v>
      </c>
      <c r="B134" s="7" t="s">
        <v>62</v>
      </c>
      <c r="C134" s="7" t="s">
        <v>64</v>
      </c>
      <c r="D134" s="7">
        <v>1000</v>
      </c>
      <c r="E134" s="7">
        <v>1</v>
      </c>
      <c r="F134" s="7" t="s">
        <v>194</v>
      </c>
      <c r="G134" s="7">
        <v>26</v>
      </c>
      <c r="H134" s="7">
        <v>13.559999847412101</v>
      </c>
      <c r="I134" s="7">
        <v>1110</v>
      </c>
      <c r="J134" s="11">
        <v>27.738547389011501</v>
      </c>
      <c r="K134" s="11">
        <v>20.922404253532399</v>
      </c>
      <c r="L134" s="11">
        <v>17.837559181691802</v>
      </c>
      <c r="M134" s="11">
        <v>158.203420013081</v>
      </c>
      <c r="N134" s="11">
        <v>45.631452028168702</v>
      </c>
      <c r="O134" s="11">
        <v>9.0743779546799992</v>
      </c>
      <c r="P134" s="11">
        <v>11.757311575573601</v>
      </c>
      <c r="Q134" s="11">
        <v>7.3844177157877802</v>
      </c>
      <c r="R134" s="11">
        <v>20.352387335972701</v>
      </c>
    </row>
    <row r="135" spans="1:18" x14ac:dyDescent="0.45">
      <c r="A135" s="10" t="s">
        <v>18</v>
      </c>
      <c r="B135" s="10" t="s">
        <v>62</v>
      </c>
      <c r="C135" s="10" t="s">
        <v>64</v>
      </c>
      <c r="D135" s="10">
        <v>1000</v>
      </c>
      <c r="E135" s="10">
        <v>2</v>
      </c>
      <c r="F135" s="10" t="s">
        <v>21</v>
      </c>
      <c r="G135" s="10">
        <v>26</v>
      </c>
      <c r="H135" s="10">
        <v>13.559999847412101</v>
      </c>
      <c r="I135" s="10">
        <v>850</v>
      </c>
      <c r="J135" s="12">
        <v>23.453495511942901</v>
      </c>
      <c r="K135" s="12">
        <v>20.922404253532399</v>
      </c>
      <c r="L135" s="12">
        <v>18.743443700186202</v>
      </c>
      <c r="M135" s="12">
        <v>158.203420013081</v>
      </c>
      <c r="N135" s="12">
        <v>45.631452028168603</v>
      </c>
      <c r="O135" s="12">
        <v>9.0743779546799903</v>
      </c>
      <c r="P135" s="12">
        <v>11.7573115755738</v>
      </c>
      <c r="Q135" s="12">
        <v>7.3844177157878104</v>
      </c>
      <c r="R135" s="12">
        <v>20.352387335972502</v>
      </c>
    </row>
    <row r="136" spans="1:18" x14ac:dyDescent="0.45">
      <c r="A136" s="7" t="s">
        <v>18</v>
      </c>
      <c r="B136" s="7" t="s">
        <v>62</v>
      </c>
      <c r="C136" s="7" t="s">
        <v>269</v>
      </c>
      <c r="D136" s="7">
        <v>1000</v>
      </c>
      <c r="E136" s="7">
        <v>1</v>
      </c>
      <c r="F136" s="7" t="s">
        <v>194</v>
      </c>
      <c r="G136" s="7">
        <v>29</v>
      </c>
      <c r="H136" s="7">
        <v>15.039999961853001</v>
      </c>
      <c r="I136" s="7">
        <v>850</v>
      </c>
      <c r="J136" s="11">
        <v>27.841498933724701</v>
      </c>
      <c r="K136" s="11">
        <v>22.9241797645122</v>
      </c>
      <c r="L136" s="11">
        <v>20.421700518903101</v>
      </c>
      <c r="M136" s="11">
        <v>203.466817595409</v>
      </c>
      <c r="N136" s="11">
        <v>60.383301759019403</v>
      </c>
      <c r="O136" s="11">
        <v>11.2374182712466</v>
      </c>
      <c r="P136" s="11">
        <v>14.966062646225399</v>
      </c>
      <c r="Q136" s="11">
        <v>8.4512336401377706</v>
      </c>
      <c r="R136" s="11">
        <v>26.192477296863</v>
      </c>
    </row>
    <row r="137" spans="1:18" x14ac:dyDescent="0.45">
      <c r="A137" s="7" t="s">
        <v>18</v>
      </c>
      <c r="B137" s="7" t="s">
        <v>65</v>
      </c>
      <c r="C137" s="7" t="s">
        <v>66</v>
      </c>
      <c r="D137" s="7">
        <v>1000</v>
      </c>
      <c r="E137" s="7">
        <v>1</v>
      </c>
      <c r="F137" s="7" t="s">
        <v>194</v>
      </c>
      <c r="G137" s="7">
        <v>21</v>
      </c>
      <c r="H137" s="7">
        <v>9.7880001068115199</v>
      </c>
      <c r="I137" s="7">
        <v>1560</v>
      </c>
      <c r="J137" s="11">
        <v>23.768221845387899</v>
      </c>
      <c r="K137" s="11">
        <v>18.513156951024701</v>
      </c>
      <c r="L137" s="11">
        <v>13.9280753087079</v>
      </c>
      <c r="M137" s="11">
        <v>100.37026848198001</v>
      </c>
      <c r="N137" s="11">
        <v>28.882209711304</v>
      </c>
      <c r="O137" s="11">
        <v>7.3821326753260799</v>
      </c>
      <c r="P137" s="11">
        <v>8.9744714960001808</v>
      </c>
      <c r="Q137" s="11">
        <v>7.9560732853759504</v>
      </c>
      <c r="R137" s="11">
        <v>14.660510903502599</v>
      </c>
    </row>
    <row r="138" spans="1:18" x14ac:dyDescent="0.45">
      <c r="A138" s="10" t="s">
        <v>18</v>
      </c>
      <c r="B138" s="10" t="s">
        <v>65</v>
      </c>
      <c r="C138" s="10" t="s">
        <v>66</v>
      </c>
      <c r="D138" s="10">
        <v>1000</v>
      </c>
      <c r="E138" s="10">
        <v>2</v>
      </c>
      <c r="F138" s="10" t="s">
        <v>21</v>
      </c>
      <c r="G138" s="10">
        <v>21</v>
      </c>
      <c r="H138" s="10">
        <v>9.7880001068115199</v>
      </c>
      <c r="I138" s="10">
        <v>1210</v>
      </c>
      <c r="J138" s="12">
        <v>20.654826979971698</v>
      </c>
      <c r="K138" s="12">
        <v>18.513156951024701</v>
      </c>
      <c r="L138" s="12">
        <v>14.742568516066999</v>
      </c>
      <c r="M138" s="12">
        <v>100.370268481978</v>
      </c>
      <c r="N138" s="12">
        <v>28.8822097113041</v>
      </c>
      <c r="O138" s="12">
        <v>7.3821326753260497</v>
      </c>
      <c r="P138" s="12">
        <v>8.9744714960002199</v>
      </c>
      <c r="Q138" s="12">
        <v>7.9560732853759601</v>
      </c>
      <c r="R138" s="12">
        <v>14.660510903502001</v>
      </c>
    </row>
    <row r="139" spans="1:18" x14ac:dyDescent="0.45">
      <c r="A139" s="7" t="s">
        <v>18</v>
      </c>
      <c r="B139" s="7" t="s">
        <v>65</v>
      </c>
      <c r="C139" s="7" t="s">
        <v>270</v>
      </c>
      <c r="D139" s="7">
        <v>1000</v>
      </c>
      <c r="E139" s="7">
        <v>1</v>
      </c>
      <c r="F139" s="7" t="s">
        <v>194</v>
      </c>
      <c r="G139" s="7">
        <v>22</v>
      </c>
      <c r="H139" s="7">
        <v>10.959999847412099</v>
      </c>
      <c r="I139" s="7">
        <v>1210</v>
      </c>
      <c r="J139" s="11">
        <v>22.3209963620845</v>
      </c>
      <c r="K139" s="11">
        <v>19.6089267594982</v>
      </c>
      <c r="L139" s="11">
        <v>15.325659153202199</v>
      </c>
      <c r="M139" s="11">
        <v>122.25947556733399</v>
      </c>
      <c r="N139" s="11">
        <v>34.663057689313099</v>
      </c>
      <c r="O139" s="11">
        <v>8.1189580534923493</v>
      </c>
      <c r="P139" s="11">
        <v>10.0174439679364</v>
      </c>
      <c r="Q139" s="11">
        <v>7.9318866720694698</v>
      </c>
      <c r="R139" s="11">
        <v>16.7375590631029</v>
      </c>
    </row>
    <row r="140" spans="1:18" x14ac:dyDescent="0.45">
      <c r="A140" s="7" t="s">
        <v>18</v>
      </c>
      <c r="B140" s="7" t="s">
        <v>65</v>
      </c>
      <c r="C140" s="7" t="s">
        <v>271</v>
      </c>
      <c r="D140" s="7">
        <v>1000</v>
      </c>
      <c r="E140" s="7">
        <v>1</v>
      </c>
      <c r="F140" s="7" t="s">
        <v>194</v>
      </c>
      <c r="G140" s="7">
        <v>23</v>
      </c>
      <c r="H140" s="7">
        <v>11.3</v>
      </c>
      <c r="I140" s="7">
        <v>1210</v>
      </c>
      <c r="J140" s="11">
        <v>22.785621949731599</v>
      </c>
      <c r="K140" s="11">
        <v>19.742771126782799</v>
      </c>
      <c r="L140" s="11">
        <v>15.484344244297199</v>
      </c>
      <c r="M140" s="11">
        <v>125.335232529659</v>
      </c>
      <c r="N140" s="11">
        <v>36.438359393528799</v>
      </c>
      <c r="O140" s="11">
        <v>8.46217926930224</v>
      </c>
      <c r="P140" s="11">
        <v>10.3019678312679</v>
      </c>
      <c r="Q140" s="11">
        <v>8.0828413582189906</v>
      </c>
      <c r="R140" s="11">
        <v>17.441441868099002</v>
      </c>
    </row>
    <row r="141" spans="1:18" x14ac:dyDescent="0.45">
      <c r="A141" s="7" t="s">
        <v>18</v>
      </c>
      <c r="B141" s="7" t="s">
        <v>65</v>
      </c>
      <c r="C141" s="7" t="s">
        <v>272</v>
      </c>
      <c r="D141" s="7">
        <v>1000</v>
      </c>
      <c r="E141" s="7">
        <v>1</v>
      </c>
      <c r="F141" s="7" t="s">
        <v>194</v>
      </c>
      <c r="G141" s="7">
        <v>24</v>
      </c>
      <c r="H141" s="7">
        <v>11.7200000762939</v>
      </c>
      <c r="I141" s="7">
        <v>1210</v>
      </c>
      <c r="J141" s="11">
        <v>24.412595843074602</v>
      </c>
      <c r="K141" s="11">
        <v>20.518345144032601</v>
      </c>
      <c r="L141" s="11">
        <v>16.027631723159299</v>
      </c>
      <c r="M141" s="11">
        <v>140.43356721540701</v>
      </c>
      <c r="N141" s="11">
        <v>41.142064593557102</v>
      </c>
      <c r="O141" s="11">
        <v>9.2158390878963505</v>
      </c>
      <c r="P141" s="11">
        <v>11.3470804147862</v>
      </c>
      <c r="Q141" s="11">
        <v>8.4465654387868003</v>
      </c>
      <c r="R141" s="11">
        <v>19.3337670518534</v>
      </c>
    </row>
    <row r="142" spans="1:18" x14ac:dyDescent="0.45">
      <c r="A142" s="7" t="s">
        <v>18</v>
      </c>
      <c r="B142" s="7" t="s">
        <v>65</v>
      </c>
      <c r="C142" s="7" t="s">
        <v>273</v>
      </c>
      <c r="D142" s="7">
        <v>1000</v>
      </c>
      <c r="E142" s="7">
        <v>1</v>
      </c>
      <c r="F142" s="7" t="s">
        <v>194</v>
      </c>
      <c r="G142" s="7">
        <v>25</v>
      </c>
      <c r="H142" s="7">
        <v>12.179999923706101</v>
      </c>
      <c r="I142" s="7">
        <v>1210</v>
      </c>
      <c r="J142" s="11">
        <v>25.539677707468201</v>
      </c>
      <c r="K142" s="11">
        <v>21.269978522759299</v>
      </c>
      <c r="L142" s="11">
        <v>16.393439429794601</v>
      </c>
      <c r="M142" s="11">
        <v>149.085225747241</v>
      </c>
      <c r="N142" s="11">
        <v>44.403549223628303</v>
      </c>
      <c r="O142" s="11">
        <v>9.8059860477171394</v>
      </c>
      <c r="P142" s="11">
        <v>12.1099072302246</v>
      </c>
      <c r="Q142" s="11">
        <v>8.7975327432510895</v>
      </c>
      <c r="R142" s="11">
        <v>20.702238377472799</v>
      </c>
    </row>
    <row r="143" spans="1:18" x14ac:dyDescent="0.45">
      <c r="A143" s="7" t="s">
        <v>18</v>
      </c>
      <c r="B143" s="7" t="s">
        <v>65</v>
      </c>
      <c r="C143" s="7" t="s">
        <v>67</v>
      </c>
      <c r="D143" s="7">
        <v>1000</v>
      </c>
      <c r="E143" s="7">
        <v>1</v>
      </c>
      <c r="F143" s="7" t="s">
        <v>194</v>
      </c>
      <c r="G143" s="7">
        <v>26</v>
      </c>
      <c r="H143" s="7">
        <v>12.7799999237061</v>
      </c>
      <c r="I143" s="7">
        <v>1210</v>
      </c>
      <c r="J143" s="11">
        <v>26.577296413843101</v>
      </c>
      <c r="K143" s="11">
        <v>21.615527133165902</v>
      </c>
      <c r="L143" s="11">
        <v>16.723138023138301</v>
      </c>
      <c r="M143" s="11">
        <v>138.003199898242</v>
      </c>
      <c r="N143" s="11">
        <v>40.566222648848999</v>
      </c>
      <c r="O143" s="11">
        <v>8.4470657690474802</v>
      </c>
      <c r="P143" s="11">
        <v>10.937711881458499</v>
      </c>
      <c r="Q143" s="11">
        <v>7.2239848988577098</v>
      </c>
      <c r="R143" s="11">
        <v>18.513425920627402</v>
      </c>
    </row>
    <row r="144" spans="1:18" x14ac:dyDescent="0.45">
      <c r="A144" s="10" t="s">
        <v>18</v>
      </c>
      <c r="B144" s="10" t="s">
        <v>65</v>
      </c>
      <c r="C144" s="10" t="s">
        <v>67</v>
      </c>
      <c r="D144" s="10">
        <v>1000</v>
      </c>
      <c r="E144" s="10">
        <v>2</v>
      </c>
      <c r="F144" s="10" t="s">
        <v>21</v>
      </c>
      <c r="G144" s="10">
        <v>26</v>
      </c>
      <c r="H144" s="10">
        <v>12.7799999237061</v>
      </c>
      <c r="I144" s="10">
        <v>830</v>
      </c>
      <c r="J144" s="12">
        <v>21.813795745397201</v>
      </c>
      <c r="K144" s="12">
        <v>21.615527133165902</v>
      </c>
      <c r="L144" s="12">
        <v>18.2928609960132</v>
      </c>
      <c r="M144" s="12">
        <v>138.00319989824499</v>
      </c>
      <c r="N144" s="12">
        <v>40.566222648848601</v>
      </c>
      <c r="O144" s="12">
        <v>8.4470657690474606</v>
      </c>
      <c r="P144" s="12">
        <v>10.9377118814587</v>
      </c>
      <c r="Q144" s="12">
        <v>7.2239848988577302</v>
      </c>
      <c r="R144" s="12">
        <v>18.5134259206277</v>
      </c>
    </row>
    <row r="145" spans="1:18" x14ac:dyDescent="0.45">
      <c r="A145" s="7" t="s">
        <v>18</v>
      </c>
      <c r="B145" s="7" t="s">
        <v>65</v>
      </c>
      <c r="C145" s="7" t="s">
        <v>274</v>
      </c>
      <c r="D145" s="7">
        <v>1000</v>
      </c>
      <c r="E145" s="7">
        <v>1</v>
      </c>
      <c r="F145" s="7" t="s">
        <v>194</v>
      </c>
      <c r="G145" s="7">
        <v>29</v>
      </c>
      <c r="H145" s="7">
        <v>14.139999961853</v>
      </c>
      <c r="I145" s="7">
        <v>830</v>
      </c>
      <c r="J145" s="11">
        <v>25.9609809100285</v>
      </c>
      <c r="K145" s="11">
        <v>24.015328362225699</v>
      </c>
      <c r="L145" s="11">
        <v>19.956140919998301</v>
      </c>
      <c r="M145" s="11">
        <v>179.43686306591201</v>
      </c>
      <c r="N145" s="11">
        <v>54.138349142988702</v>
      </c>
      <c r="O145" s="11">
        <v>10.484239240866501</v>
      </c>
      <c r="P145" s="11">
        <v>13.9799423253419</v>
      </c>
      <c r="Q145" s="11">
        <v>8.2261120196661093</v>
      </c>
      <c r="R145" s="11">
        <v>23.929973936074902</v>
      </c>
    </row>
    <row r="146" spans="1:18" x14ac:dyDescent="0.45">
      <c r="A146" s="7" t="s">
        <v>18</v>
      </c>
      <c r="B146" s="7" t="s">
        <v>68</v>
      </c>
      <c r="C146" s="7" t="s">
        <v>69</v>
      </c>
      <c r="D146" s="7">
        <v>1000</v>
      </c>
      <c r="E146" s="7">
        <v>1</v>
      </c>
      <c r="F146" s="7" t="s">
        <v>194</v>
      </c>
      <c r="G146" s="7">
        <v>21</v>
      </c>
      <c r="H146" s="7">
        <v>10.1679998397827</v>
      </c>
      <c r="I146" s="7">
        <v>1240</v>
      </c>
      <c r="J146" s="11">
        <v>23.8144916410543</v>
      </c>
      <c r="K146" s="11">
        <v>20.536844782160902</v>
      </c>
      <c r="L146" s="11">
        <v>15.637411843220001</v>
      </c>
      <c r="M146" s="11">
        <v>107.657676267645</v>
      </c>
      <c r="N146" s="11">
        <v>30.172758084402101</v>
      </c>
      <c r="O146" s="11">
        <v>7.4782558540101904</v>
      </c>
      <c r="P146" s="11">
        <v>9.6230017789375903</v>
      </c>
      <c r="Q146" s="11">
        <v>7.9963257281654903</v>
      </c>
      <c r="R146" s="11">
        <v>15.232506102384001</v>
      </c>
    </row>
    <row r="147" spans="1:18" x14ac:dyDescent="0.45">
      <c r="A147" s="10" t="s">
        <v>18</v>
      </c>
      <c r="B147" s="10" t="s">
        <v>68</v>
      </c>
      <c r="C147" s="10" t="s">
        <v>69</v>
      </c>
      <c r="D147" s="10">
        <v>1000</v>
      </c>
      <c r="E147" s="10">
        <v>2</v>
      </c>
      <c r="F147" s="10" t="s">
        <v>21</v>
      </c>
      <c r="G147" s="10">
        <v>21</v>
      </c>
      <c r="H147" s="10">
        <v>10.1679998397827</v>
      </c>
      <c r="I147" s="10">
        <v>1020</v>
      </c>
      <c r="J147" s="12">
        <v>21.127402991770801</v>
      </c>
      <c r="K147" s="12">
        <v>20.536844782160902</v>
      </c>
      <c r="L147" s="12">
        <v>16.239701100395401</v>
      </c>
      <c r="M147" s="12">
        <v>107.657676267646</v>
      </c>
      <c r="N147" s="12">
        <v>30.172758084401401</v>
      </c>
      <c r="O147" s="12">
        <v>7.47825585401021</v>
      </c>
      <c r="P147" s="12">
        <v>9.6230017789375104</v>
      </c>
      <c r="Q147" s="12">
        <v>7.9963257281654396</v>
      </c>
      <c r="R147" s="12">
        <v>15.232506102383899</v>
      </c>
    </row>
    <row r="148" spans="1:18" x14ac:dyDescent="0.45">
      <c r="A148" s="7" t="s">
        <v>18</v>
      </c>
      <c r="B148" s="7" t="s">
        <v>68</v>
      </c>
      <c r="C148" s="7" t="s">
        <v>275</v>
      </c>
      <c r="D148" s="7">
        <v>1000</v>
      </c>
      <c r="E148" s="7">
        <v>1</v>
      </c>
      <c r="F148" s="7" t="s">
        <v>194</v>
      </c>
      <c r="G148" s="7">
        <v>22</v>
      </c>
      <c r="H148" s="7">
        <v>11.320000076293899</v>
      </c>
      <c r="I148" s="7">
        <v>1020</v>
      </c>
      <c r="J148" s="11">
        <v>22.4240012353028</v>
      </c>
      <c r="K148" s="11">
        <v>21.389156253432802</v>
      </c>
      <c r="L148" s="11">
        <v>16.730600449820901</v>
      </c>
      <c r="M148" s="11">
        <v>123.96660043892901</v>
      </c>
      <c r="N148" s="11">
        <v>34.714702580121603</v>
      </c>
      <c r="O148" s="11">
        <v>8.0895827459283201</v>
      </c>
      <c r="P148" s="11">
        <v>10.4602361892919</v>
      </c>
      <c r="Q148" s="11">
        <v>8.0438514355436492</v>
      </c>
      <c r="R148" s="11">
        <v>16.8965875852636</v>
      </c>
    </row>
    <row r="149" spans="1:18" x14ac:dyDescent="0.45">
      <c r="A149" s="7" t="s">
        <v>18</v>
      </c>
      <c r="B149" s="7" t="s">
        <v>68</v>
      </c>
      <c r="C149" s="7" t="s">
        <v>276</v>
      </c>
      <c r="D149" s="7">
        <v>1000</v>
      </c>
      <c r="E149" s="7">
        <v>1</v>
      </c>
      <c r="F149" s="7" t="s">
        <v>194</v>
      </c>
      <c r="G149" s="7">
        <v>23</v>
      </c>
      <c r="H149" s="7">
        <v>11.7760000228882</v>
      </c>
      <c r="I149" s="7">
        <v>1020</v>
      </c>
      <c r="J149" s="11">
        <v>22.739703537312501</v>
      </c>
      <c r="K149" s="11">
        <v>21.637826044456901</v>
      </c>
      <c r="L149" s="11">
        <v>16.847961935061999</v>
      </c>
      <c r="M149" s="11">
        <v>129.900116639337</v>
      </c>
      <c r="N149" s="11">
        <v>36.992010975264002</v>
      </c>
      <c r="O149" s="11">
        <v>8.3784012229915401</v>
      </c>
      <c r="P149" s="11">
        <v>10.6718604389484</v>
      </c>
      <c r="Q149" s="11">
        <v>7.9611440735745003</v>
      </c>
      <c r="R149" s="11">
        <v>17.6393416454905</v>
      </c>
    </row>
    <row r="150" spans="1:18" x14ac:dyDescent="0.45">
      <c r="A150" s="7" t="s">
        <v>18</v>
      </c>
      <c r="B150" s="7" t="s">
        <v>68</v>
      </c>
      <c r="C150" s="7" t="s">
        <v>277</v>
      </c>
      <c r="D150" s="7">
        <v>1000</v>
      </c>
      <c r="E150" s="7">
        <v>1</v>
      </c>
      <c r="F150" s="7" t="s">
        <v>194</v>
      </c>
      <c r="G150" s="7">
        <v>24</v>
      </c>
      <c r="H150" s="7">
        <v>12.0999998092651</v>
      </c>
      <c r="I150" s="7">
        <v>1020</v>
      </c>
      <c r="J150" s="11">
        <v>24.435317555745002</v>
      </c>
      <c r="K150" s="11">
        <v>22.2719893456932</v>
      </c>
      <c r="L150" s="11">
        <v>17.464814095027801</v>
      </c>
      <c r="M150" s="11">
        <v>143.62577683358501</v>
      </c>
      <c r="N150" s="11">
        <v>41.406936226615699</v>
      </c>
      <c r="O150" s="11">
        <v>9.1529576912883694</v>
      </c>
      <c r="P150" s="11">
        <v>11.7708133655794</v>
      </c>
      <c r="Q150" s="11">
        <v>8.4480124035104307</v>
      </c>
      <c r="R150" s="11">
        <v>19.506615145735701</v>
      </c>
    </row>
    <row r="151" spans="1:18" x14ac:dyDescent="0.45">
      <c r="A151" s="7" t="s">
        <v>18</v>
      </c>
      <c r="B151" s="7" t="s">
        <v>68</v>
      </c>
      <c r="C151" s="7" t="s">
        <v>278</v>
      </c>
      <c r="D151" s="7">
        <v>1000</v>
      </c>
      <c r="E151" s="7">
        <v>1</v>
      </c>
      <c r="F151" s="7" t="s">
        <v>194</v>
      </c>
      <c r="G151" s="7">
        <v>25</v>
      </c>
      <c r="H151" s="7">
        <v>12.4440000534058</v>
      </c>
      <c r="I151" s="7">
        <v>1020</v>
      </c>
      <c r="J151" s="11">
        <v>25.355686243869201</v>
      </c>
      <c r="K151" s="11">
        <v>22.710999522047999</v>
      </c>
      <c r="L151" s="11">
        <v>17.790684500490599</v>
      </c>
      <c r="M151" s="11">
        <v>152.899876023404</v>
      </c>
      <c r="N151" s="11">
        <v>44.733606907147099</v>
      </c>
      <c r="O151" s="11">
        <v>9.66777878151977</v>
      </c>
      <c r="P151" s="11">
        <v>12.3952155736894</v>
      </c>
      <c r="Q151" s="11">
        <v>8.6310799453642595</v>
      </c>
      <c r="R151" s="11">
        <v>20.787868940847702</v>
      </c>
    </row>
    <row r="152" spans="1:18" x14ac:dyDescent="0.45">
      <c r="A152" s="7" t="s">
        <v>18</v>
      </c>
      <c r="B152" s="7" t="s">
        <v>68</v>
      </c>
      <c r="C152" s="7" t="s">
        <v>70</v>
      </c>
      <c r="D152" s="7">
        <v>1000</v>
      </c>
      <c r="E152" s="7">
        <v>1</v>
      </c>
      <c r="F152" s="7" t="s">
        <v>194</v>
      </c>
      <c r="G152" s="7">
        <v>26</v>
      </c>
      <c r="H152" s="7">
        <v>12.780000114440901</v>
      </c>
      <c r="I152" s="7">
        <v>1020</v>
      </c>
      <c r="J152" s="11">
        <v>26.3156353287206</v>
      </c>
      <c r="K152" s="11">
        <v>23.139554807160501</v>
      </c>
      <c r="L152" s="11">
        <v>18.124327586000899</v>
      </c>
      <c r="M152" s="11">
        <v>137.11432062541101</v>
      </c>
      <c r="N152" s="11">
        <v>40.372811390784598</v>
      </c>
      <c r="O152" s="11">
        <v>8.5557403544959101</v>
      </c>
      <c r="P152" s="11">
        <v>11.326630915480701</v>
      </c>
      <c r="Q152" s="11">
        <v>7.5608624562011704</v>
      </c>
      <c r="R152" s="11">
        <v>18.690102034234901</v>
      </c>
    </row>
    <row r="153" spans="1:18" x14ac:dyDescent="0.45">
      <c r="A153" s="10" t="s">
        <v>18</v>
      </c>
      <c r="B153" s="10" t="s">
        <v>68</v>
      </c>
      <c r="C153" s="10" t="s">
        <v>70</v>
      </c>
      <c r="D153" s="10">
        <v>1000</v>
      </c>
      <c r="E153" s="10">
        <v>2</v>
      </c>
      <c r="F153" s="10" t="s">
        <v>21</v>
      </c>
      <c r="G153" s="10">
        <v>26</v>
      </c>
      <c r="H153" s="10">
        <v>12.780000114440901</v>
      </c>
      <c r="I153" s="10">
        <v>760</v>
      </c>
      <c r="J153" s="12">
        <v>22.191537084036899</v>
      </c>
      <c r="K153" s="12">
        <v>23.139554807160501</v>
      </c>
      <c r="L153" s="12">
        <v>19.281550553864101</v>
      </c>
      <c r="M153" s="12">
        <v>137.11432062540899</v>
      </c>
      <c r="N153" s="12">
        <v>40.372811390784399</v>
      </c>
      <c r="O153" s="12">
        <v>8.5557403544959101</v>
      </c>
      <c r="P153" s="12">
        <v>11.3266309154808</v>
      </c>
      <c r="Q153" s="12">
        <v>7.5608624562011801</v>
      </c>
      <c r="R153" s="12">
        <v>18.690102034234499</v>
      </c>
    </row>
    <row r="154" spans="1:18" x14ac:dyDescent="0.45">
      <c r="A154" s="7" t="s">
        <v>18</v>
      </c>
      <c r="B154" s="7" t="s">
        <v>68</v>
      </c>
      <c r="C154" s="7" t="s">
        <v>279</v>
      </c>
      <c r="D154" s="7">
        <v>1000</v>
      </c>
      <c r="E154" s="7">
        <v>1</v>
      </c>
      <c r="F154" s="7" t="s">
        <v>194</v>
      </c>
      <c r="G154" s="7">
        <v>29</v>
      </c>
      <c r="H154" s="7">
        <v>14.1199998855591</v>
      </c>
      <c r="I154" s="7">
        <v>760</v>
      </c>
      <c r="J154" s="11">
        <v>26.373868549756299</v>
      </c>
      <c r="K154" s="11">
        <v>24.8312200586507</v>
      </c>
      <c r="L154" s="11">
        <v>21.0201195553453</v>
      </c>
      <c r="M154" s="11">
        <v>181.19167706002401</v>
      </c>
      <c r="N154" s="11">
        <v>54.5234495215701</v>
      </c>
      <c r="O154" s="11">
        <v>10.6103543710295</v>
      </c>
      <c r="P154" s="11">
        <v>14.398494318891601</v>
      </c>
      <c r="Q154" s="11">
        <v>8.4624531440116897</v>
      </c>
      <c r="R154" s="11">
        <v>24.2513534735767</v>
      </c>
    </row>
    <row r="155" spans="1:18" x14ac:dyDescent="0.45">
      <c r="A155" s="7" t="s">
        <v>18</v>
      </c>
      <c r="B155" s="7" t="s">
        <v>71</v>
      </c>
      <c r="C155" s="7" t="s">
        <v>72</v>
      </c>
      <c r="D155" s="7">
        <v>1000</v>
      </c>
      <c r="E155" s="7">
        <v>1</v>
      </c>
      <c r="F155" s="7" t="s">
        <v>194</v>
      </c>
      <c r="G155" s="7">
        <v>21</v>
      </c>
      <c r="H155" s="7">
        <v>11.780000114440901</v>
      </c>
      <c r="I155" s="7">
        <v>2040</v>
      </c>
      <c r="J155" s="11">
        <v>31.446574739309401</v>
      </c>
      <c r="K155" s="11">
        <v>18.327165320102001</v>
      </c>
      <c r="L155" s="11">
        <v>14.009629479739999</v>
      </c>
      <c r="M155" s="11">
        <v>118.509499640819</v>
      </c>
      <c r="N155" s="11">
        <v>33.058473175666499</v>
      </c>
      <c r="O155" s="11">
        <v>7.7118911615555703</v>
      </c>
      <c r="P155" s="11">
        <v>9.0641291928390899</v>
      </c>
      <c r="Q155" s="11">
        <v>7.4246545258854999</v>
      </c>
      <c r="R155" s="11">
        <v>15.7806212042184</v>
      </c>
    </row>
    <row r="156" spans="1:18" x14ac:dyDescent="0.45">
      <c r="A156" s="10" t="s">
        <v>18</v>
      </c>
      <c r="B156" s="10" t="s">
        <v>71</v>
      </c>
      <c r="C156" s="10" t="s">
        <v>72</v>
      </c>
      <c r="D156" s="10">
        <v>1000</v>
      </c>
      <c r="E156" s="10">
        <v>2</v>
      </c>
      <c r="F156" s="10" t="s">
        <v>21</v>
      </c>
      <c r="G156" s="10">
        <v>21</v>
      </c>
      <c r="H156" s="10">
        <v>11.780000114440901</v>
      </c>
      <c r="I156" s="10">
        <v>1210</v>
      </c>
      <c r="J156" s="12">
        <v>21.5106047058452</v>
      </c>
      <c r="K156" s="12">
        <v>18.327165320102001</v>
      </c>
      <c r="L156" s="12">
        <v>15.044878468138601</v>
      </c>
      <c r="M156" s="12">
        <v>118.509499640817</v>
      </c>
      <c r="N156" s="12">
        <v>33.058473175666997</v>
      </c>
      <c r="O156" s="12">
        <v>7.71189116155562</v>
      </c>
      <c r="P156" s="12">
        <v>9.0641291928390402</v>
      </c>
      <c r="Q156" s="12">
        <v>7.4246545258855097</v>
      </c>
      <c r="R156" s="12">
        <v>15.780621204219299</v>
      </c>
    </row>
    <row r="157" spans="1:18" x14ac:dyDescent="0.45">
      <c r="A157" s="7" t="s">
        <v>18</v>
      </c>
      <c r="B157" s="7" t="s">
        <v>71</v>
      </c>
      <c r="C157" s="7" t="s">
        <v>280</v>
      </c>
      <c r="D157" s="7">
        <v>1000</v>
      </c>
      <c r="E157" s="7">
        <v>1</v>
      </c>
      <c r="F157" s="7" t="s">
        <v>194</v>
      </c>
      <c r="G157" s="7">
        <v>22</v>
      </c>
      <c r="H157" s="7">
        <v>12.040000152587901</v>
      </c>
      <c r="I157" s="7">
        <v>1210</v>
      </c>
      <c r="J157" s="11">
        <v>23.3086224411418</v>
      </c>
      <c r="K157" s="11">
        <v>19.228910605111999</v>
      </c>
      <c r="L157" s="11">
        <v>15.6610428458494</v>
      </c>
      <c r="M157" s="11">
        <v>134.172248330066</v>
      </c>
      <c r="N157" s="11">
        <v>37.727587248147699</v>
      </c>
      <c r="O157" s="11">
        <v>8.5034491844856408</v>
      </c>
      <c r="P157" s="11">
        <v>10.154841746469099</v>
      </c>
      <c r="Q157" s="11">
        <v>7.8819288733705797</v>
      </c>
      <c r="R157" s="11">
        <v>17.7122076236612</v>
      </c>
    </row>
    <row r="158" spans="1:18" x14ac:dyDescent="0.45">
      <c r="A158" s="7" t="s">
        <v>18</v>
      </c>
      <c r="B158" s="7" t="s">
        <v>71</v>
      </c>
      <c r="C158" s="7" t="s">
        <v>281</v>
      </c>
      <c r="D158" s="7">
        <v>1000</v>
      </c>
      <c r="E158" s="7">
        <v>1</v>
      </c>
      <c r="F158" s="7" t="s">
        <v>194</v>
      </c>
      <c r="G158" s="7">
        <v>23</v>
      </c>
      <c r="H158" s="7">
        <v>12.670000076293899</v>
      </c>
      <c r="I158" s="7">
        <v>1210</v>
      </c>
      <c r="J158" s="11">
        <v>23.294854609533999</v>
      </c>
      <c r="K158" s="11">
        <v>19.189606484557402</v>
      </c>
      <c r="L158" s="11">
        <v>15.656416865682401</v>
      </c>
      <c r="M158" s="11">
        <v>136.735863673322</v>
      </c>
      <c r="N158" s="11">
        <v>39.314599052590602</v>
      </c>
      <c r="O158" s="11">
        <v>8.6883425283666007</v>
      </c>
      <c r="P158" s="11">
        <v>10.1515262494653</v>
      </c>
      <c r="Q158" s="11">
        <v>7.7491691864371504</v>
      </c>
      <c r="R158" s="11">
        <v>18.163042361846401</v>
      </c>
    </row>
    <row r="159" spans="1:18" x14ac:dyDescent="0.45">
      <c r="A159" s="7" t="s">
        <v>18</v>
      </c>
      <c r="B159" s="7" t="s">
        <v>71</v>
      </c>
      <c r="C159" s="7" t="s">
        <v>282</v>
      </c>
      <c r="D159" s="7">
        <v>1000</v>
      </c>
      <c r="E159" s="7">
        <v>1</v>
      </c>
      <c r="F159" s="7" t="s">
        <v>194</v>
      </c>
      <c r="G159" s="7">
        <v>24</v>
      </c>
      <c r="H159" s="7">
        <v>13.040000152587901</v>
      </c>
      <c r="I159" s="7">
        <v>1210</v>
      </c>
      <c r="J159" s="11">
        <v>25.779259393157002</v>
      </c>
      <c r="K159" s="11">
        <v>20.188647117879299</v>
      </c>
      <c r="L159" s="11">
        <v>16.470151437519199</v>
      </c>
      <c r="M159" s="11">
        <v>159.15559244968</v>
      </c>
      <c r="N159" s="11">
        <v>45.8742131551722</v>
      </c>
      <c r="O159" s="11">
        <v>9.7521265620201394</v>
      </c>
      <c r="P159" s="11">
        <v>11.6972176879723</v>
      </c>
      <c r="Q159" s="11">
        <v>8.3727058239316303</v>
      </c>
      <c r="R159" s="11">
        <v>20.861890145939199</v>
      </c>
    </row>
    <row r="160" spans="1:18" x14ac:dyDescent="0.45">
      <c r="A160" s="7" t="s">
        <v>18</v>
      </c>
      <c r="B160" s="7" t="s">
        <v>71</v>
      </c>
      <c r="C160" s="7" t="s">
        <v>283</v>
      </c>
      <c r="D160" s="7">
        <v>1000</v>
      </c>
      <c r="E160" s="7">
        <v>1</v>
      </c>
      <c r="F160" s="7" t="s">
        <v>194</v>
      </c>
      <c r="G160" s="7">
        <v>25</v>
      </c>
      <c r="H160" s="7">
        <v>13.45</v>
      </c>
      <c r="I160" s="7">
        <v>1210</v>
      </c>
      <c r="J160" s="11">
        <v>27.310208501715302</v>
      </c>
      <c r="K160" s="11">
        <v>21.032866988939301</v>
      </c>
      <c r="L160" s="11">
        <v>16.952153728292298</v>
      </c>
      <c r="M160" s="11">
        <v>170.75958590441499</v>
      </c>
      <c r="N160" s="11">
        <v>50.0235049857734</v>
      </c>
      <c r="O160" s="11">
        <v>10.499761120657899</v>
      </c>
      <c r="P160" s="11">
        <v>12.695038301061301</v>
      </c>
      <c r="Q160" s="11">
        <v>8.8567297038446693</v>
      </c>
      <c r="R160" s="11">
        <v>22.6198794010845</v>
      </c>
    </row>
    <row r="161" spans="1:18" x14ac:dyDescent="0.45">
      <c r="A161" s="7" t="s">
        <v>18</v>
      </c>
      <c r="B161" s="7" t="s">
        <v>71</v>
      </c>
      <c r="C161" s="7" t="s">
        <v>73</v>
      </c>
      <c r="D161" s="7">
        <v>1000</v>
      </c>
      <c r="E161" s="7">
        <v>1</v>
      </c>
      <c r="F161" s="7" t="s">
        <v>194</v>
      </c>
      <c r="G161" s="7">
        <v>26</v>
      </c>
      <c r="H161" s="7">
        <v>14.0200002670288</v>
      </c>
      <c r="I161" s="7">
        <v>1210</v>
      </c>
      <c r="J161" s="11">
        <v>28.998468763332799</v>
      </c>
      <c r="K161" s="11">
        <v>21.472808014062601</v>
      </c>
      <c r="L161" s="11">
        <v>17.468270448109202</v>
      </c>
      <c r="M161" s="11">
        <v>138.86366965402101</v>
      </c>
      <c r="N161" s="11">
        <v>40.187309917970197</v>
      </c>
      <c r="O161" s="11">
        <v>8.0045556706631302</v>
      </c>
      <c r="P161" s="11">
        <v>10.248034170090801</v>
      </c>
      <c r="Q161" s="11">
        <v>6.4957925870589204</v>
      </c>
      <c r="R161" s="11">
        <v>17.8962768104976</v>
      </c>
    </row>
    <row r="162" spans="1:18" x14ac:dyDescent="0.45">
      <c r="A162" s="10" t="s">
        <v>18</v>
      </c>
      <c r="B162" s="10" t="s">
        <v>71</v>
      </c>
      <c r="C162" s="10" t="s">
        <v>73</v>
      </c>
      <c r="D162" s="10">
        <v>1000</v>
      </c>
      <c r="E162" s="10">
        <v>2</v>
      </c>
      <c r="F162" s="10" t="s">
        <v>21</v>
      </c>
      <c r="G162" s="10">
        <v>26</v>
      </c>
      <c r="H162" s="10">
        <v>14.0200002670288</v>
      </c>
      <c r="I162" s="10">
        <v>750</v>
      </c>
      <c r="J162" s="12">
        <v>20.6638076446459</v>
      </c>
      <c r="K162" s="12">
        <v>21.472808014062601</v>
      </c>
      <c r="L162" s="12">
        <v>18.729647456359601</v>
      </c>
      <c r="M162" s="12">
        <v>138.86366965401999</v>
      </c>
      <c r="N162" s="12">
        <v>40.187309917969898</v>
      </c>
      <c r="O162" s="12">
        <v>8.0045556706631196</v>
      </c>
      <c r="P162" s="12">
        <v>10.248034170090801</v>
      </c>
      <c r="Q162" s="12">
        <v>6.4957925870589097</v>
      </c>
      <c r="R162" s="12">
        <v>17.896276810497501</v>
      </c>
    </row>
    <row r="163" spans="1:18" x14ac:dyDescent="0.45">
      <c r="A163" s="7" t="s">
        <v>18</v>
      </c>
      <c r="B163" s="7" t="s">
        <v>71</v>
      </c>
      <c r="C163" s="7" t="s">
        <v>284</v>
      </c>
      <c r="D163" s="7">
        <v>1000</v>
      </c>
      <c r="E163" s="7">
        <v>1</v>
      </c>
      <c r="F163" s="7" t="s">
        <v>194</v>
      </c>
      <c r="G163" s="7">
        <v>30</v>
      </c>
      <c r="H163" s="7">
        <v>15.920000267028801</v>
      </c>
      <c r="I163" s="7">
        <v>740</v>
      </c>
      <c r="J163" s="11">
        <v>27.2776773963285</v>
      </c>
      <c r="K163" s="11">
        <v>25.099960237296798</v>
      </c>
      <c r="L163" s="11">
        <v>21.664211847969501</v>
      </c>
      <c r="M163" s="11">
        <v>209.59262364945101</v>
      </c>
      <c r="N163" s="11">
        <v>62.049864723487403</v>
      </c>
      <c r="O163" s="11">
        <v>11.119339533759801</v>
      </c>
      <c r="P163" s="11">
        <v>15.2016953776007</v>
      </c>
      <c r="Q163" s="11">
        <v>8.0650393010133694</v>
      </c>
      <c r="R163" s="11">
        <v>26.577744770723399</v>
      </c>
    </row>
    <row r="164" spans="1:18" x14ac:dyDescent="0.45">
      <c r="A164" s="7" t="s">
        <v>18</v>
      </c>
      <c r="B164" s="7" t="s">
        <v>74</v>
      </c>
      <c r="C164" s="7" t="s">
        <v>75</v>
      </c>
      <c r="D164" s="7">
        <v>1000</v>
      </c>
      <c r="E164" s="7">
        <v>1</v>
      </c>
      <c r="F164" s="7" t="s">
        <v>194</v>
      </c>
      <c r="G164" s="7">
        <v>21</v>
      </c>
      <c r="H164" s="7">
        <v>12.4619997024536</v>
      </c>
      <c r="I164" s="7">
        <v>1650</v>
      </c>
      <c r="J164" s="11">
        <v>34.404623815722701</v>
      </c>
      <c r="K164" s="11">
        <v>20.147332111875201</v>
      </c>
      <c r="L164" s="11">
        <v>16.293766713706798</v>
      </c>
      <c r="M164" s="11">
        <v>154.361466145984</v>
      </c>
      <c r="N164" s="11">
        <v>40.233846238400901</v>
      </c>
      <c r="O164" s="11">
        <v>8.8283245493572498</v>
      </c>
      <c r="P164" s="11">
        <v>12.481234108909</v>
      </c>
      <c r="Q164" s="11">
        <v>8.5596269679155501</v>
      </c>
      <c r="R164" s="11">
        <v>19.3203955818786</v>
      </c>
    </row>
    <row r="165" spans="1:18" x14ac:dyDescent="0.45">
      <c r="A165" s="10" t="s">
        <v>18</v>
      </c>
      <c r="B165" s="10" t="s">
        <v>74</v>
      </c>
      <c r="C165" s="10" t="s">
        <v>75</v>
      </c>
      <c r="D165" s="10">
        <v>1000</v>
      </c>
      <c r="E165" s="10">
        <v>2</v>
      </c>
      <c r="F165" s="10" t="s">
        <v>21</v>
      </c>
      <c r="G165" s="10">
        <v>21</v>
      </c>
      <c r="H165" s="10">
        <v>12.4619997024536</v>
      </c>
      <c r="I165" s="10">
        <v>970</v>
      </c>
      <c r="J165" s="12">
        <v>25.300785054498199</v>
      </c>
      <c r="K165" s="12">
        <v>20.147332111875201</v>
      </c>
      <c r="L165" s="12">
        <v>18.223684612842799</v>
      </c>
      <c r="M165" s="12">
        <v>154.36146614598499</v>
      </c>
      <c r="N165" s="12">
        <v>40.233846238400503</v>
      </c>
      <c r="O165" s="12">
        <v>8.8283245493572693</v>
      </c>
      <c r="P165" s="12">
        <v>12.481234108909399</v>
      </c>
      <c r="Q165" s="12">
        <v>8.5596269679155803</v>
      </c>
      <c r="R165" s="12">
        <v>19.320395581878799</v>
      </c>
    </row>
    <row r="166" spans="1:18" x14ac:dyDescent="0.45">
      <c r="A166" s="7" t="s">
        <v>18</v>
      </c>
      <c r="B166" s="7" t="s">
        <v>74</v>
      </c>
      <c r="C166" s="7" t="s">
        <v>285</v>
      </c>
      <c r="D166" s="7">
        <v>1000</v>
      </c>
      <c r="E166" s="7">
        <v>1</v>
      </c>
      <c r="F166" s="7" t="s">
        <v>194</v>
      </c>
      <c r="G166" s="7">
        <v>22</v>
      </c>
      <c r="H166" s="7">
        <v>12.9066667556763</v>
      </c>
      <c r="I166" s="7">
        <v>970</v>
      </c>
      <c r="J166" s="11">
        <v>26.868620347480899</v>
      </c>
      <c r="K166" s="11">
        <v>21.208924914769799</v>
      </c>
      <c r="L166" s="11">
        <v>18.779839469601601</v>
      </c>
      <c r="M166" s="11">
        <v>169.38266010217299</v>
      </c>
      <c r="N166" s="11">
        <v>44.766235116653199</v>
      </c>
      <c r="O166" s="11">
        <v>9.5556340144437097</v>
      </c>
      <c r="P166" s="11">
        <v>13.5682913828339</v>
      </c>
      <c r="Q166" s="11">
        <v>8.9481607749495797</v>
      </c>
      <c r="R166" s="11">
        <v>21.176641347215199</v>
      </c>
    </row>
    <row r="167" spans="1:18" x14ac:dyDescent="0.45">
      <c r="A167" s="7" t="s">
        <v>18</v>
      </c>
      <c r="B167" s="7" t="s">
        <v>74</v>
      </c>
      <c r="C167" s="7" t="s">
        <v>286</v>
      </c>
      <c r="D167" s="7">
        <v>1000</v>
      </c>
      <c r="E167" s="7">
        <v>1</v>
      </c>
      <c r="F167" s="7" t="s">
        <v>194</v>
      </c>
      <c r="G167" s="7">
        <v>23</v>
      </c>
      <c r="H167" s="7">
        <v>13.080000114440899</v>
      </c>
      <c r="I167" s="7">
        <v>970</v>
      </c>
      <c r="J167" s="11">
        <v>27.507571330471901</v>
      </c>
      <c r="K167" s="11">
        <v>21.313880416062201</v>
      </c>
      <c r="L167" s="11">
        <v>19.0018250880299</v>
      </c>
      <c r="M167" s="11">
        <v>174.541803224886</v>
      </c>
      <c r="N167" s="11">
        <v>47.226957549175403</v>
      </c>
      <c r="O167" s="11">
        <v>9.9835136016591299</v>
      </c>
      <c r="P167" s="11">
        <v>14.0458986935508</v>
      </c>
      <c r="Q167" s="11">
        <v>9.1492726216644904</v>
      </c>
      <c r="R167" s="11">
        <v>22.159795063642999</v>
      </c>
    </row>
    <row r="168" spans="1:18" x14ac:dyDescent="0.45">
      <c r="A168" s="7" t="s">
        <v>18</v>
      </c>
      <c r="B168" s="7" t="s">
        <v>74</v>
      </c>
      <c r="C168" s="7" t="s">
        <v>287</v>
      </c>
      <c r="D168" s="7">
        <v>1000</v>
      </c>
      <c r="E168" s="7">
        <v>1</v>
      </c>
      <c r="F168" s="7" t="s">
        <v>194</v>
      </c>
      <c r="G168" s="7">
        <v>24</v>
      </c>
      <c r="H168" s="7">
        <v>13.679999923706101</v>
      </c>
      <c r="I168" s="7">
        <v>970</v>
      </c>
      <c r="J168" s="11">
        <v>29.5027298913426</v>
      </c>
      <c r="K168" s="11">
        <v>22.184544093477299</v>
      </c>
      <c r="L168" s="11">
        <v>19.678876208195899</v>
      </c>
      <c r="M168" s="11">
        <v>195.60281904515901</v>
      </c>
      <c r="N168" s="11">
        <v>53.351620210876803</v>
      </c>
      <c r="O168" s="11">
        <v>10.8877452009629</v>
      </c>
      <c r="P168" s="11">
        <v>15.443466756516001</v>
      </c>
      <c r="Q168" s="11">
        <v>9.5695102967755492</v>
      </c>
      <c r="R168" s="11">
        <v>24.597945583390199</v>
      </c>
    </row>
    <row r="169" spans="1:18" x14ac:dyDescent="0.45">
      <c r="A169" s="7" t="s">
        <v>18</v>
      </c>
      <c r="B169" s="7" t="s">
        <v>74</v>
      </c>
      <c r="C169" s="7" t="s">
        <v>288</v>
      </c>
      <c r="D169" s="7">
        <v>1000</v>
      </c>
      <c r="E169" s="7">
        <v>1</v>
      </c>
      <c r="F169" s="7" t="s">
        <v>194</v>
      </c>
      <c r="G169" s="7">
        <v>25</v>
      </c>
      <c r="H169" s="7">
        <v>14.05</v>
      </c>
      <c r="I169" s="7">
        <v>970</v>
      </c>
      <c r="J169" s="11">
        <v>30.8817791347788</v>
      </c>
      <c r="K169" s="11">
        <v>22.676882423736298</v>
      </c>
      <c r="L169" s="11">
        <v>20.133549578263299</v>
      </c>
      <c r="M169" s="11">
        <v>209.263046859578</v>
      </c>
      <c r="N169" s="11">
        <v>57.940597820911997</v>
      </c>
      <c r="O169" s="11">
        <v>11.5937615559875</v>
      </c>
      <c r="P169" s="11">
        <v>16.4633567196252</v>
      </c>
      <c r="Q169" s="11">
        <v>9.9076378108245304</v>
      </c>
      <c r="R169" s="11">
        <v>26.4315155368656</v>
      </c>
    </row>
    <row r="170" spans="1:18" x14ac:dyDescent="0.45">
      <c r="A170" s="7" t="s">
        <v>18</v>
      </c>
      <c r="B170" s="7" t="s">
        <v>74</v>
      </c>
      <c r="C170" s="7" t="s">
        <v>76</v>
      </c>
      <c r="D170" s="7">
        <v>1000</v>
      </c>
      <c r="E170" s="7">
        <v>1</v>
      </c>
      <c r="F170" s="7" t="s">
        <v>194</v>
      </c>
      <c r="G170" s="7">
        <v>26</v>
      </c>
      <c r="H170" s="7">
        <v>14.4999996185303</v>
      </c>
      <c r="I170" s="7">
        <v>970</v>
      </c>
      <c r="J170" s="11">
        <v>32.538052457264101</v>
      </c>
      <c r="K170" s="11">
        <v>23.429255264533499</v>
      </c>
      <c r="L170" s="11">
        <v>20.6664066017143</v>
      </c>
      <c r="M170" s="11">
        <v>176.049007129562</v>
      </c>
      <c r="N170" s="11">
        <v>49.053380079138002</v>
      </c>
      <c r="O170" s="11">
        <v>9.4708739042562105</v>
      </c>
      <c r="P170" s="11">
        <v>13.515769041714901</v>
      </c>
      <c r="Q170" s="11">
        <v>7.75873038832309</v>
      </c>
      <c r="R170" s="11">
        <v>21.992536440741901</v>
      </c>
    </row>
    <row r="171" spans="1:18" x14ac:dyDescent="0.45">
      <c r="A171" s="10" t="s">
        <v>18</v>
      </c>
      <c r="B171" s="10" t="s">
        <v>74</v>
      </c>
      <c r="C171" s="10" t="s">
        <v>76</v>
      </c>
      <c r="D171" s="10">
        <v>1000</v>
      </c>
      <c r="E171" s="10">
        <v>2</v>
      </c>
      <c r="F171" s="10" t="s">
        <v>21</v>
      </c>
      <c r="G171" s="10">
        <v>26</v>
      </c>
      <c r="H171" s="10">
        <v>14.4999996185303</v>
      </c>
      <c r="I171" s="10">
        <v>720</v>
      </c>
      <c r="J171" s="12">
        <v>24.840412161457099</v>
      </c>
      <c r="K171" s="12">
        <v>23.429255264533499</v>
      </c>
      <c r="L171" s="12">
        <v>20.958886696302301</v>
      </c>
      <c r="M171" s="12">
        <v>176.04900712956001</v>
      </c>
      <c r="N171" s="12">
        <v>49.053380079138002</v>
      </c>
      <c r="O171" s="12">
        <v>9.4708739042561803</v>
      </c>
      <c r="P171" s="12">
        <v>13.5157690417146</v>
      </c>
      <c r="Q171" s="12">
        <v>7.7587303883230598</v>
      </c>
      <c r="R171" s="12">
        <v>21.992536440741901</v>
      </c>
    </row>
    <row r="172" spans="1:18" x14ac:dyDescent="0.45">
      <c r="A172" s="7" t="s">
        <v>18</v>
      </c>
      <c r="B172" s="7" t="s">
        <v>74</v>
      </c>
      <c r="C172" s="7" t="s">
        <v>289</v>
      </c>
      <c r="D172" s="7">
        <v>1000</v>
      </c>
      <c r="E172" s="7">
        <v>1</v>
      </c>
      <c r="F172" s="7" t="s">
        <v>194</v>
      </c>
      <c r="G172" s="7">
        <v>29</v>
      </c>
      <c r="H172" s="7">
        <v>16.000000190734902</v>
      </c>
      <c r="I172" s="7">
        <v>720</v>
      </c>
      <c r="J172" s="11">
        <v>30.1794840476582</v>
      </c>
      <c r="K172" s="11">
        <v>26.0814014460218</v>
      </c>
      <c r="L172" s="11">
        <v>23.101741315195301</v>
      </c>
      <c r="M172" s="11">
        <v>232.05306034557799</v>
      </c>
      <c r="N172" s="11">
        <v>66.376979765113305</v>
      </c>
      <c r="O172" s="11">
        <v>11.9860968812926</v>
      </c>
      <c r="P172" s="11">
        <v>17.7469754694154</v>
      </c>
      <c r="Q172" s="11">
        <v>9.1090503066899693</v>
      </c>
      <c r="R172" s="11">
        <v>28.998384627644299</v>
      </c>
    </row>
    <row r="173" spans="1:18" x14ac:dyDescent="0.45">
      <c r="A173" s="7" t="s">
        <v>18</v>
      </c>
      <c r="B173" s="7" t="s">
        <v>77</v>
      </c>
      <c r="C173" s="7" t="s">
        <v>78</v>
      </c>
      <c r="D173" s="7">
        <v>1000</v>
      </c>
      <c r="E173" s="7">
        <v>1</v>
      </c>
      <c r="F173" s="7" t="s">
        <v>194</v>
      </c>
      <c r="G173" s="7">
        <v>21</v>
      </c>
      <c r="H173" s="7">
        <v>11.7680002212524</v>
      </c>
      <c r="I173" s="7">
        <v>1640</v>
      </c>
      <c r="J173" s="11">
        <v>31.6962330010731</v>
      </c>
      <c r="K173" s="11">
        <v>19.614624548864899</v>
      </c>
      <c r="L173" s="11">
        <v>15.686893954109401</v>
      </c>
      <c r="M173" s="11">
        <v>139.45203710781101</v>
      </c>
      <c r="N173" s="11">
        <v>37.460833295479901</v>
      </c>
      <c r="O173" s="11">
        <v>8.56214178459755</v>
      </c>
      <c r="P173" s="11">
        <v>11.4397098042301</v>
      </c>
      <c r="Q173" s="11">
        <v>8.4884413181237601</v>
      </c>
      <c r="R173" s="11">
        <v>18.176130381390401</v>
      </c>
    </row>
    <row r="174" spans="1:18" x14ac:dyDescent="0.45">
      <c r="A174" s="10" t="s">
        <v>18</v>
      </c>
      <c r="B174" s="10" t="s">
        <v>77</v>
      </c>
      <c r="C174" s="10" t="s">
        <v>78</v>
      </c>
      <c r="D174" s="10">
        <v>1000</v>
      </c>
      <c r="E174" s="10">
        <v>2</v>
      </c>
      <c r="F174" s="10" t="s">
        <v>21</v>
      </c>
      <c r="G174" s="10">
        <v>21</v>
      </c>
      <c r="H174" s="10">
        <v>11.7680002212524</v>
      </c>
      <c r="I174" s="10">
        <v>1060</v>
      </c>
      <c r="J174" s="12">
        <v>24.3296144953413</v>
      </c>
      <c r="K174" s="12">
        <v>19.614624548864899</v>
      </c>
      <c r="L174" s="12">
        <v>17.095025008295501</v>
      </c>
      <c r="M174" s="12">
        <v>139.45203710780899</v>
      </c>
      <c r="N174" s="12">
        <v>37.460833295479901</v>
      </c>
      <c r="O174" s="12">
        <v>8.5621417845975305</v>
      </c>
      <c r="P174" s="12">
        <v>11.439709804230199</v>
      </c>
      <c r="Q174" s="12">
        <v>8.4884413181237903</v>
      </c>
      <c r="R174" s="12">
        <v>18.176130381390401</v>
      </c>
    </row>
    <row r="175" spans="1:18" x14ac:dyDescent="0.45">
      <c r="A175" s="7" t="s">
        <v>18</v>
      </c>
      <c r="B175" s="7" t="s">
        <v>77</v>
      </c>
      <c r="C175" s="7" t="s">
        <v>290</v>
      </c>
      <c r="D175" s="7">
        <v>1000</v>
      </c>
      <c r="E175" s="7">
        <v>1</v>
      </c>
      <c r="F175" s="7" t="s">
        <v>194</v>
      </c>
      <c r="G175" s="7">
        <v>22</v>
      </c>
      <c r="H175" s="7">
        <v>12.6680000305176</v>
      </c>
      <c r="I175" s="7">
        <v>1060</v>
      </c>
      <c r="J175" s="11">
        <v>26.002010209044101</v>
      </c>
      <c r="K175" s="11">
        <v>20.601626221067502</v>
      </c>
      <c r="L175" s="11">
        <v>17.672809207656002</v>
      </c>
      <c r="M175" s="11">
        <v>160.05665587000101</v>
      </c>
      <c r="N175" s="11">
        <v>43.0588216321473</v>
      </c>
      <c r="O175" s="11">
        <v>9.3220157916484805</v>
      </c>
      <c r="P175" s="11">
        <v>12.5541250981807</v>
      </c>
      <c r="Q175" s="11">
        <v>8.6682605778466595</v>
      </c>
      <c r="R175" s="11">
        <v>20.285048286312101</v>
      </c>
    </row>
    <row r="176" spans="1:18" x14ac:dyDescent="0.45">
      <c r="A176" s="7" t="s">
        <v>18</v>
      </c>
      <c r="B176" s="7" t="s">
        <v>77</v>
      </c>
      <c r="C176" s="7" t="s">
        <v>291</v>
      </c>
      <c r="D176" s="7">
        <v>1000</v>
      </c>
      <c r="E176" s="7">
        <v>1</v>
      </c>
      <c r="F176" s="7" t="s">
        <v>194</v>
      </c>
      <c r="G176" s="7">
        <v>23</v>
      </c>
      <c r="H176" s="7">
        <v>12.753999900817901</v>
      </c>
      <c r="I176" s="7">
        <v>1060</v>
      </c>
      <c r="J176" s="11">
        <v>26.3049125852299</v>
      </c>
      <c r="K176" s="11">
        <v>20.6705468299335</v>
      </c>
      <c r="L176" s="11">
        <v>17.775448120646001</v>
      </c>
      <c r="M176" s="11">
        <v>161.74351320167801</v>
      </c>
      <c r="N176" s="11">
        <v>44.714662570757397</v>
      </c>
      <c r="O176" s="11">
        <v>9.6330498081510108</v>
      </c>
      <c r="P176" s="11">
        <v>12.769192824998299</v>
      </c>
      <c r="Q176" s="11">
        <v>8.7918818835780499</v>
      </c>
      <c r="R176" s="11">
        <v>20.920461721310598</v>
      </c>
    </row>
    <row r="177" spans="1:18" x14ac:dyDescent="0.45">
      <c r="A177" s="7" t="s">
        <v>18</v>
      </c>
      <c r="B177" s="7" t="s">
        <v>77</v>
      </c>
      <c r="C177" s="7" t="s">
        <v>292</v>
      </c>
      <c r="D177" s="7">
        <v>1000</v>
      </c>
      <c r="E177" s="7">
        <v>1</v>
      </c>
      <c r="F177" s="7" t="s">
        <v>194</v>
      </c>
      <c r="G177" s="7">
        <v>24</v>
      </c>
      <c r="H177" s="7">
        <v>13.039999961853001</v>
      </c>
      <c r="I177" s="7">
        <v>1060</v>
      </c>
      <c r="J177" s="11">
        <v>29.046737517249699</v>
      </c>
      <c r="K177" s="11">
        <v>21.517028427727201</v>
      </c>
      <c r="L177" s="11">
        <v>18.678878913801501</v>
      </c>
      <c r="M177" s="11">
        <v>186.556762175214</v>
      </c>
      <c r="N177" s="11">
        <v>51.822615245914399</v>
      </c>
      <c r="O177" s="11">
        <v>10.7905186967261</v>
      </c>
      <c r="P177" s="11">
        <v>14.6652744878412</v>
      </c>
      <c r="Q177" s="11">
        <v>9.5246078887309</v>
      </c>
      <c r="R177" s="11">
        <v>23.9229112975747</v>
      </c>
    </row>
    <row r="178" spans="1:18" x14ac:dyDescent="0.45">
      <c r="A178" s="7" t="s">
        <v>18</v>
      </c>
      <c r="B178" s="7" t="s">
        <v>77</v>
      </c>
      <c r="C178" s="7" t="s">
        <v>293</v>
      </c>
      <c r="D178" s="7">
        <v>1000</v>
      </c>
      <c r="E178" s="7">
        <v>1</v>
      </c>
      <c r="F178" s="7" t="s">
        <v>194</v>
      </c>
      <c r="G178" s="7">
        <v>25</v>
      </c>
      <c r="H178" s="7">
        <v>13.355999946594199</v>
      </c>
      <c r="I178" s="7">
        <v>1050</v>
      </c>
      <c r="J178" s="11">
        <v>30.4499477402826</v>
      </c>
      <c r="K178" s="11">
        <v>22.253831073073599</v>
      </c>
      <c r="L178" s="11">
        <v>19.215588314363799</v>
      </c>
      <c r="M178" s="11">
        <v>197.466341451793</v>
      </c>
      <c r="N178" s="11">
        <v>55.831025019422</v>
      </c>
      <c r="O178" s="11">
        <v>11.4999554416337</v>
      </c>
      <c r="P178" s="11">
        <v>15.7094484516352</v>
      </c>
      <c r="Q178" s="11">
        <v>9.9883080840767899</v>
      </c>
      <c r="R178" s="11">
        <v>25.6387199163091</v>
      </c>
    </row>
    <row r="179" spans="1:18" x14ac:dyDescent="0.45">
      <c r="A179" s="7" t="s">
        <v>18</v>
      </c>
      <c r="B179" s="7" t="s">
        <v>77</v>
      </c>
      <c r="C179" s="7" t="s">
        <v>79</v>
      </c>
      <c r="D179" s="7">
        <v>1000</v>
      </c>
      <c r="E179" s="7">
        <v>1</v>
      </c>
      <c r="F179" s="7" t="s">
        <v>194</v>
      </c>
      <c r="G179" s="7">
        <v>26</v>
      </c>
      <c r="H179" s="7">
        <v>14.0050001144409</v>
      </c>
      <c r="I179" s="7">
        <v>1050</v>
      </c>
      <c r="J179" s="11">
        <v>32.154326437604503</v>
      </c>
      <c r="K179" s="11">
        <v>23.1378798083391</v>
      </c>
      <c r="L179" s="11">
        <v>19.746044800989399</v>
      </c>
      <c r="M179" s="11">
        <v>151.89736574280201</v>
      </c>
      <c r="N179" s="11">
        <v>42.666839948956202</v>
      </c>
      <c r="O179" s="11">
        <v>8.3861269098077305</v>
      </c>
      <c r="P179" s="11">
        <v>11.9658384015694</v>
      </c>
      <c r="Q179" s="11">
        <v>7.0060518188730097</v>
      </c>
      <c r="R179" s="11">
        <v>19.298850611029099</v>
      </c>
    </row>
    <row r="180" spans="1:18" x14ac:dyDescent="0.45">
      <c r="A180" s="10" t="s">
        <v>18</v>
      </c>
      <c r="B180" s="10" t="s">
        <v>77</v>
      </c>
      <c r="C180" s="10" t="s">
        <v>79</v>
      </c>
      <c r="D180" s="10">
        <v>1000</v>
      </c>
      <c r="E180" s="10">
        <v>2</v>
      </c>
      <c r="F180" s="10" t="s">
        <v>21</v>
      </c>
      <c r="G180" s="10">
        <v>26</v>
      </c>
      <c r="H180" s="10">
        <v>14.0050001144409</v>
      </c>
      <c r="I180" s="10">
        <v>650</v>
      </c>
      <c r="J180" s="12">
        <v>21.987857800176901</v>
      </c>
      <c r="K180" s="12">
        <v>23.1378798083391</v>
      </c>
      <c r="L180" s="12">
        <v>20.753427911551899</v>
      </c>
      <c r="M180" s="12">
        <v>151.89736574280499</v>
      </c>
      <c r="N180" s="12">
        <v>42.666839948956003</v>
      </c>
      <c r="O180" s="12">
        <v>8.3861269098076896</v>
      </c>
      <c r="P180" s="12">
        <v>11.9658384015697</v>
      </c>
      <c r="Q180" s="12">
        <v>7.0060518188729803</v>
      </c>
      <c r="R180" s="12">
        <v>19.298850611029099</v>
      </c>
    </row>
    <row r="181" spans="1:18" x14ac:dyDescent="0.45">
      <c r="A181" s="7" t="s">
        <v>18</v>
      </c>
      <c r="B181" s="7" t="s">
        <v>77</v>
      </c>
      <c r="C181" s="7" t="s">
        <v>294</v>
      </c>
      <c r="D181" s="7">
        <v>1000</v>
      </c>
      <c r="E181" s="7">
        <v>1</v>
      </c>
      <c r="F181" s="7" t="s">
        <v>194</v>
      </c>
      <c r="G181" s="7">
        <v>29</v>
      </c>
      <c r="H181" s="7">
        <v>15.520000076293901</v>
      </c>
      <c r="I181" s="7">
        <v>640</v>
      </c>
      <c r="J181" s="11">
        <v>26.5804206458563</v>
      </c>
      <c r="K181" s="11">
        <v>25.904005805756501</v>
      </c>
      <c r="L181" s="11">
        <v>22.995666263586202</v>
      </c>
      <c r="M181" s="11">
        <v>204.48451049653499</v>
      </c>
      <c r="N181" s="11">
        <v>58.440924046786897</v>
      </c>
      <c r="O181" s="11">
        <v>10.554037473659699</v>
      </c>
      <c r="P181" s="11">
        <v>15.685875193986099</v>
      </c>
      <c r="Q181" s="11">
        <v>8.0261799790703297</v>
      </c>
      <c r="R181" s="11">
        <v>25.550053800729302</v>
      </c>
    </row>
    <row r="182" spans="1:18" x14ac:dyDescent="0.45">
      <c r="A182" s="7" t="s">
        <v>18</v>
      </c>
      <c r="B182" s="7" t="s">
        <v>80</v>
      </c>
      <c r="C182" s="7" t="s">
        <v>81</v>
      </c>
      <c r="D182" s="7">
        <v>1000</v>
      </c>
      <c r="E182" s="7">
        <v>1</v>
      </c>
      <c r="F182" s="7" t="s">
        <v>194</v>
      </c>
      <c r="G182" s="7">
        <v>21</v>
      </c>
      <c r="H182" s="7">
        <v>11.060000038147001</v>
      </c>
      <c r="I182" s="7">
        <v>1910</v>
      </c>
      <c r="J182" s="11">
        <v>29.650082260412301</v>
      </c>
      <c r="K182" s="11">
        <v>18.213387619936501</v>
      </c>
      <c r="L182" s="11">
        <v>14.0588995195042</v>
      </c>
      <c r="M182" s="11">
        <v>122.72495091320199</v>
      </c>
      <c r="N182" s="11">
        <v>34.343961842848998</v>
      </c>
      <c r="O182" s="11">
        <v>8.2178120490689004</v>
      </c>
      <c r="P182" s="11">
        <v>9.9980328293663305</v>
      </c>
      <c r="Q182" s="11">
        <v>8.2490054004138997</v>
      </c>
      <c r="R182" s="11">
        <v>16.7589086207402</v>
      </c>
    </row>
    <row r="183" spans="1:18" x14ac:dyDescent="0.45">
      <c r="A183" s="10" t="s">
        <v>18</v>
      </c>
      <c r="B183" s="10" t="s">
        <v>80</v>
      </c>
      <c r="C183" s="10" t="s">
        <v>81</v>
      </c>
      <c r="D183" s="10">
        <v>1000</v>
      </c>
      <c r="E183" s="10">
        <v>2</v>
      </c>
      <c r="F183" s="10" t="s">
        <v>21</v>
      </c>
      <c r="G183" s="10">
        <v>21</v>
      </c>
      <c r="H183" s="10">
        <v>11.060000038147001</v>
      </c>
      <c r="I183" s="10">
        <v>1230</v>
      </c>
      <c r="J183" s="12">
        <v>23.026534893516601</v>
      </c>
      <c r="K183" s="12">
        <v>18.213387619936501</v>
      </c>
      <c r="L183" s="12">
        <v>15.438915776796099</v>
      </c>
      <c r="M183" s="12">
        <v>122.72495091320199</v>
      </c>
      <c r="N183" s="12">
        <v>34.343961842848799</v>
      </c>
      <c r="O183" s="12">
        <v>8.2178120490688809</v>
      </c>
      <c r="P183" s="12">
        <v>9.9980328293662808</v>
      </c>
      <c r="Q183" s="12">
        <v>8.24900540041385</v>
      </c>
      <c r="R183" s="12">
        <v>16.758908620739501</v>
      </c>
    </row>
    <row r="184" spans="1:18" x14ac:dyDescent="0.45">
      <c r="A184" s="7" t="s">
        <v>18</v>
      </c>
      <c r="B184" s="7" t="s">
        <v>80</v>
      </c>
      <c r="C184" s="7" t="s">
        <v>295</v>
      </c>
      <c r="D184" s="7">
        <v>1000</v>
      </c>
      <c r="E184" s="7">
        <v>1</v>
      </c>
      <c r="F184" s="7" t="s">
        <v>194</v>
      </c>
      <c r="G184" s="7">
        <v>22</v>
      </c>
      <c r="H184" s="7">
        <v>11.419999885559101</v>
      </c>
      <c r="I184" s="7">
        <v>1230</v>
      </c>
      <c r="J184" s="11">
        <v>24.619829347499699</v>
      </c>
      <c r="K184" s="11">
        <v>18.8225661908447</v>
      </c>
      <c r="L184" s="11">
        <v>15.964121436864501</v>
      </c>
      <c r="M184" s="11">
        <v>138.63053801758099</v>
      </c>
      <c r="N184" s="11">
        <v>39.011232923704398</v>
      </c>
      <c r="O184" s="11">
        <v>8.9485682305169707</v>
      </c>
      <c r="P184" s="11">
        <v>10.9976868444095</v>
      </c>
      <c r="Q184" s="11">
        <v>8.5518202567842803</v>
      </c>
      <c r="R184" s="11">
        <v>18.605565355192699</v>
      </c>
    </row>
    <row r="185" spans="1:18" x14ac:dyDescent="0.45">
      <c r="A185" s="7" t="s">
        <v>18</v>
      </c>
      <c r="B185" s="7" t="s">
        <v>80</v>
      </c>
      <c r="C185" s="7" t="s">
        <v>296</v>
      </c>
      <c r="D185" s="7">
        <v>1000</v>
      </c>
      <c r="E185" s="7">
        <v>1</v>
      </c>
      <c r="F185" s="7" t="s">
        <v>194</v>
      </c>
      <c r="G185" s="7">
        <v>23</v>
      </c>
      <c r="H185" s="7">
        <v>11.679999923706101</v>
      </c>
      <c r="I185" s="7">
        <v>1230</v>
      </c>
      <c r="J185" s="11">
        <v>25.031803736259501</v>
      </c>
      <c r="K185" s="11">
        <v>19.018043844029901</v>
      </c>
      <c r="L185" s="11">
        <v>16.097134621819102</v>
      </c>
      <c r="M185" s="11">
        <v>141.234840248674</v>
      </c>
      <c r="N185" s="11">
        <v>40.7777976606273</v>
      </c>
      <c r="O185" s="11">
        <v>9.2900678252731499</v>
      </c>
      <c r="P185" s="11">
        <v>11.2690567284788</v>
      </c>
      <c r="Q185" s="11">
        <v>8.6988066520216503</v>
      </c>
      <c r="R185" s="11">
        <v>19.301846875580502</v>
      </c>
    </row>
    <row r="186" spans="1:18" x14ac:dyDescent="0.45">
      <c r="A186" s="7" t="s">
        <v>18</v>
      </c>
      <c r="B186" s="7" t="s">
        <v>80</v>
      </c>
      <c r="C186" s="7" t="s">
        <v>297</v>
      </c>
      <c r="D186" s="7">
        <v>1000</v>
      </c>
      <c r="E186" s="7">
        <v>1</v>
      </c>
      <c r="F186" s="7" t="s">
        <v>194</v>
      </c>
      <c r="G186" s="7">
        <v>24</v>
      </c>
      <c r="H186" s="7">
        <v>12.079999923706101</v>
      </c>
      <c r="I186" s="7">
        <v>1230</v>
      </c>
      <c r="J186" s="11">
        <v>26.548985187880099</v>
      </c>
      <c r="K186" s="11">
        <v>19.286925161106002</v>
      </c>
      <c r="L186" s="11">
        <v>16.577783598999599</v>
      </c>
      <c r="M186" s="11">
        <v>158.84573924939201</v>
      </c>
      <c r="N186" s="11">
        <v>46.056802634722501</v>
      </c>
      <c r="O186" s="11">
        <v>10.0221123430715</v>
      </c>
      <c r="P186" s="11">
        <v>12.246197999589</v>
      </c>
      <c r="Q186" s="11">
        <v>8.8897587611674798</v>
      </c>
      <c r="R186" s="11">
        <v>21.280418651144402</v>
      </c>
    </row>
    <row r="187" spans="1:18" x14ac:dyDescent="0.45">
      <c r="A187" s="7" t="s">
        <v>18</v>
      </c>
      <c r="B187" s="7" t="s">
        <v>80</v>
      </c>
      <c r="C187" s="7" t="s">
        <v>298</v>
      </c>
      <c r="D187" s="7">
        <v>1000</v>
      </c>
      <c r="E187" s="7">
        <v>1</v>
      </c>
      <c r="F187" s="7" t="s">
        <v>194</v>
      </c>
      <c r="G187" s="7">
        <v>25</v>
      </c>
      <c r="H187" s="7">
        <v>12.419999885559101</v>
      </c>
      <c r="I187" s="7">
        <v>1230</v>
      </c>
      <c r="J187" s="11">
        <v>27.649050704734201</v>
      </c>
      <c r="K187" s="11">
        <v>19.635299401969402</v>
      </c>
      <c r="L187" s="11">
        <v>16.917750511553798</v>
      </c>
      <c r="M187" s="11">
        <v>164.72250538196499</v>
      </c>
      <c r="N187" s="11">
        <v>48.8523260270156</v>
      </c>
      <c r="O187" s="11">
        <v>10.620574132635801</v>
      </c>
      <c r="P187" s="11">
        <v>12.971792868244499</v>
      </c>
      <c r="Q187" s="11">
        <v>9.3464591611202597</v>
      </c>
      <c r="R187" s="11">
        <v>22.541641543293299</v>
      </c>
    </row>
    <row r="188" spans="1:18" x14ac:dyDescent="0.45">
      <c r="A188" s="7" t="s">
        <v>18</v>
      </c>
      <c r="B188" s="7" t="s">
        <v>80</v>
      </c>
      <c r="C188" s="7" t="s">
        <v>82</v>
      </c>
      <c r="D188" s="7">
        <v>1000</v>
      </c>
      <c r="E188" s="7">
        <v>1</v>
      </c>
      <c r="F188" s="7" t="s">
        <v>194</v>
      </c>
      <c r="G188" s="7">
        <v>26</v>
      </c>
      <c r="H188" s="7">
        <v>12.760000038147</v>
      </c>
      <c r="I188" s="7">
        <v>1230</v>
      </c>
      <c r="J188" s="11">
        <v>28.788465505399198</v>
      </c>
      <c r="K188" s="11">
        <v>19.909156160506601</v>
      </c>
      <c r="L188" s="11">
        <v>17.262820783763701</v>
      </c>
      <c r="M188" s="11">
        <v>155.095712404349</v>
      </c>
      <c r="N188" s="11">
        <v>45.653794847351101</v>
      </c>
      <c r="O188" s="11">
        <v>9.3701693571305995</v>
      </c>
      <c r="P188" s="11">
        <v>11.785612353220101</v>
      </c>
      <c r="Q188" s="11">
        <v>7.8023847706781302</v>
      </c>
      <c r="R188" s="11">
        <v>20.563056542101599</v>
      </c>
    </row>
    <row r="189" spans="1:18" x14ac:dyDescent="0.45">
      <c r="A189" s="10" t="s">
        <v>18</v>
      </c>
      <c r="B189" s="10" t="s">
        <v>80</v>
      </c>
      <c r="C189" s="10" t="s">
        <v>82</v>
      </c>
      <c r="D189" s="10">
        <v>1000</v>
      </c>
      <c r="E189" s="10">
        <v>2</v>
      </c>
      <c r="F189" s="10" t="s">
        <v>21</v>
      </c>
      <c r="G189" s="10">
        <v>26</v>
      </c>
      <c r="H189" s="10">
        <v>12.760000038147</v>
      </c>
      <c r="I189" s="10">
        <v>940</v>
      </c>
      <c r="J189" s="12">
        <v>24.107531672023701</v>
      </c>
      <c r="K189" s="12">
        <v>19.909156160506601</v>
      </c>
      <c r="L189" s="12">
        <v>18.070389159339001</v>
      </c>
      <c r="M189" s="12">
        <v>155.09571240435099</v>
      </c>
      <c r="N189" s="12">
        <v>45.6537948473512</v>
      </c>
      <c r="O189" s="12">
        <v>9.3701693571305693</v>
      </c>
      <c r="P189" s="12">
        <v>11.7856123532205</v>
      </c>
      <c r="Q189" s="12">
        <v>7.8023847706781302</v>
      </c>
      <c r="R189" s="12">
        <v>20.563056542101801</v>
      </c>
    </row>
    <row r="190" spans="1:18" x14ac:dyDescent="0.45">
      <c r="A190" s="7" t="s">
        <v>18</v>
      </c>
      <c r="B190" s="7" t="s">
        <v>80</v>
      </c>
      <c r="C190" s="7" t="s">
        <v>299</v>
      </c>
      <c r="D190" s="7">
        <v>1000</v>
      </c>
      <c r="E190" s="7">
        <v>1</v>
      </c>
      <c r="F190" s="7" t="s">
        <v>194</v>
      </c>
      <c r="G190" s="7">
        <v>30</v>
      </c>
      <c r="H190" s="7">
        <v>14.6</v>
      </c>
      <c r="I190" s="7">
        <v>940</v>
      </c>
      <c r="J190" s="11">
        <v>29.367313447748401</v>
      </c>
      <c r="K190" s="11">
        <v>22.250224587667901</v>
      </c>
      <c r="L190" s="11">
        <v>19.944504070018901</v>
      </c>
      <c r="M190" s="11">
        <v>209.11272464921399</v>
      </c>
      <c r="N190" s="11">
        <v>64.139725481914098</v>
      </c>
      <c r="O190" s="11">
        <v>12.087515840935501</v>
      </c>
      <c r="P190" s="11">
        <v>15.5616240471929</v>
      </c>
      <c r="Q190" s="11">
        <v>9.0406938536933801</v>
      </c>
      <c r="R190" s="11">
        <v>27.788626522061399</v>
      </c>
    </row>
    <row r="191" spans="1:18" x14ac:dyDescent="0.45">
      <c r="A191" s="7" t="s">
        <v>18</v>
      </c>
      <c r="B191" s="7" t="s">
        <v>83</v>
      </c>
      <c r="C191" s="7" t="s">
        <v>84</v>
      </c>
      <c r="D191" s="7">
        <v>1000</v>
      </c>
      <c r="E191" s="7">
        <v>1</v>
      </c>
      <c r="F191" s="7" t="s">
        <v>194</v>
      </c>
      <c r="G191" s="7">
        <v>21</v>
      </c>
      <c r="H191" s="7">
        <v>10.275</v>
      </c>
      <c r="I191" s="7">
        <v>1460</v>
      </c>
      <c r="J191" s="11">
        <v>24.814095233064599</v>
      </c>
      <c r="K191" s="11">
        <v>17.7459288092675</v>
      </c>
      <c r="L191" s="11">
        <v>14.7105142059168</v>
      </c>
      <c r="M191" s="11">
        <v>97.920959367755103</v>
      </c>
      <c r="N191" s="11">
        <v>27.667873333901198</v>
      </c>
      <c r="O191" s="11">
        <v>6.8223838938257897</v>
      </c>
      <c r="P191" s="11">
        <v>8.3826742408167494</v>
      </c>
      <c r="Q191" s="11">
        <v>7.1121551403538099</v>
      </c>
      <c r="R191" s="11">
        <v>13.7758898694123</v>
      </c>
    </row>
    <row r="192" spans="1:18" x14ac:dyDescent="0.45">
      <c r="A192" s="10" t="s">
        <v>18</v>
      </c>
      <c r="B192" s="10" t="s">
        <v>83</v>
      </c>
      <c r="C192" s="10" t="s">
        <v>84</v>
      </c>
      <c r="D192" s="10">
        <v>1000</v>
      </c>
      <c r="E192" s="10">
        <v>2</v>
      </c>
      <c r="F192" s="10" t="s">
        <v>21</v>
      </c>
      <c r="G192" s="10">
        <v>21</v>
      </c>
      <c r="H192" s="10">
        <v>10.275</v>
      </c>
      <c r="I192" s="10">
        <v>1010</v>
      </c>
      <c r="J192" s="12">
        <v>19.141633585617502</v>
      </c>
      <c r="K192" s="12">
        <v>17.7459288092675</v>
      </c>
      <c r="L192" s="12">
        <v>15.534020420233301</v>
      </c>
      <c r="M192" s="12">
        <v>97.920959367754406</v>
      </c>
      <c r="N192" s="12">
        <v>27.667873333901301</v>
      </c>
      <c r="O192" s="12">
        <v>6.8223838938258003</v>
      </c>
      <c r="P192" s="12">
        <v>8.3826742408167494</v>
      </c>
      <c r="Q192" s="12">
        <v>7.1121551403538401</v>
      </c>
      <c r="R192" s="12">
        <v>13.775889869412399</v>
      </c>
    </row>
    <row r="193" spans="1:18" x14ac:dyDescent="0.45">
      <c r="A193" s="7" t="s">
        <v>18</v>
      </c>
      <c r="B193" s="7" t="s">
        <v>83</v>
      </c>
      <c r="C193" s="7" t="s">
        <v>300</v>
      </c>
      <c r="D193" s="7">
        <v>1000</v>
      </c>
      <c r="E193" s="7">
        <v>1</v>
      </c>
      <c r="F193" s="7" t="s">
        <v>194</v>
      </c>
      <c r="G193" s="7">
        <v>22</v>
      </c>
      <c r="H193" s="7">
        <v>10.979999923706099</v>
      </c>
      <c r="I193" s="7">
        <v>1010</v>
      </c>
      <c r="J193" s="11">
        <v>21.110992226082001</v>
      </c>
      <c r="K193" s="11">
        <v>18.582007275857599</v>
      </c>
      <c r="L193" s="11">
        <v>16.313558149996201</v>
      </c>
      <c r="M193" s="11">
        <v>117.142798897098</v>
      </c>
      <c r="N193" s="11">
        <v>32.9306624374751</v>
      </c>
      <c r="O193" s="11">
        <v>7.6469706763610503</v>
      </c>
      <c r="P193" s="11">
        <v>9.6279856495280001</v>
      </c>
      <c r="Q193" s="11">
        <v>7.4833735054275099</v>
      </c>
      <c r="R193" s="11">
        <v>15.899086269279</v>
      </c>
    </row>
    <row r="194" spans="1:18" x14ac:dyDescent="0.45">
      <c r="A194" s="7" t="s">
        <v>18</v>
      </c>
      <c r="B194" s="7" t="s">
        <v>83</v>
      </c>
      <c r="C194" s="7" t="s">
        <v>301</v>
      </c>
      <c r="D194" s="7">
        <v>1000</v>
      </c>
      <c r="E194" s="7">
        <v>1</v>
      </c>
      <c r="F194" s="7" t="s">
        <v>194</v>
      </c>
      <c r="G194" s="7">
        <v>23</v>
      </c>
      <c r="H194" s="7">
        <v>11.564999961852999</v>
      </c>
      <c r="I194" s="7">
        <v>1010</v>
      </c>
      <c r="J194" s="11">
        <v>21.193761154679699</v>
      </c>
      <c r="K194" s="11">
        <v>18.863867141797702</v>
      </c>
      <c r="L194" s="11">
        <v>16.345506786788</v>
      </c>
      <c r="M194" s="11">
        <v>120.554097393866</v>
      </c>
      <c r="N194" s="11">
        <v>34.583025624312</v>
      </c>
      <c r="O194" s="11">
        <v>7.8477198491558697</v>
      </c>
      <c r="P194" s="11">
        <v>9.6681941731058494</v>
      </c>
      <c r="Q194" s="11">
        <v>7.3680343139199502</v>
      </c>
      <c r="R194" s="11">
        <v>16.389098023511899</v>
      </c>
    </row>
    <row r="195" spans="1:18" x14ac:dyDescent="0.45">
      <c r="A195" s="7" t="s">
        <v>18</v>
      </c>
      <c r="B195" s="7" t="s">
        <v>83</v>
      </c>
      <c r="C195" s="7" t="s">
        <v>302</v>
      </c>
      <c r="D195" s="7">
        <v>1000</v>
      </c>
      <c r="E195" s="7">
        <v>1</v>
      </c>
      <c r="F195" s="7" t="s">
        <v>194</v>
      </c>
      <c r="G195" s="7">
        <v>24</v>
      </c>
      <c r="H195" s="7">
        <v>12.280000114440901</v>
      </c>
      <c r="I195" s="7">
        <v>1010</v>
      </c>
      <c r="J195" s="11">
        <v>22.796260139924101</v>
      </c>
      <c r="K195" s="11">
        <v>19.303587832627802</v>
      </c>
      <c r="L195" s="11">
        <v>16.952204179889002</v>
      </c>
      <c r="M195" s="11">
        <v>137.394923036264</v>
      </c>
      <c r="N195" s="11">
        <v>39.558006245191699</v>
      </c>
      <c r="O195" s="11">
        <v>8.5773775211435002</v>
      </c>
      <c r="P195" s="11">
        <v>10.7182891327123</v>
      </c>
      <c r="Q195" s="11">
        <v>7.6508684956417996</v>
      </c>
      <c r="R195" s="11">
        <v>18.3286516083766</v>
      </c>
    </row>
    <row r="196" spans="1:18" x14ac:dyDescent="0.45">
      <c r="A196" s="7" t="s">
        <v>18</v>
      </c>
      <c r="B196" s="7" t="s">
        <v>83</v>
      </c>
      <c r="C196" s="7" t="s">
        <v>303</v>
      </c>
      <c r="D196" s="7">
        <v>1000</v>
      </c>
      <c r="E196" s="7">
        <v>1</v>
      </c>
      <c r="F196" s="7" t="s">
        <v>194</v>
      </c>
      <c r="G196" s="7">
        <v>25</v>
      </c>
      <c r="H196" s="7">
        <v>12.665000152587901</v>
      </c>
      <c r="I196" s="7">
        <v>1010</v>
      </c>
      <c r="J196" s="11">
        <v>24.055779441290198</v>
      </c>
      <c r="K196" s="11">
        <v>19.9055391182197</v>
      </c>
      <c r="L196" s="11">
        <v>17.4142224973982</v>
      </c>
      <c r="M196" s="11">
        <v>146.40769743342</v>
      </c>
      <c r="N196" s="11">
        <v>42.893894425979603</v>
      </c>
      <c r="O196" s="11">
        <v>9.2019632363710802</v>
      </c>
      <c r="P196" s="11">
        <v>11.563008781086101</v>
      </c>
      <c r="Q196" s="11">
        <v>8.0723691271427604</v>
      </c>
      <c r="R196" s="11">
        <v>19.769128523251499</v>
      </c>
    </row>
    <row r="197" spans="1:18" x14ac:dyDescent="0.45">
      <c r="A197" s="7" t="s">
        <v>18</v>
      </c>
      <c r="B197" s="7" t="s">
        <v>83</v>
      </c>
      <c r="C197" s="7" t="s">
        <v>85</v>
      </c>
      <c r="D197" s="7">
        <v>1000</v>
      </c>
      <c r="E197" s="7">
        <v>1</v>
      </c>
      <c r="F197" s="7" t="s">
        <v>194</v>
      </c>
      <c r="G197" s="7">
        <v>26</v>
      </c>
      <c r="H197" s="7">
        <v>13.3</v>
      </c>
      <c r="I197" s="7">
        <v>1000</v>
      </c>
      <c r="J197" s="11">
        <v>24.814311642625</v>
      </c>
      <c r="K197" s="11">
        <v>20.374518466805799</v>
      </c>
      <c r="L197" s="11">
        <v>17.7748594533887</v>
      </c>
      <c r="M197" s="11">
        <v>131.350156176795</v>
      </c>
      <c r="N197" s="11">
        <v>38.266842688459597</v>
      </c>
      <c r="O197" s="11">
        <v>7.8068707801405504</v>
      </c>
      <c r="P197" s="11">
        <v>10.1419641456708</v>
      </c>
      <c r="Q197" s="11">
        <v>6.5354878664797003</v>
      </c>
      <c r="R197" s="11">
        <v>17.294221206495099</v>
      </c>
    </row>
    <row r="198" spans="1:18" x14ac:dyDescent="0.45">
      <c r="A198" s="10" t="s">
        <v>18</v>
      </c>
      <c r="B198" s="10" t="s">
        <v>83</v>
      </c>
      <c r="C198" s="10" t="s">
        <v>85</v>
      </c>
      <c r="D198" s="10">
        <v>1000</v>
      </c>
      <c r="E198" s="10">
        <v>2</v>
      </c>
      <c r="F198" s="10" t="s">
        <v>21</v>
      </c>
      <c r="G198" s="10">
        <v>26</v>
      </c>
      <c r="H198" s="10">
        <v>13.3</v>
      </c>
      <c r="I198" s="10">
        <v>740</v>
      </c>
      <c r="J198" s="12">
        <v>20.1798419936428</v>
      </c>
      <c r="K198" s="12">
        <v>20.374518466805799</v>
      </c>
      <c r="L198" s="12">
        <v>18.633656280756298</v>
      </c>
      <c r="M198" s="12">
        <v>131.35015617679201</v>
      </c>
      <c r="N198" s="12">
        <v>38.266842688459803</v>
      </c>
      <c r="O198" s="12">
        <v>7.8068707801405504</v>
      </c>
      <c r="P198" s="12">
        <v>10.1419641456707</v>
      </c>
      <c r="Q198" s="12">
        <v>6.5354878664796496</v>
      </c>
      <c r="R198" s="12">
        <v>17.294221206495099</v>
      </c>
    </row>
    <row r="199" spans="1:18" x14ac:dyDescent="0.45">
      <c r="A199" s="7" t="s">
        <v>18</v>
      </c>
      <c r="B199" s="7" t="s">
        <v>83</v>
      </c>
      <c r="C199" s="7" t="s">
        <v>304</v>
      </c>
      <c r="D199" s="7">
        <v>1000</v>
      </c>
      <c r="E199" s="7">
        <v>1</v>
      </c>
      <c r="F199" s="7" t="s">
        <v>194</v>
      </c>
      <c r="G199" s="7">
        <v>29</v>
      </c>
      <c r="H199" s="7">
        <v>14.6400003433228</v>
      </c>
      <c r="I199" s="7">
        <v>750</v>
      </c>
      <c r="J199" s="11">
        <v>24.778018014957699</v>
      </c>
      <c r="K199" s="11">
        <v>22.732213224613499</v>
      </c>
      <c r="L199" s="11">
        <v>20.509624529897899</v>
      </c>
      <c r="M199" s="11">
        <v>177.21143127879</v>
      </c>
      <c r="N199" s="11">
        <v>52.808003826280697</v>
      </c>
      <c r="O199" s="11">
        <v>9.9873862113387109</v>
      </c>
      <c r="P199" s="11">
        <v>13.440803248253401</v>
      </c>
      <c r="Q199" s="11">
        <v>7.6736805247172697</v>
      </c>
      <c r="R199" s="11">
        <v>23.125561222198399</v>
      </c>
    </row>
    <row r="200" spans="1:18" x14ac:dyDescent="0.45">
      <c r="A200" s="7" t="s">
        <v>18</v>
      </c>
      <c r="B200" s="7" t="s">
        <v>86</v>
      </c>
      <c r="C200" s="7" t="s">
        <v>87</v>
      </c>
      <c r="D200" s="7">
        <v>1000</v>
      </c>
      <c r="E200" s="7">
        <v>1</v>
      </c>
      <c r="F200" s="7" t="s">
        <v>194</v>
      </c>
      <c r="G200" s="7">
        <v>21</v>
      </c>
      <c r="H200" s="7">
        <v>10.653400039672899</v>
      </c>
      <c r="I200" s="7">
        <v>1920</v>
      </c>
      <c r="J200" s="11">
        <v>25.500653024440599</v>
      </c>
      <c r="K200" s="11">
        <v>16.8577282745551</v>
      </c>
      <c r="L200" s="11">
        <v>13.0040938760822</v>
      </c>
      <c r="M200" s="11">
        <v>93.015579112382895</v>
      </c>
      <c r="N200" s="11">
        <v>26.6180917107711</v>
      </c>
      <c r="O200" s="11">
        <v>6.5241626596076996</v>
      </c>
      <c r="P200" s="11">
        <v>7.4955898435819499</v>
      </c>
      <c r="Q200" s="11">
        <v>6.5572652288541597</v>
      </c>
      <c r="R200" s="11">
        <v>13.006972162439601</v>
      </c>
    </row>
    <row r="201" spans="1:18" x14ac:dyDescent="0.45">
      <c r="A201" s="10" t="s">
        <v>18</v>
      </c>
      <c r="B201" s="10" t="s">
        <v>86</v>
      </c>
      <c r="C201" s="10" t="s">
        <v>87</v>
      </c>
      <c r="D201" s="10">
        <v>1000</v>
      </c>
      <c r="E201" s="10">
        <v>2</v>
      </c>
      <c r="F201" s="10" t="s">
        <v>21</v>
      </c>
      <c r="G201" s="10">
        <v>21</v>
      </c>
      <c r="H201" s="10">
        <v>10.653400039672899</v>
      </c>
      <c r="I201" s="10">
        <v>1140</v>
      </c>
      <c r="J201" s="12">
        <v>18.1126991885208</v>
      </c>
      <c r="K201" s="12">
        <v>16.8577282745551</v>
      </c>
      <c r="L201" s="12">
        <v>14.223098605301001</v>
      </c>
      <c r="M201" s="12">
        <v>93.015579112382795</v>
      </c>
      <c r="N201" s="12">
        <v>26.618091710771299</v>
      </c>
      <c r="O201" s="12">
        <v>6.52416265960772</v>
      </c>
      <c r="P201" s="12">
        <v>7.4955898435819703</v>
      </c>
      <c r="Q201" s="12">
        <v>6.5572652288541704</v>
      </c>
      <c r="R201" s="12">
        <v>13.0069721624401</v>
      </c>
    </row>
    <row r="202" spans="1:18" x14ac:dyDescent="0.45">
      <c r="A202" s="7" t="s">
        <v>18</v>
      </c>
      <c r="B202" s="7" t="s">
        <v>86</v>
      </c>
      <c r="C202" s="7" t="s">
        <v>305</v>
      </c>
      <c r="D202" s="7">
        <v>1000</v>
      </c>
      <c r="E202" s="7">
        <v>1</v>
      </c>
      <c r="F202" s="7" t="s">
        <v>194</v>
      </c>
      <c r="G202" s="7">
        <v>22</v>
      </c>
      <c r="H202" s="7">
        <v>11.1465999603271</v>
      </c>
      <c r="I202" s="7">
        <v>1140</v>
      </c>
      <c r="J202" s="11">
        <v>20.005075012418001</v>
      </c>
      <c r="K202" s="11">
        <v>18.1697689612338</v>
      </c>
      <c r="L202" s="11">
        <v>14.947643304596101</v>
      </c>
      <c r="M202" s="11">
        <v>109.640511638894</v>
      </c>
      <c r="N202" s="11">
        <v>31.414960647147801</v>
      </c>
      <c r="O202" s="11">
        <v>7.3267670913476399</v>
      </c>
      <c r="P202" s="11">
        <v>8.5837614895723409</v>
      </c>
      <c r="Q202" s="11">
        <v>6.9849518376550197</v>
      </c>
      <c r="R202" s="11">
        <v>14.967957557713399</v>
      </c>
    </row>
    <row r="203" spans="1:18" x14ac:dyDescent="0.45">
      <c r="A203" s="7" t="s">
        <v>18</v>
      </c>
      <c r="B203" s="7" t="s">
        <v>86</v>
      </c>
      <c r="C203" s="7" t="s">
        <v>306</v>
      </c>
      <c r="D203" s="7">
        <v>1000</v>
      </c>
      <c r="E203" s="7">
        <v>1</v>
      </c>
      <c r="F203" s="7" t="s">
        <v>194</v>
      </c>
      <c r="G203" s="7">
        <v>23</v>
      </c>
      <c r="H203" s="7">
        <v>11.639999961853</v>
      </c>
      <c r="I203" s="7">
        <v>1140</v>
      </c>
      <c r="J203" s="11">
        <v>20.4640009691527</v>
      </c>
      <c r="K203" s="11">
        <v>18.301461764462001</v>
      </c>
      <c r="L203" s="11">
        <v>15.1181241518959</v>
      </c>
      <c r="M203" s="11">
        <v>113.342708183594</v>
      </c>
      <c r="N203" s="11">
        <v>33.198103729744901</v>
      </c>
      <c r="O203" s="11">
        <v>7.6480036398801703</v>
      </c>
      <c r="P203" s="11">
        <v>8.8822542457451696</v>
      </c>
      <c r="Q203" s="11">
        <v>7.1122177998333402</v>
      </c>
      <c r="R203" s="11">
        <v>15.665263686830301</v>
      </c>
    </row>
    <row r="204" spans="1:18" x14ac:dyDescent="0.45">
      <c r="A204" s="7" t="s">
        <v>18</v>
      </c>
      <c r="B204" s="7" t="s">
        <v>86</v>
      </c>
      <c r="C204" s="7" t="s">
        <v>307</v>
      </c>
      <c r="D204" s="7">
        <v>1000</v>
      </c>
      <c r="E204" s="7">
        <v>1</v>
      </c>
      <c r="F204" s="7" t="s">
        <v>194</v>
      </c>
      <c r="G204" s="7">
        <v>24</v>
      </c>
      <c r="H204" s="7">
        <v>12.160000038147</v>
      </c>
      <c r="I204" s="7">
        <v>1130</v>
      </c>
      <c r="J204" s="11">
        <v>21.878473468260601</v>
      </c>
      <c r="K204" s="11">
        <v>19.139553144813199</v>
      </c>
      <c r="L204" s="11">
        <v>15.700892708465</v>
      </c>
      <c r="M204" s="11">
        <v>127.569410020858</v>
      </c>
      <c r="N204" s="11">
        <v>37.567015395921402</v>
      </c>
      <c r="O204" s="11">
        <v>8.3109303058056199</v>
      </c>
      <c r="P204" s="11">
        <v>9.7583033379080408</v>
      </c>
      <c r="Q204" s="11">
        <v>7.3772132559592096</v>
      </c>
      <c r="R204" s="11">
        <v>17.366510208665598</v>
      </c>
    </row>
    <row r="205" spans="1:18" x14ac:dyDescent="0.45">
      <c r="A205" s="7" t="s">
        <v>18</v>
      </c>
      <c r="B205" s="7" t="s">
        <v>86</v>
      </c>
      <c r="C205" s="7" t="s">
        <v>308</v>
      </c>
      <c r="D205" s="7">
        <v>1000</v>
      </c>
      <c r="E205" s="7">
        <v>1</v>
      </c>
      <c r="F205" s="7" t="s">
        <v>194</v>
      </c>
      <c r="G205" s="7">
        <v>25</v>
      </c>
      <c r="H205" s="7">
        <v>12.6299999237061</v>
      </c>
      <c r="I205" s="7">
        <v>1130</v>
      </c>
      <c r="J205" s="11">
        <v>23.337906122503199</v>
      </c>
      <c r="K205" s="11">
        <v>19.937189087933799</v>
      </c>
      <c r="L205" s="11">
        <v>16.216113740233101</v>
      </c>
      <c r="M205" s="11">
        <v>138.547678182075</v>
      </c>
      <c r="N205" s="11">
        <v>41.392268624331997</v>
      </c>
      <c r="O205" s="11">
        <v>9.0072088643275894</v>
      </c>
      <c r="P205" s="11">
        <v>10.6748092854837</v>
      </c>
      <c r="Q205" s="11">
        <v>7.8294964143516896</v>
      </c>
      <c r="R205" s="11">
        <v>18.989882646749599</v>
      </c>
    </row>
    <row r="206" spans="1:18" x14ac:dyDescent="0.45">
      <c r="A206" s="7" t="s">
        <v>18</v>
      </c>
      <c r="B206" s="7" t="s">
        <v>86</v>
      </c>
      <c r="C206" s="7" t="s">
        <v>88</v>
      </c>
      <c r="D206" s="7">
        <v>1000</v>
      </c>
      <c r="E206" s="7">
        <v>1</v>
      </c>
      <c r="F206" s="7" t="s">
        <v>194</v>
      </c>
      <c r="G206" s="7">
        <v>26</v>
      </c>
      <c r="H206" s="7">
        <v>13.079999923706101</v>
      </c>
      <c r="I206" s="7">
        <v>1140</v>
      </c>
      <c r="J206" s="11">
        <v>25.174377212222101</v>
      </c>
      <c r="K206" s="11">
        <v>20.8412092660128</v>
      </c>
      <c r="L206" s="11">
        <v>16.7680284179004</v>
      </c>
      <c r="M206" s="11">
        <v>111.318903820318</v>
      </c>
      <c r="N206" s="11">
        <v>32.613153780010002</v>
      </c>
      <c r="O206" s="11">
        <v>6.6428482779360403</v>
      </c>
      <c r="P206" s="11">
        <v>8.4063158434443395</v>
      </c>
      <c r="Q206" s="11">
        <v>5.4935300853143199</v>
      </c>
      <c r="R206" s="11">
        <v>14.649751705136</v>
      </c>
    </row>
    <row r="207" spans="1:18" x14ac:dyDescent="0.45">
      <c r="A207" s="10" t="s">
        <v>18</v>
      </c>
      <c r="B207" s="10" t="s">
        <v>86</v>
      </c>
      <c r="C207" s="10" t="s">
        <v>88</v>
      </c>
      <c r="D207" s="10">
        <v>1000</v>
      </c>
      <c r="E207" s="10">
        <v>2</v>
      </c>
      <c r="F207" s="10" t="s">
        <v>21</v>
      </c>
      <c r="G207" s="10">
        <v>26</v>
      </c>
      <c r="H207" s="10">
        <v>13.079999923706101</v>
      </c>
      <c r="I207" s="10">
        <v>660</v>
      </c>
      <c r="J207" s="12">
        <v>17.106729951257201</v>
      </c>
      <c r="K207" s="12">
        <v>20.8412092660128</v>
      </c>
      <c r="L207" s="12">
        <v>18.166304578701499</v>
      </c>
      <c r="M207" s="12">
        <v>111.318903820317</v>
      </c>
      <c r="N207" s="12">
        <v>32.613153780009903</v>
      </c>
      <c r="O207" s="12">
        <v>6.6428482779360696</v>
      </c>
      <c r="P207" s="12">
        <v>8.4063158434443395</v>
      </c>
      <c r="Q207" s="12">
        <v>5.4935300853143501</v>
      </c>
      <c r="R207" s="12">
        <v>14.6497517051356</v>
      </c>
    </row>
    <row r="208" spans="1:18" x14ac:dyDescent="0.45">
      <c r="A208" s="7" t="s">
        <v>18</v>
      </c>
      <c r="B208" s="7" t="s">
        <v>86</v>
      </c>
      <c r="C208" s="7" t="s">
        <v>309</v>
      </c>
      <c r="D208" s="7">
        <v>1000</v>
      </c>
      <c r="E208" s="7">
        <v>1</v>
      </c>
      <c r="F208" s="7" t="s">
        <v>194</v>
      </c>
      <c r="G208" s="7">
        <v>30</v>
      </c>
      <c r="H208" s="7">
        <v>14.9800003051758</v>
      </c>
      <c r="I208" s="7">
        <v>660</v>
      </c>
      <c r="J208" s="11">
        <v>22.894085452986999</v>
      </c>
      <c r="K208" s="11">
        <v>24.896345273101002</v>
      </c>
      <c r="L208" s="11">
        <v>21.01574263437</v>
      </c>
      <c r="M208" s="11">
        <v>165.12480605099501</v>
      </c>
      <c r="N208" s="11">
        <v>49.956978484257</v>
      </c>
      <c r="O208" s="11">
        <v>9.3559779212059802</v>
      </c>
      <c r="P208" s="11">
        <v>12.629399444621001</v>
      </c>
      <c r="Q208" s="11">
        <v>7.0837670419677998</v>
      </c>
      <c r="R208" s="11">
        <v>21.779599469049501</v>
      </c>
    </row>
    <row r="209" spans="1:18" x14ac:dyDescent="0.45">
      <c r="A209" s="7" t="s">
        <v>18</v>
      </c>
      <c r="B209" s="7" t="s">
        <v>89</v>
      </c>
      <c r="C209" s="7" t="s">
        <v>90</v>
      </c>
      <c r="D209" s="7">
        <v>1000</v>
      </c>
      <c r="E209" s="7">
        <v>1</v>
      </c>
      <c r="F209" s="7" t="s">
        <v>194</v>
      </c>
      <c r="G209" s="7">
        <v>21</v>
      </c>
      <c r="H209" s="7">
        <v>12.059999847412101</v>
      </c>
      <c r="I209" s="7">
        <v>1610</v>
      </c>
      <c r="J209" s="11">
        <v>25.847679196396601</v>
      </c>
      <c r="K209" s="11">
        <v>18.2429164949863</v>
      </c>
      <c r="L209" s="11">
        <v>14.2972627559804</v>
      </c>
      <c r="M209" s="11">
        <v>120.281851798369</v>
      </c>
      <c r="N209" s="11">
        <v>33.127350525576603</v>
      </c>
      <c r="O209" s="11">
        <v>7.6242677594708796</v>
      </c>
      <c r="P209" s="11">
        <v>9.2389112926599193</v>
      </c>
      <c r="Q209" s="11">
        <v>7.3078701928238203</v>
      </c>
      <c r="R209" s="11">
        <v>15.7914389767581</v>
      </c>
    </row>
    <row r="210" spans="1:18" x14ac:dyDescent="0.45">
      <c r="A210" s="10" t="s">
        <v>18</v>
      </c>
      <c r="B210" s="10" t="s">
        <v>89</v>
      </c>
      <c r="C210" s="10" t="s">
        <v>90</v>
      </c>
      <c r="D210" s="10">
        <v>1000</v>
      </c>
      <c r="E210" s="10">
        <v>2</v>
      </c>
      <c r="F210" s="10" t="s">
        <v>21</v>
      </c>
      <c r="G210" s="10">
        <v>21</v>
      </c>
      <c r="H210" s="10">
        <v>12.059999847412101</v>
      </c>
      <c r="I210" s="10">
        <v>1170</v>
      </c>
      <c r="J210" s="12">
        <v>21.344673531706299</v>
      </c>
      <c r="K210" s="12">
        <v>18.2429164949863</v>
      </c>
      <c r="L210" s="12">
        <v>15.2407692141695</v>
      </c>
      <c r="M210" s="12">
        <v>120.281851798369</v>
      </c>
      <c r="N210" s="12">
        <v>33.127350525577</v>
      </c>
      <c r="O210" s="12">
        <v>7.6242677594708699</v>
      </c>
      <c r="P210" s="12">
        <v>9.2389112926599193</v>
      </c>
      <c r="Q210" s="12">
        <v>7.3078701928237697</v>
      </c>
      <c r="R210" s="12">
        <v>15.791438976758201</v>
      </c>
    </row>
    <row r="211" spans="1:18" x14ac:dyDescent="0.45">
      <c r="A211" s="7" t="s">
        <v>18</v>
      </c>
      <c r="B211" s="7" t="s">
        <v>89</v>
      </c>
      <c r="C211" s="7" t="s">
        <v>310</v>
      </c>
      <c r="D211" s="7">
        <v>1000</v>
      </c>
      <c r="E211" s="7">
        <v>1</v>
      </c>
      <c r="F211" s="7" t="s">
        <v>194</v>
      </c>
      <c r="G211" s="7">
        <v>22</v>
      </c>
      <c r="H211" s="7">
        <v>12.460000038146999</v>
      </c>
      <c r="I211" s="7">
        <v>1170</v>
      </c>
      <c r="J211" s="11">
        <v>23.3119291306798</v>
      </c>
      <c r="K211" s="11">
        <v>19.2059885729083</v>
      </c>
      <c r="L211" s="11">
        <v>15.927632826745899</v>
      </c>
      <c r="M211" s="11">
        <v>136.36412402801</v>
      </c>
      <c r="N211" s="11">
        <v>37.918500361846597</v>
      </c>
      <c r="O211" s="11">
        <v>8.4687389568890996</v>
      </c>
      <c r="P211" s="11">
        <v>10.467025089786</v>
      </c>
      <c r="Q211" s="11">
        <v>7.8707512805149102</v>
      </c>
      <c r="R211" s="11">
        <v>17.8382143238982</v>
      </c>
    </row>
    <row r="212" spans="1:18" x14ac:dyDescent="0.45">
      <c r="A212" s="7" t="s">
        <v>18</v>
      </c>
      <c r="B212" s="7" t="s">
        <v>89</v>
      </c>
      <c r="C212" s="7" t="s">
        <v>311</v>
      </c>
      <c r="D212" s="7">
        <v>1000</v>
      </c>
      <c r="E212" s="7">
        <v>1</v>
      </c>
      <c r="F212" s="7" t="s">
        <v>194</v>
      </c>
      <c r="G212" s="7">
        <v>23</v>
      </c>
      <c r="H212" s="7">
        <v>12.820000076293899</v>
      </c>
      <c r="I212" s="7">
        <v>1170</v>
      </c>
      <c r="J212" s="11">
        <v>23.521155315958399</v>
      </c>
      <c r="K212" s="11">
        <v>19.257141473991599</v>
      </c>
      <c r="L212" s="11">
        <v>15.9989489735286</v>
      </c>
      <c r="M212" s="11">
        <v>139.655069005727</v>
      </c>
      <c r="N212" s="11">
        <v>39.726970647276602</v>
      </c>
      <c r="O212" s="11">
        <v>8.7307547809045492</v>
      </c>
      <c r="P212" s="11">
        <v>10.5973667817061</v>
      </c>
      <c r="Q212" s="11">
        <v>7.8508923654732197</v>
      </c>
      <c r="R212" s="11">
        <v>18.439289348969702</v>
      </c>
    </row>
    <row r="213" spans="1:18" x14ac:dyDescent="0.45">
      <c r="A213" s="7" t="s">
        <v>18</v>
      </c>
      <c r="B213" s="7" t="s">
        <v>89</v>
      </c>
      <c r="C213" s="7" t="s">
        <v>312</v>
      </c>
      <c r="D213" s="7">
        <v>1000</v>
      </c>
      <c r="E213" s="7">
        <v>1</v>
      </c>
      <c r="F213" s="7" t="s">
        <v>194</v>
      </c>
      <c r="G213" s="7">
        <v>24</v>
      </c>
      <c r="H213" s="7">
        <v>13.219999885559099</v>
      </c>
      <c r="I213" s="7">
        <v>1170</v>
      </c>
      <c r="J213" s="11">
        <v>25.130983528146899</v>
      </c>
      <c r="K213" s="11">
        <v>19.961775526875499</v>
      </c>
      <c r="L213" s="11">
        <v>16.537386296583598</v>
      </c>
      <c r="M213" s="11">
        <v>157.26983199271001</v>
      </c>
      <c r="N213" s="11">
        <v>44.966404537093702</v>
      </c>
      <c r="O213" s="11">
        <v>9.4851943782689396</v>
      </c>
      <c r="P213" s="11">
        <v>11.616537912911401</v>
      </c>
      <c r="Q213" s="11">
        <v>8.1311364840115807</v>
      </c>
      <c r="R213" s="11">
        <v>20.449319724866101</v>
      </c>
    </row>
    <row r="214" spans="1:18" x14ac:dyDescent="0.45">
      <c r="A214" s="7" t="s">
        <v>18</v>
      </c>
      <c r="B214" s="7" t="s">
        <v>89</v>
      </c>
      <c r="C214" s="7" t="s">
        <v>313</v>
      </c>
      <c r="D214" s="7">
        <v>1000</v>
      </c>
      <c r="E214" s="7">
        <v>1</v>
      </c>
      <c r="F214" s="7" t="s">
        <v>194</v>
      </c>
      <c r="G214" s="7">
        <v>25</v>
      </c>
      <c r="H214" s="7">
        <v>13.580000114440899</v>
      </c>
      <c r="I214" s="7">
        <v>1170</v>
      </c>
      <c r="J214" s="11">
        <v>26.530890069776898</v>
      </c>
      <c r="K214" s="11">
        <v>20.553393548478599</v>
      </c>
      <c r="L214" s="11">
        <v>16.991747215981299</v>
      </c>
      <c r="M214" s="11">
        <v>168.386131840714</v>
      </c>
      <c r="N214" s="11">
        <v>48.920379605594803</v>
      </c>
      <c r="O214" s="11">
        <v>10.179331548373799</v>
      </c>
      <c r="P214" s="11">
        <v>12.546008346445801</v>
      </c>
      <c r="Q214" s="11">
        <v>8.5544246375018993</v>
      </c>
      <c r="R214" s="11">
        <v>22.103159724409501</v>
      </c>
    </row>
    <row r="215" spans="1:18" x14ac:dyDescent="0.45">
      <c r="A215" s="7" t="s">
        <v>18</v>
      </c>
      <c r="B215" s="7" t="s">
        <v>89</v>
      </c>
      <c r="C215" s="7" t="s">
        <v>91</v>
      </c>
      <c r="D215" s="7">
        <v>1000</v>
      </c>
      <c r="E215" s="7">
        <v>1</v>
      </c>
      <c r="F215" s="7" t="s">
        <v>194</v>
      </c>
      <c r="G215" s="7">
        <v>26</v>
      </c>
      <c r="H215" s="7">
        <v>13.959999847412099</v>
      </c>
      <c r="I215" s="7">
        <v>1170</v>
      </c>
      <c r="J215" s="11">
        <v>27.629547362620499</v>
      </c>
      <c r="K215" s="11">
        <v>21.090033196847799</v>
      </c>
      <c r="L215" s="11">
        <v>17.339996822035999</v>
      </c>
      <c r="M215" s="11">
        <v>141.718978537032</v>
      </c>
      <c r="N215" s="11">
        <v>41.455092002172997</v>
      </c>
      <c r="O215" s="11">
        <v>8.3348827817434792</v>
      </c>
      <c r="P215" s="11">
        <v>10.3692407873219</v>
      </c>
      <c r="Q215" s="11">
        <v>6.7445566470755596</v>
      </c>
      <c r="R215" s="11">
        <v>18.438679623367499</v>
      </c>
    </row>
    <row r="216" spans="1:18" x14ac:dyDescent="0.45">
      <c r="A216" s="10" t="s">
        <v>18</v>
      </c>
      <c r="B216" s="10" t="s">
        <v>89</v>
      </c>
      <c r="C216" s="10" t="s">
        <v>91</v>
      </c>
      <c r="D216" s="10">
        <v>1000</v>
      </c>
      <c r="E216" s="10">
        <v>2</v>
      </c>
      <c r="F216" s="10" t="s">
        <v>21</v>
      </c>
      <c r="G216" s="10">
        <v>26</v>
      </c>
      <c r="H216" s="10">
        <v>13.959999847412099</v>
      </c>
      <c r="I216" s="10">
        <v>870</v>
      </c>
      <c r="J216" s="12">
        <v>21.402245213025999</v>
      </c>
      <c r="K216" s="12">
        <v>21.090033196847799</v>
      </c>
      <c r="L216" s="12">
        <v>17.698037085567101</v>
      </c>
      <c r="M216" s="12">
        <v>141.718978537033</v>
      </c>
      <c r="N216" s="12">
        <v>41.455092002172997</v>
      </c>
      <c r="O216" s="12">
        <v>8.3348827817434703</v>
      </c>
      <c r="P216" s="12">
        <v>10.369240787321999</v>
      </c>
      <c r="Q216" s="12">
        <v>6.74455664707554</v>
      </c>
      <c r="R216" s="12">
        <v>18.4386796233673</v>
      </c>
    </row>
    <row r="217" spans="1:18" x14ac:dyDescent="0.45">
      <c r="A217" s="7" t="s">
        <v>18</v>
      </c>
      <c r="B217" s="7" t="s">
        <v>89</v>
      </c>
      <c r="C217" s="7" t="s">
        <v>314</v>
      </c>
      <c r="D217" s="7">
        <v>1000</v>
      </c>
      <c r="E217" s="7">
        <v>1</v>
      </c>
      <c r="F217" s="7" t="s">
        <v>194</v>
      </c>
      <c r="G217" s="7">
        <v>30</v>
      </c>
      <c r="H217" s="7">
        <v>15.199999809265099</v>
      </c>
      <c r="I217" s="7">
        <v>870</v>
      </c>
      <c r="J217" s="11">
        <v>27.3432584419036</v>
      </c>
      <c r="K217" s="11">
        <v>23.8668076247132</v>
      </c>
      <c r="L217" s="11">
        <v>20.004171383996098</v>
      </c>
      <c r="M217" s="11">
        <v>198.54674573627901</v>
      </c>
      <c r="N217" s="11">
        <v>60.370466953761202</v>
      </c>
      <c r="O217" s="11">
        <v>11.236875142129101</v>
      </c>
      <c r="P217" s="11">
        <v>14.6652947869499</v>
      </c>
      <c r="Q217" s="11">
        <v>8.3236080122669698</v>
      </c>
      <c r="R217" s="11">
        <v>26.070725093091799</v>
      </c>
    </row>
    <row r="218" spans="1:18" x14ac:dyDescent="0.45">
      <c r="A218" s="7" t="s">
        <v>18</v>
      </c>
      <c r="B218" s="7" t="s">
        <v>92</v>
      </c>
      <c r="C218" s="7" t="s">
        <v>93</v>
      </c>
      <c r="D218" s="7">
        <v>1000</v>
      </c>
      <c r="E218" s="7">
        <v>1</v>
      </c>
      <c r="F218" s="7" t="s">
        <v>194</v>
      </c>
      <c r="G218" s="7">
        <v>21</v>
      </c>
      <c r="H218" s="7">
        <v>9.3249999999999993</v>
      </c>
      <c r="I218" s="7">
        <v>1750</v>
      </c>
      <c r="J218" s="11">
        <v>21.161214528238499</v>
      </c>
      <c r="K218" s="11">
        <v>15.349478770424501</v>
      </c>
      <c r="L218" s="11">
        <v>12.4081298583924</v>
      </c>
      <c r="M218" s="11">
        <v>76.851829565798099</v>
      </c>
      <c r="N218" s="11">
        <v>23.2963057157422</v>
      </c>
      <c r="O218" s="11">
        <v>6.2068031465023497</v>
      </c>
      <c r="P218" s="11">
        <v>6.47278942842639</v>
      </c>
      <c r="Q218" s="11">
        <v>6.5978060634567104</v>
      </c>
      <c r="R218" s="11">
        <v>11.7333129199975</v>
      </c>
    </row>
    <row r="219" spans="1:18" x14ac:dyDescent="0.45">
      <c r="A219" s="10" t="s">
        <v>18</v>
      </c>
      <c r="B219" s="10" t="s">
        <v>92</v>
      </c>
      <c r="C219" s="10" t="s">
        <v>93</v>
      </c>
      <c r="D219" s="10">
        <v>1000</v>
      </c>
      <c r="E219" s="10">
        <v>2</v>
      </c>
      <c r="F219" s="10" t="s">
        <v>21</v>
      </c>
      <c r="G219" s="10">
        <v>21</v>
      </c>
      <c r="H219" s="10">
        <v>9.3249999999999993</v>
      </c>
      <c r="I219" s="10">
        <v>1270</v>
      </c>
      <c r="J219" s="12">
        <v>16.998001474279899</v>
      </c>
      <c r="K219" s="12">
        <v>15.349478770424501</v>
      </c>
      <c r="L219" s="12">
        <v>13.0542561492561</v>
      </c>
      <c r="M219" s="12">
        <v>76.851829565798198</v>
      </c>
      <c r="N219" s="12">
        <v>23.2963057157422</v>
      </c>
      <c r="O219" s="12">
        <v>6.2068031465023399</v>
      </c>
      <c r="P219" s="12">
        <v>6.4727894284263998</v>
      </c>
      <c r="Q219" s="12">
        <v>6.5978060634566997</v>
      </c>
      <c r="R219" s="12">
        <v>11.7333129199975</v>
      </c>
    </row>
    <row r="220" spans="1:18" x14ac:dyDescent="0.45">
      <c r="A220" s="7" t="s">
        <v>18</v>
      </c>
      <c r="B220" s="7" t="s">
        <v>92</v>
      </c>
      <c r="C220" s="7" t="s">
        <v>315</v>
      </c>
      <c r="D220" s="7">
        <v>1000</v>
      </c>
      <c r="E220" s="7">
        <v>1</v>
      </c>
      <c r="F220" s="7" t="s">
        <v>194</v>
      </c>
      <c r="G220" s="7">
        <v>22</v>
      </c>
      <c r="H220" s="7">
        <v>9.9399999618530295</v>
      </c>
      <c r="I220" s="7">
        <v>1270</v>
      </c>
      <c r="J220" s="11">
        <v>19.117694830828601</v>
      </c>
      <c r="K220" s="11">
        <v>16.355840172594799</v>
      </c>
      <c r="L220" s="11">
        <v>13.844298710791399</v>
      </c>
      <c r="M220" s="11">
        <v>96.881094571177798</v>
      </c>
      <c r="N220" s="11">
        <v>28.879220452277298</v>
      </c>
      <c r="O220" s="11">
        <v>7.0866339096787998</v>
      </c>
      <c r="P220" s="11">
        <v>7.6265157156722498</v>
      </c>
      <c r="Q220" s="11">
        <v>6.9255817297000499</v>
      </c>
      <c r="R220" s="11">
        <v>13.9227475180996</v>
      </c>
    </row>
    <row r="221" spans="1:18" x14ac:dyDescent="0.45">
      <c r="A221" s="7" t="s">
        <v>18</v>
      </c>
      <c r="B221" s="7" t="s">
        <v>92</v>
      </c>
      <c r="C221" s="7" t="s">
        <v>316</v>
      </c>
      <c r="D221" s="7">
        <v>1000</v>
      </c>
      <c r="E221" s="7">
        <v>1</v>
      </c>
      <c r="F221" s="7" t="s">
        <v>194</v>
      </c>
      <c r="G221" s="7">
        <v>23</v>
      </c>
      <c r="H221" s="7">
        <v>10.6400001525879</v>
      </c>
      <c r="I221" s="7">
        <v>1270</v>
      </c>
      <c r="J221" s="11">
        <v>19.278326282127299</v>
      </c>
      <c r="K221" s="11">
        <v>16.454908078683701</v>
      </c>
      <c r="L221" s="11">
        <v>13.902338606508399</v>
      </c>
      <c r="M221" s="11">
        <v>98.357807960645403</v>
      </c>
      <c r="N221" s="11">
        <v>30.080210250837499</v>
      </c>
      <c r="O221" s="11">
        <v>7.3022475615029903</v>
      </c>
      <c r="P221" s="11">
        <v>7.7122401406373697</v>
      </c>
      <c r="Q221" s="11">
        <v>6.93883430672585</v>
      </c>
      <c r="R221" s="11">
        <v>14.3404414907745</v>
      </c>
    </row>
    <row r="222" spans="1:18" x14ac:dyDescent="0.45">
      <c r="A222" s="7" t="s">
        <v>18</v>
      </c>
      <c r="B222" s="7" t="s">
        <v>92</v>
      </c>
      <c r="C222" s="7" t="s">
        <v>317</v>
      </c>
      <c r="D222" s="7">
        <v>1000</v>
      </c>
      <c r="E222" s="7">
        <v>1</v>
      </c>
      <c r="F222" s="7" t="s">
        <v>194</v>
      </c>
      <c r="G222" s="7">
        <v>24</v>
      </c>
      <c r="H222" s="7">
        <v>11.3400001525879</v>
      </c>
      <c r="I222" s="7">
        <v>1270</v>
      </c>
      <c r="J222" s="11">
        <v>21.1611614553346</v>
      </c>
      <c r="K222" s="11">
        <v>17.407555702095198</v>
      </c>
      <c r="L222" s="11">
        <v>14.565417887849801</v>
      </c>
      <c r="M222" s="11">
        <v>115.982689388951</v>
      </c>
      <c r="N222" s="11">
        <v>35.368204078318797</v>
      </c>
      <c r="O222" s="11">
        <v>8.13463735082982</v>
      </c>
      <c r="P222" s="11">
        <v>8.7823713059059898</v>
      </c>
      <c r="Q222" s="11">
        <v>7.3025911011483098</v>
      </c>
      <c r="R222" s="11">
        <v>16.422398737257499</v>
      </c>
    </row>
    <row r="223" spans="1:18" x14ac:dyDescent="0.45">
      <c r="A223" s="7" t="s">
        <v>18</v>
      </c>
      <c r="B223" s="7" t="s">
        <v>92</v>
      </c>
      <c r="C223" s="7" t="s">
        <v>318</v>
      </c>
      <c r="D223" s="7">
        <v>1000</v>
      </c>
      <c r="E223" s="7">
        <v>1</v>
      </c>
      <c r="F223" s="7" t="s">
        <v>194</v>
      </c>
      <c r="G223" s="7">
        <v>25</v>
      </c>
      <c r="H223" s="7">
        <v>11.839999771118199</v>
      </c>
      <c r="I223" s="7">
        <v>1270</v>
      </c>
      <c r="J223" s="11">
        <v>22.745596028605402</v>
      </c>
      <c r="K223" s="11">
        <v>18.256574018372302</v>
      </c>
      <c r="L223" s="11">
        <v>15.100866203499599</v>
      </c>
      <c r="M223" s="11">
        <v>126.109572119513</v>
      </c>
      <c r="N223" s="11">
        <v>39.060869754103003</v>
      </c>
      <c r="O223" s="11">
        <v>8.8769058227781592</v>
      </c>
      <c r="P223" s="11">
        <v>9.7317089715252596</v>
      </c>
      <c r="Q223" s="11">
        <v>7.8538978952123104</v>
      </c>
      <c r="R223" s="11">
        <v>18.0582442014612</v>
      </c>
    </row>
    <row r="224" spans="1:18" x14ac:dyDescent="0.45">
      <c r="A224" s="7" t="s">
        <v>18</v>
      </c>
      <c r="B224" s="7" t="s">
        <v>92</v>
      </c>
      <c r="C224" s="7" t="s">
        <v>94</v>
      </c>
      <c r="D224" s="7">
        <v>1000</v>
      </c>
      <c r="E224" s="7">
        <v>1</v>
      </c>
      <c r="F224" s="7" t="s">
        <v>194</v>
      </c>
      <c r="G224" s="7">
        <v>26</v>
      </c>
      <c r="H224" s="7">
        <v>12.4</v>
      </c>
      <c r="I224" s="7">
        <v>1270</v>
      </c>
      <c r="J224" s="11">
        <v>24.016118903684301</v>
      </c>
      <c r="K224" s="11">
        <v>18.881763494050698</v>
      </c>
      <c r="L224" s="11">
        <v>15.516887498198599</v>
      </c>
      <c r="M224" s="11">
        <v>103.841139728127</v>
      </c>
      <c r="N224" s="11">
        <v>31.446408193866301</v>
      </c>
      <c r="O224" s="11">
        <v>6.6047913423168101</v>
      </c>
      <c r="P224" s="11">
        <v>7.6178021401181102</v>
      </c>
      <c r="Q224" s="11">
        <v>5.4480880325109</v>
      </c>
      <c r="R224" s="11">
        <v>14.0878699237487</v>
      </c>
    </row>
    <row r="225" spans="1:18" x14ac:dyDescent="0.45">
      <c r="A225" s="10" t="s">
        <v>18</v>
      </c>
      <c r="B225" s="10" t="s">
        <v>92</v>
      </c>
      <c r="C225" s="10" t="s">
        <v>94</v>
      </c>
      <c r="D225" s="10">
        <v>1000</v>
      </c>
      <c r="E225" s="10">
        <v>2</v>
      </c>
      <c r="F225" s="10" t="s">
        <v>21</v>
      </c>
      <c r="G225" s="10">
        <v>26</v>
      </c>
      <c r="H225" s="10">
        <v>12.4</v>
      </c>
      <c r="I225" s="10">
        <v>780</v>
      </c>
      <c r="J225" s="12">
        <v>16.7806835396262</v>
      </c>
      <c r="K225" s="12">
        <v>18.881763494050698</v>
      </c>
      <c r="L225" s="12">
        <v>16.550555754220799</v>
      </c>
      <c r="M225" s="12">
        <v>103.841139728127</v>
      </c>
      <c r="N225" s="12">
        <v>31.446408193866301</v>
      </c>
      <c r="O225" s="12">
        <v>6.6047913423168296</v>
      </c>
      <c r="P225" s="12">
        <v>7.6178021401180596</v>
      </c>
      <c r="Q225" s="12">
        <v>5.4480880325109098</v>
      </c>
      <c r="R225" s="12">
        <v>14.087869923748601</v>
      </c>
    </row>
    <row r="226" spans="1:18" x14ac:dyDescent="0.45">
      <c r="A226" s="7" t="s">
        <v>18</v>
      </c>
      <c r="B226" s="7" t="s">
        <v>92</v>
      </c>
      <c r="C226" s="7" t="s">
        <v>319</v>
      </c>
      <c r="D226" s="7">
        <v>1000</v>
      </c>
      <c r="E226" s="7">
        <v>1</v>
      </c>
      <c r="F226" s="7" t="s">
        <v>194</v>
      </c>
      <c r="G226" s="7">
        <v>30</v>
      </c>
      <c r="H226" s="7">
        <v>13.960000038146999</v>
      </c>
      <c r="I226" s="7">
        <v>770</v>
      </c>
      <c r="J226" s="11">
        <v>22.3751003342174</v>
      </c>
      <c r="K226" s="11">
        <v>22.534806872704699</v>
      </c>
      <c r="L226" s="11">
        <v>19.2350000803266</v>
      </c>
      <c r="M226" s="11">
        <v>153.91631744871401</v>
      </c>
      <c r="N226" s="11">
        <v>48.032746529937697</v>
      </c>
      <c r="O226" s="11">
        <v>9.2606558603948397</v>
      </c>
      <c r="P226" s="11">
        <v>11.460133134879699</v>
      </c>
      <c r="Q226" s="11">
        <v>6.9990163550133104</v>
      </c>
      <c r="R226" s="11">
        <v>20.877403298190199</v>
      </c>
    </row>
    <row r="227" spans="1:18" x14ac:dyDescent="0.45">
      <c r="A227" s="7" t="s">
        <v>18</v>
      </c>
      <c r="B227" s="7" t="s">
        <v>95</v>
      </c>
      <c r="C227" s="7" t="s">
        <v>96</v>
      </c>
      <c r="D227" s="7">
        <v>1000</v>
      </c>
      <c r="E227" s="7">
        <v>1</v>
      </c>
      <c r="F227" s="7" t="s">
        <v>194</v>
      </c>
      <c r="G227" s="7">
        <v>21</v>
      </c>
      <c r="H227" s="7">
        <v>10.272800064086899</v>
      </c>
      <c r="I227" s="7">
        <v>1800</v>
      </c>
      <c r="J227" s="11">
        <v>24.220318501206599</v>
      </c>
      <c r="K227" s="11">
        <v>16.925217569099502</v>
      </c>
      <c r="L227" s="11">
        <v>13.0890682339239</v>
      </c>
      <c r="M227" s="11">
        <v>96.497227256392804</v>
      </c>
      <c r="N227" s="11">
        <v>28.344488676301001</v>
      </c>
      <c r="O227" s="11">
        <v>7.1692989624859704</v>
      </c>
      <c r="P227" s="11">
        <v>7.8075384816878701</v>
      </c>
      <c r="Q227" s="11">
        <v>7.3131266989826198</v>
      </c>
      <c r="R227" s="11">
        <v>13.954855197042701</v>
      </c>
    </row>
    <row r="228" spans="1:18" x14ac:dyDescent="0.45">
      <c r="A228" s="10" t="s">
        <v>18</v>
      </c>
      <c r="B228" s="10" t="s">
        <v>95</v>
      </c>
      <c r="C228" s="10" t="s">
        <v>96</v>
      </c>
      <c r="D228" s="10">
        <v>1000</v>
      </c>
      <c r="E228" s="10">
        <v>2</v>
      </c>
      <c r="F228" s="10" t="s">
        <v>21</v>
      </c>
      <c r="G228" s="10">
        <v>21</v>
      </c>
      <c r="H228" s="10">
        <v>10.272800064086899</v>
      </c>
      <c r="I228" s="10">
        <v>1350</v>
      </c>
      <c r="J228" s="12">
        <v>19.7582634079752</v>
      </c>
      <c r="K228" s="12">
        <v>16.925217569099502</v>
      </c>
      <c r="L228" s="12">
        <v>13.650940086018201</v>
      </c>
      <c r="M228" s="12">
        <v>96.497227256392605</v>
      </c>
      <c r="N228" s="12">
        <v>28.3444886763005</v>
      </c>
      <c r="O228" s="12">
        <v>7.1692989624859402</v>
      </c>
      <c r="P228" s="12">
        <v>7.8075384816878604</v>
      </c>
      <c r="Q228" s="12">
        <v>7.3131266989826296</v>
      </c>
      <c r="R228" s="12">
        <v>13.9548551970429</v>
      </c>
    </row>
    <row r="229" spans="1:18" x14ac:dyDescent="0.45">
      <c r="A229" s="7" t="s">
        <v>18</v>
      </c>
      <c r="B229" s="7" t="s">
        <v>95</v>
      </c>
      <c r="C229" s="7" t="s">
        <v>320</v>
      </c>
      <c r="D229" s="7">
        <v>1000</v>
      </c>
      <c r="E229" s="7">
        <v>1</v>
      </c>
      <c r="F229" s="7" t="s">
        <v>194</v>
      </c>
      <c r="G229" s="7">
        <v>22</v>
      </c>
      <c r="H229" s="7">
        <v>11.0199998855591</v>
      </c>
      <c r="I229" s="7">
        <v>1350</v>
      </c>
      <c r="J229" s="11">
        <v>21.602932261874699</v>
      </c>
      <c r="K229" s="11">
        <v>17.821700712151401</v>
      </c>
      <c r="L229" s="11">
        <v>14.2739616961831</v>
      </c>
      <c r="M229" s="11">
        <v>113.860271023487</v>
      </c>
      <c r="N229" s="11">
        <v>33.355236931403198</v>
      </c>
      <c r="O229" s="11">
        <v>7.9713974378010102</v>
      </c>
      <c r="P229" s="11">
        <v>8.8576013024212799</v>
      </c>
      <c r="Q229" s="11">
        <v>7.6493228984802499</v>
      </c>
      <c r="R229" s="11">
        <v>15.9389287419213</v>
      </c>
    </row>
    <row r="230" spans="1:18" x14ac:dyDescent="0.45">
      <c r="A230" s="7" t="s">
        <v>18</v>
      </c>
      <c r="B230" s="7" t="s">
        <v>95</v>
      </c>
      <c r="C230" s="7" t="s">
        <v>321</v>
      </c>
      <c r="D230" s="7">
        <v>1000</v>
      </c>
      <c r="E230" s="7">
        <v>1</v>
      </c>
      <c r="F230" s="7" t="s">
        <v>194</v>
      </c>
      <c r="G230" s="7">
        <v>23</v>
      </c>
      <c r="H230" s="7">
        <v>11.5522001266479</v>
      </c>
      <c r="I230" s="7">
        <v>1350</v>
      </c>
      <c r="J230" s="11">
        <v>21.8740319101647</v>
      </c>
      <c r="K230" s="11">
        <v>17.8859720904297</v>
      </c>
      <c r="L230" s="11">
        <v>14.3632459012889</v>
      </c>
      <c r="M230" s="11">
        <v>117.435024010682</v>
      </c>
      <c r="N230" s="11">
        <v>35.161438228849399</v>
      </c>
      <c r="O230" s="11">
        <v>8.2456398024576405</v>
      </c>
      <c r="P230" s="11">
        <v>9.0076206592785102</v>
      </c>
      <c r="Q230" s="11">
        <v>7.6345153738653604</v>
      </c>
      <c r="R230" s="11">
        <v>16.5495633961627</v>
      </c>
    </row>
    <row r="231" spans="1:18" x14ac:dyDescent="0.45">
      <c r="A231" s="7" t="s">
        <v>18</v>
      </c>
      <c r="B231" s="7" t="s">
        <v>95</v>
      </c>
      <c r="C231" s="7" t="s">
        <v>322</v>
      </c>
      <c r="D231" s="7">
        <v>1000</v>
      </c>
      <c r="E231" s="7">
        <v>1</v>
      </c>
      <c r="F231" s="7" t="s">
        <v>194</v>
      </c>
      <c r="G231" s="7">
        <v>24</v>
      </c>
      <c r="H231" s="7">
        <v>12.2799999237061</v>
      </c>
      <c r="I231" s="7">
        <v>1350</v>
      </c>
      <c r="J231" s="11">
        <v>23.736590117266299</v>
      </c>
      <c r="K231" s="11">
        <v>18.814874285243199</v>
      </c>
      <c r="L231" s="11">
        <v>14.962264929178099</v>
      </c>
      <c r="M231" s="11">
        <v>136.131501897992</v>
      </c>
      <c r="N231" s="11">
        <v>40.760015702796601</v>
      </c>
      <c r="O231" s="11">
        <v>9.0883260013868608</v>
      </c>
      <c r="P231" s="11">
        <v>10.0916004850316</v>
      </c>
      <c r="Q231" s="11">
        <v>7.9676415538281997</v>
      </c>
      <c r="R231" s="11">
        <v>18.7153300795826</v>
      </c>
    </row>
    <row r="232" spans="1:18" x14ac:dyDescent="0.45">
      <c r="A232" s="7" t="s">
        <v>18</v>
      </c>
      <c r="B232" s="7" t="s">
        <v>95</v>
      </c>
      <c r="C232" s="7" t="s">
        <v>323</v>
      </c>
      <c r="D232" s="7">
        <v>1000</v>
      </c>
      <c r="E232" s="7">
        <v>1</v>
      </c>
      <c r="F232" s="7" t="s">
        <v>194</v>
      </c>
      <c r="G232" s="7">
        <v>25</v>
      </c>
      <c r="H232" s="7">
        <v>12.8613998413086</v>
      </c>
      <c r="I232" s="7">
        <v>1350</v>
      </c>
      <c r="J232" s="11">
        <v>25.109175305488201</v>
      </c>
      <c r="K232" s="11">
        <v>19.513572808244898</v>
      </c>
      <c r="L232" s="11">
        <v>15.3887873886669</v>
      </c>
      <c r="M232" s="11">
        <v>147.76369053325999</v>
      </c>
      <c r="N232" s="11">
        <v>44.796484789550703</v>
      </c>
      <c r="O232" s="11">
        <v>9.7727351711618091</v>
      </c>
      <c r="P232" s="11">
        <v>10.920300305886499</v>
      </c>
      <c r="Q232" s="11">
        <v>8.3209213265429494</v>
      </c>
      <c r="R232" s="11">
        <v>20.342157703070001</v>
      </c>
    </row>
    <row r="233" spans="1:18" x14ac:dyDescent="0.45">
      <c r="A233" s="7" t="s">
        <v>18</v>
      </c>
      <c r="B233" s="7" t="s">
        <v>95</v>
      </c>
      <c r="C233" s="7" t="s">
        <v>97</v>
      </c>
      <c r="D233" s="7">
        <v>1000</v>
      </c>
      <c r="E233" s="7">
        <v>1</v>
      </c>
      <c r="F233" s="7" t="s">
        <v>194</v>
      </c>
      <c r="G233" s="7">
        <v>26</v>
      </c>
      <c r="H233" s="7">
        <v>13.5086000442505</v>
      </c>
      <c r="I233" s="7">
        <v>1350</v>
      </c>
      <c r="J233" s="11">
        <v>26.318464626000299</v>
      </c>
      <c r="K233" s="11">
        <v>19.997337094986001</v>
      </c>
      <c r="L233" s="11">
        <v>15.755001538262199</v>
      </c>
      <c r="M233" s="11">
        <v>133.767249014811</v>
      </c>
      <c r="N233" s="11">
        <v>40.388621174835997</v>
      </c>
      <c r="O233" s="11">
        <v>8.4306537856258306</v>
      </c>
      <c r="P233" s="11">
        <v>9.7645381625044401</v>
      </c>
      <c r="Q233" s="11">
        <v>6.9040350298051898</v>
      </c>
      <c r="R233" s="11">
        <v>18.0484509509037</v>
      </c>
    </row>
    <row r="234" spans="1:18" x14ac:dyDescent="0.45">
      <c r="A234" s="10" t="s">
        <v>18</v>
      </c>
      <c r="B234" s="10" t="s">
        <v>95</v>
      </c>
      <c r="C234" s="10" t="s">
        <v>97</v>
      </c>
      <c r="D234" s="10">
        <v>1000</v>
      </c>
      <c r="E234" s="10">
        <v>2</v>
      </c>
      <c r="F234" s="10" t="s">
        <v>21</v>
      </c>
      <c r="G234" s="10">
        <v>26</v>
      </c>
      <c r="H234" s="10">
        <v>13.5086000442505</v>
      </c>
      <c r="I234" s="10">
        <v>1010</v>
      </c>
      <c r="J234" s="12">
        <v>21.4222590016279</v>
      </c>
      <c r="K234" s="12">
        <v>19.997337094986001</v>
      </c>
      <c r="L234" s="12">
        <v>16.433384066152001</v>
      </c>
      <c r="M234" s="12">
        <v>133.76724901481001</v>
      </c>
      <c r="N234" s="12">
        <v>40.388621174835698</v>
      </c>
      <c r="O234" s="12">
        <v>8.4306537856258306</v>
      </c>
      <c r="P234" s="12">
        <v>9.7645381625044703</v>
      </c>
      <c r="Q234" s="12">
        <v>6.90403502980518</v>
      </c>
      <c r="R234" s="12">
        <v>18.0484509509037</v>
      </c>
    </row>
    <row r="235" spans="1:18" x14ac:dyDescent="0.45">
      <c r="A235" s="7" t="s">
        <v>18</v>
      </c>
      <c r="B235" s="7" t="s">
        <v>95</v>
      </c>
      <c r="C235" s="7" t="s">
        <v>324</v>
      </c>
      <c r="D235" s="7">
        <v>1000</v>
      </c>
      <c r="E235" s="7">
        <v>1</v>
      </c>
      <c r="F235" s="7" t="s">
        <v>194</v>
      </c>
      <c r="G235" s="7">
        <v>30</v>
      </c>
      <c r="H235" s="7">
        <v>15.3799999237061</v>
      </c>
      <c r="I235" s="7">
        <v>1000</v>
      </c>
      <c r="J235" s="11">
        <v>27.133158157745299</v>
      </c>
      <c r="K235" s="11">
        <v>23.232681573494698</v>
      </c>
      <c r="L235" s="11">
        <v>18.586825963567499</v>
      </c>
      <c r="M235" s="11">
        <v>189.82649576487401</v>
      </c>
      <c r="N235" s="11">
        <v>59.234109665137701</v>
      </c>
      <c r="O235" s="11">
        <v>11.270706495197</v>
      </c>
      <c r="P235" s="11">
        <v>13.6594715552115</v>
      </c>
      <c r="Q235" s="11">
        <v>8.3169130124479995</v>
      </c>
      <c r="R235" s="11">
        <v>25.487818920635601</v>
      </c>
    </row>
    <row r="236" spans="1:18" x14ac:dyDescent="0.45">
      <c r="A236" s="7" t="s">
        <v>18</v>
      </c>
      <c r="B236" s="7" t="s">
        <v>98</v>
      </c>
      <c r="C236" s="7" t="s">
        <v>99</v>
      </c>
      <c r="D236" s="7">
        <v>1000</v>
      </c>
      <c r="E236" s="7">
        <v>1</v>
      </c>
      <c r="F236" s="7" t="s">
        <v>194</v>
      </c>
      <c r="G236" s="7">
        <v>21</v>
      </c>
      <c r="H236" s="7">
        <v>10.7879999160767</v>
      </c>
      <c r="I236" s="7">
        <v>1820</v>
      </c>
      <c r="J236" s="11">
        <v>26.099613602814198</v>
      </c>
      <c r="K236" s="11">
        <v>17.259562752534901</v>
      </c>
      <c r="L236" s="11">
        <v>13.5873838830592</v>
      </c>
      <c r="M236" s="11">
        <v>99.022668070882901</v>
      </c>
      <c r="N236" s="11">
        <v>28.331774352846701</v>
      </c>
      <c r="O236" s="11">
        <v>6.9210357799938098</v>
      </c>
      <c r="P236" s="11">
        <v>7.9213299672723201</v>
      </c>
      <c r="Q236" s="11">
        <v>6.9328043764758398</v>
      </c>
      <c r="R236" s="11">
        <v>13.8094738977479</v>
      </c>
    </row>
    <row r="237" spans="1:18" x14ac:dyDescent="0.45">
      <c r="A237" s="10" t="s">
        <v>18</v>
      </c>
      <c r="B237" s="10" t="s">
        <v>98</v>
      </c>
      <c r="C237" s="10" t="s">
        <v>99</v>
      </c>
      <c r="D237" s="10">
        <v>1000</v>
      </c>
      <c r="E237" s="10">
        <v>2</v>
      </c>
      <c r="F237" s="10" t="s">
        <v>21</v>
      </c>
      <c r="G237" s="10">
        <v>21</v>
      </c>
      <c r="H237" s="10">
        <v>10.7879999160767</v>
      </c>
      <c r="I237" s="10">
        <v>1170</v>
      </c>
      <c r="J237" s="12">
        <v>19.219857517442801</v>
      </c>
      <c r="K237" s="12">
        <v>17.259562752534901</v>
      </c>
      <c r="L237" s="12">
        <v>14.462294812463</v>
      </c>
      <c r="M237" s="12">
        <v>99.022668070882403</v>
      </c>
      <c r="N237" s="12">
        <v>28.331774352846601</v>
      </c>
      <c r="O237" s="12">
        <v>6.9210357799938302</v>
      </c>
      <c r="P237" s="12">
        <v>7.9213299672722703</v>
      </c>
      <c r="Q237" s="12">
        <v>6.9328043764758398</v>
      </c>
      <c r="R237" s="12">
        <v>13.8094738977482</v>
      </c>
    </row>
    <row r="238" spans="1:18" x14ac:dyDescent="0.45">
      <c r="A238" s="7" t="s">
        <v>18</v>
      </c>
      <c r="B238" s="7" t="s">
        <v>98</v>
      </c>
      <c r="C238" s="7" t="s">
        <v>325</v>
      </c>
      <c r="D238" s="7">
        <v>1000</v>
      </c>
      <c r="E238" s="7">
        <v>1</v>
      </c>
      <c r="F238" s="7" t="s">
        <v>194</v>
      </c>
      <c r="G238" s="7">
        <v>22</v>
      </c>
      <c r="H238" s="7">
        <v>11.55</v>
      </c>
      <c r="I238" s="7">
        <v>1170</v>
      </c>
      <c r="J238" s="11">
        <v>21.050535956628</v>
      </c>
      <c r="K238" s="11">
        <v>18.134249146606699</v>
      </c>
      <c r="L238" s="11">
        <v>15.1353931778555</v>
      </c>
      <c r="M238" s="11">
        <v>117.623359933345</v>
      </c>
      <c r="N238" s="11">
        <v>33.538685629141703</v>
      </c>
      <c r="O238" s="11">
        <v>7.7102654147019498</v>
      </c>
      <c r="P238" s="11">
        <v>8.9818570558249995</v>
      </c>
      <c r="Q238" s="11">
        <v>7.2272473161512201</v>
      </c>
      <c r="R238" s="11">
        <v>15.8354400725999</v>
      </c>
    </row>
    <row r="239" spans="1:18" x14ac:dyDescent="0.45">
      <c r="A239" s="7" t="s">
        <v>18</v>
      </c>
      <c r="B239" s="7" t="s">
        <v>98</v>
      </c>
      <c r="C239" s="7" t="s">
        <v>326</v>
      </c>
      <c r="D239" s="7">
        <v>1000</v>
      </c>
      <c r="E239" s="7">
        <v>1</v>
      </c>
      <c r="F239" s="7" t="s">
        <v>194</v>
      </c>
      <c r="G239" s="7">
        <v>23</v>
      </c>
      <c r="H239" s="7">
        <v>12.15</v>
      </c>
      <c r="I239" s="7">
        <v>1170</v>
      </c>
      <c r="J239" s="11">
        <v>21.4479866595399</v>
      </c>
      <c r="K239" s="11">
        <v>18.400013235128899</v>
      </c>
      <c r="L239" s="11">
        <v>15.2776091033084</v>
      </c>
      <c r="M239" s="11">
        <v>121.305085486344</v>
      </c>
      <c r="N239" s="11">
        <v>35.3817395609058</v>
      </c>
      <c r="O239" s="11">
        <v>8.0202807802013698</v>
      </c>
      <c r="P239" s="11">
        <v>9.22963809742682</v>
      </c>
      <c r="Q239" s="11">
        <v>7.3079908182641002</v>
      </c>
      <c r="R239" s="11">
        <v>16.519367335173701</v>
      </c>
    </row>
    <row r="240" spans="1:18" x14ac:dyDescent="0.45">
      <c r="A240" s="7" t="s">
        <v>18</v>
      </c>
      <c r="B240" s="7" t="s">
        <v>98</v>
      </c>
      <c r="C240" s="7" t="s">
        <v>327</v>
      </c>
      <c r="D240" s="7">
        <v>1000</v>
      </c>
      <c r="E240" s="7">
        <v>1</v>
      </c>
      <c r="F240" s="7" t="s">
        <v>194</v>
      </c>
      <c r="G240" s="7">
        <v>24</v>
      </c>
      <c r="H240" s="7">
        <v>12.639999961853</v>
      </c>
      <c r="I240" s="7">
        <v>1170</v>
      </c>
      <c r="J240" s="11">
        <v>23.230758112747601</v>
      </c>
      <c r="K240" s="11">
        <v>19.0879672387874</v>
      </c>
      <c r="L240" s="11">
        <v>15.8998790199471</v>
      </c>
      <c r="M240" s="11">
        <v>139.38634627904901</v>
      </c>
      <c r="N240" s="11">
        <v>40.7368504513461</v>
      </c>
      <c r="O240" s="11">
        <v>8.8246995758514508</v>
      </c>
      <c r="P240" s="11">
        <v>10.3123414991943</v>
      </c>
      <c r="Q240" s="11">
        <v>7.6497810960083701</v>
      </c>
      <c r="R240" s="11">
        <v>18.609524174733298</v>
      </c>
    </row>
    <row r="241" spans="1:18" x14ac:dyDescent="0.45">
      <c r="A241" s="7" t="s">
        <v>18</v>
      </c>
      <c r="B241" s="7" t="s">
        <v>98</v>
      </c>
      <c r="C241" s="7" t="s">
        <v>328</v>
      </c>
      <c r="D241" s="7">
        <v>1000</v>
      </c>
      <c r="E241" s="7">
        <v>1</v>
      </c>
      <c r="F241" s="7" t="s">
        <v>194</v>
      </c>
      <c r="G241" s="7">
        <v>25</v>
      </c>
      <c r="H241" s="7">
        <v>13.080000114440899</v>
      </c>
      <c r="I241" s="7">
        <v>1170</v>
      </c>
      <c r="J241" s="11">
        <v>24.608849173300602</v>
      </c>
      <c r="K241" s="11">
        <v>19.662057564250802</v>
      </c>
      <c r="L241" s="11">
        <v>16.3646899213247</v>
      </c>
      <c r="M241" s="11">
        <v>149.207647826873</v>
      </c>
      <c r="N241" s="11">
        <v>44.363150798248</v>
      </c>
      <c r="O241" s="11">
        <v>9.5018244330545105</v>
      </c>
      <c r="P241" s="11">
        <v>11.178660830235399</v>
      </c>
      <c r="Q241" s="11">
        <v>8.1014096796411295</v>
      </c>
      <c r="R241" s="11">
        <v>20.158774606269098</v>
      </c>
    </row>
    <row r="242" spans="1:18" x14ac:dyDescent="0.45">
      <c r="A242" s="7" t="s">
        <v>18</v>
      </c>
      <c r="B242" s="7" t="s">
        <v>98</v>
      </c>
      <c r="C242" s="7" t="s">
        <v>100</v>
      </c>
      <c r="D242" s="7">
        <v>1000</v>
      </c>
      <c r="E242" s="7">
        <v>1</v>
      </c>
      <c r="F242" s="7" t="s">
        <v>194</v>
      </c>
      <c r="G242" s="7">
        <v>26</v>
      </c>
      <c r="H242" s="7">
        <v>13.679999923706101</v>
      </c>
      <c r="I242" s="7">
        <v>1170</v>
      </c>
      <c r="J242" s="11">
        <v>26.005936866774501</v>
      </c>
      <c r="K242" s="11">
        <v>20.256110187390501</v>
      </c>
      <c r="L242" s="11">
        <v>16.8228038194455</v>
      </c>
      <c r="M242" s="11">
        <v>127.910967956761</v>
      </c>
      <c r="N242" s="11">
        <v>37.8714978776161</v>
      </c>
      <c r="O242" s="11">
        <v>7.7345648330810404</v>
      </c>
      <c r="P242" s="11">
        <v>9.3926537551191203</v>
      </c>
      <c r="Q242" s="11">
        <v>6.3099743545720903</v>
      </c>
      <c r="R242" s="11">
        <v>16.8966751900989</v>
      </c>
    </row>
    <row r="243" spans="1:18" x14ac:dyDescent="0.45">
      <c r="A243" s="10" t="s">
        <v>18</v>
      </c>
      <c r="B243" s="10" t="s">
        <v>98</v>
      </c>
      <c r="C243" s="10" t="s">
        <v>100</v>
      </c>
      <c r="D243" s="10">
        <v>1000</v>
      </c>
      <c r="E243" s="10">
        <v>2</v>
      </c>
      <c r="F243" s="10" t="s">
        <v>21</v>
      </c>
      <c r="G243" s="10">
        <v>26</v>
      </c>
      <c r="H243" s="10">
        <v>13.679999923706101</v>
      </c>
      <c r="I243" s="10">
        <v>820</v>
      </c>
      <c r="J243" s="12">
        <v>19.8039420987059</v>
      </c>
      <c r="K243" s="12">
        <v>20.256110187390501</v>
      </c>
      <c r="L243" s="12">
        <v>17.5357343249044</v>
      </c>
      <c r="M243" s="12">
        <v>127.910967956764</v>
      </c>
      <c r="N243" s="12">
        <v>37.871497877615901</v>
      </c>
      <c r="O243" s="12">
        <v>7.7345648330810404</v>
      </c>
      <c r="P243" s="12">
        <v>9.3926537551191291</v>
      </c>
      <c r="Q243" s="12">
        <v>6.3099743545720699</v>
      </c>
      <c r="R243" s="12">
        <v>16.896675190098801</v>
      </c>
    </row>
    <row r="244" spans="1:18" x14ac:dyDescent="0.45">
      <c r="A244" s="7" t="s">
        <v>18</v>
      </c>
      <c r="B244" s="7" t="s">
        <v>98</v>
      </c>
      <c r="C244" s="7" t="s">
        <v>329</v>
      </c>
      <c r="D244" s="7">
        <v>1000</v>
      </c>
      <c r="E244" s="7">
        <v>1</v>
      </c>
      <c r="F244" s="7" t="s">
        <v>194</v>
      </c>
      <c r="G244" s="7">
        <v>30</v>
      </c>
      <c r="H244" s="7">
        <v>15.2799999237061</v>
      </c>
      <c r="I244" s="7">
        <v>820</v>
      </c>
      <c r="J244" s="11">
        <v>26.336519402132701</v>
      </c>
      <c r="K244" s="11">
        <v>23.485942895099502</v>
      </c>
      <c r="L244" s="11">
        <v>20.222149765541801</v>
      </c>
      <c r="M244" s="11">
        <v>190.06496221808999</v>
      </c>
      <c r="N244" s="11">
        <v>58.041443368324202</v>
      </c>
      <c r="O244" s="11">
        <v>10.832601330854899</v>
      </c>
      <c r="P244" s="11">
        <v>13.9580544022857</v>
      </c>
      <c r="Q244" s="11">
        <v>8.0233155834351209</v>
      </c>
      <c r="R244" s="11">
        <v>25.039752287157999</v>
      </c>
    </row>
    <row r="245" spans="1:18" x14ac:dyDescent="0.45">
      <c r="A245" s="7" t="s">
        <v>18</v>
      </c>
      <c r="B245" s="7" t="s">
        <v>101</v>
      </c>
      <c r="C245" s="7" t="s">
        <v>102</v>
      </c>
      <c r="D245" s="7">
        <v>1000</v>
      </c>
      <c r="E245" s="7">
        <v>1</v>
      </c>
      <c r="F245" s="7" t="s">
        <v>194</v>
      </c>
      <c r="G245" s="7">
        <v>21</v>
      </c>
      <c r="H245" s="7">
        <v>11.6199998855591</v>
      </c>
      <c r="I245" s="7">
        <v>1660</v>
      </c>
      <c r="J245" s="11">
        <v>27.9785037549081</v>
      </c>
      <c r="K245" s="11">
        <v>18.0639971881996</v>
      </c>
      <c r="L245" s="11">
        <v>14.7382316391489</v>
      </c>
      <c r="M245" s="11">
        <v>117.91016888859799</v>
      </c>
      <c r="N245" s="11">
        <v>32.746806007813802</v>
      </c>
      <c r="O245" s="11">
        <v>7.6704892725878997</v>
      </c>
      <c r="P245" s="11">
        <v>9.2668109594521706</v>
      </c>
      <c r="Q245" s="11">
        <v>7.4887245813016099</v>
      </c>
      <c r="R245" s="11">
        <v>15.756832174310301</v>
      </c>
    </row>
    <row r="246" spans="1:18" x14ac:dyDescent="0.45">
      <c r="A246" s="10" t="s">
        <v>18</v>
      </c>
      <c r="B246" s="10" t="s">
        <v>101</v>
      </c>
      <c r="C246" s="10" t="s">
        <v>102</v>
      </c>
      <c r="D246" s="10">
        <v>1000</v>
      </c>
      <c r="E246" s="10">
        <v>2</v>
      </c>
      <c r="F246" s="10" t="s">
        <v>21</v>
      </c>
      <c r="G246" s="10">
        <v>21</v>
      </c>
      <c r="H246" s="10">
        <v>11.6199998855591</v>
      </c>
      <c r="I246" s="10">
        <v>1180</v>
      </c>
      <c r="J246" s="12">
        <v>21.465269428621799</v>
      </c>
      <c r="K246" s="12">
        <v>18.0639971881996</v>
      </c>
      <c r="L246" s="12">
        <v>15.2188637059174</v>
      </c>
      <c r="M246" s="12">
        <v>117.910168888594</v>
      </c>
      <c r="N246" s="12">
        <v>32.746806007813703</v>
      </c>
      <c r="O246" s="12">
        <v>7.6704892725879201</v>
      </c>
      <c r="P246" s="12">
        <v>9.2668109594522008</v>
      </c>
      <c r="Q246" s="12">
        <v>7.4887245813015797</v>
      </c>
      <c r="R246" s="12">
        <v>15.7568321743108</v>
      </c>
    </row>
    <row r="247" spans="1:18" x14ac:dyDescent="0.45">
      <c r="A247" s="7" t="s">
        <v>18</v>
      </c>
      <c r="B247" s="7" t="s">
        <v>101</v>
      </c>
      <c r="C247" s="7" t="s">
        <v>330</v>
      </c>
      <c r="D247" s="7">
        <v>1000</v>
      </c>
      <c r="E247" s="7">
        <v>1</v>
      </c>
      <c r="F247" s="7" t="s">
        <v>194</v>
      </c>
      <c r="G247" s="7">
        <v>22</v>
      </c>
      <c r="H247" s="7">
        <v>12.219999885559099</v>
      </c>
      <c r="I247" s="7">
        <v>1180</v>
      </c>
      <c r="J247" s="11">
        <v>23.582657626520799</v>
      </c>
      <c r="K247" s="11">
        <v>18.9106054952866</v>
      </c>
      <c r="L247" s="11">
        <v>15.951826913075401</v>
      </c>
      <c r="M247" s="11">
        <v>139.53933743433501</v>
      </c>
      <c r="N247" s="11">
        <v>38.648861606113897</v>
      </c>
      <c r="O247" s="11">
        <v>8.5671307113357305</v>
      </c>
      <c r="P247" s="11">
        <v>10.582992527115</v>
      </c>
      <c r="Q247" s="11">
        <v>7.8924961556351603</v>
      </c>
      <c r="R247" s="11">
        <v>18.104572163655401</v>
      </c>
    </row>
    <row r="248" spans="1:18" x14ac:dyDescent="0.45">
      <c r="A248" s="7" t="s">
        <v>18</v>
      </c>
      <c r="B248" s="7" t="s">
        <v>101</v>
      </c>
      <c r="C248" s="7" t="s">
        <v>331</v>
      </c>
      <c r="D248" s="7">
        <v>1000</v>
      </c>
      <c r="E248" s="7">
        <v>1</v>
      </c>
      <c r="F248" s="7" t="s">
        <v>194</v>
      </c>
      <c r="G248" s="7">
        <v>23</v>
      </c>
      <c r="H248" s="7">
        <v>12.760000038147</v>
      </c>
      <c r="I248" s="7">
        <v>1180</v>
      </c>
      <c r="J248" s="11">
        <v>23.8724657778133</v>
      </c>
      <c r="K248" s="11">
        <v>19.121924665735399</v>
      </c>
      <c r="L248" s="11">
        <v>16.049543913116601</v>
      </c>
      <c r="M248" s="11">
        <v>144.30386858939499</v>
      </c>
      <c r="N248" s="11">
        <v>40.776897688732099</v>
      </c>
      <c r="O248" s="11">
        <v>8.8585946470448</v>
      </c>
      <c r="P248" s="11">
        <v>10.7686173605939</v>
      </c>
      <c r="Q248" s="11">
        <v>7.8683969318070401</v>
      </c>
      <c r="R248" s="11">
        <v>18.815902826725701</v>
      </c>
    </row>
    <row r="249" spans="1:18" x14ac:dyDescent="0.45">
      <c r="A249" s="7" t="s">
        <v>18</v>
      </c>
      <c r="B249" s="7" t="s">
        <v>101</v>
      </c>
      <c r="C249" s="7" t="s">
        <v>332</v>
      </c>
      <c r="D249" s="7">
        <v>1000</v>
      </c>
      <c r="E249" s="7">
        <v>1</v>
      </c>
      <c r="F249" s="7" t="s">
        <v>194</v>
      </c>
      <c r="G249" s="7">
        <v>24</v>
      </c>
      <c r="H249" s="7">
        <v>13.4000001907349</v>
      </c>
      <c r="I249" s="7">
        <v>1180</v>
      </c>
      <c r="J249" s="11">
        <v>25.4830366567443</v>
      </c>
      <c r="K249" s="11">
        <v>19.760453316705</v>
      </c>
      <c r="L249" s="11">
        <v>16.582104401039398</v>
      </c>
      <c r="M249" s="11">
        <v>162.193448524362</v>
      </c>
      <c r="N249" s="11">
        <v>46.115150046037499</v>
      </c>
      <c r="O249" s="11">
        <v>9.6152847395276808</v>
      </c>
      <c r="P249" s="11">
        <v>11.797182563979201</v>
      </c>
      <c r="Q249" s="11">
        <v>8.1424213634312093</v>
      </c>
      <c r="R249" s="11">
        <v>20.854662669296001</v>
      </c>
    </row>
    <row r="250" spans="1:18" x14ac:dyDescent="0.45">
      <c r="A250" s="7" t="s">
        <v>18</v>
      </c>
      <c r="B250" s="7" t="s">
        <v>101</v>
      </c>
      <c r="C250" s="7" t="s">
        <v>333</v>
      </c>
      <c r="D250" s="7">
        <v>1000</v>
      </c>
      <c r="E250" s="7">
        <v>1</v>
      </c>
      <c r="F250" s="7" t="s">
        <v>194</v>
      </c>
      <c r="G250" s="7">
        <v>25</v>
      </c>
      <c r="H250" s="7">
        <v>13.739999961853</v>
      </c>
      <c r="I250" s="7">
        <v>1180</v>
      </c>
      <c r="J250" s="11">
        <v>26.942868111447201</v>
      </c>
      <c r="K250" s="11">
        <v>20.353354081935599</v>
      </c>
      <c r="L250" s="11">
        <v>17.050454819739802</v>
      </c>
      <c r="M250" s="11">
        <v>172.04714201056899</v>
      </c>
      <c r="N250" s="11">
        <v>49.879607449629702</v>
      </c>
      <c r="O250" s="11">
        <v>10.333731707107001</v>
      </c>
      <c r="P250" s="11">
        <v>12.7631703497341</v>
      </c>
      <c r="Q250" s="11">
        <v>8.6495196639308105</v>
      </c>
      <c r="R250" s="11">
        <v>22.4961336393628</v>
      </c>
    </row>
    <row r="251" spans="1:18" x14ac:dyDescent="0.45">
      <c r="A251" s="7" t="s">
        <v>18</v>
      </c>
      <c r="B251" s="7" t="s">
        <v>101</v>
      </c>
      <c r="C251" s="7" t="s">
        <v>103</v>
      </c>
      <c r="D251" s="7">
        <v>1000</v>
      </c>
      <c r="E251" s="7">
        <v>1</v>
      </c>
      <c r="F251" s="7" t="s">
        <v>194</v>
      </c>
      <c r="G251" s="7">
        <v>26</v>
      </c>
      <c r="H251" s="7">
        <v>14.2799999237061</v>
      </c>
      <c r="I251" s="7">
        <v>1170</v>
      </c>
      <c r="J251" s="11">
        <v>28.2883022906449</v>
      </c>
      <c r="K251" s="11">
        <v>21.0338775321135</v>
      </c>
      <c r="L251" s="11">
        <v>17.545492793003199</v>
      </c>
      <c r="M251" s="11">
        <v>135.10225247012801</v>
      </c>
      <c r="N251" s="11">
        <v>38.981788978252901</v>
      </c>
      <c r="O251" s="11">
        <v>7.7080917981158503</v>
      </c>
      <c r="P251" s="11">
        <v>9.8807987946495093</v>
      </c>
      <c r="Q251" s="11">
        <v>6.1964091475149301</v>
      </c>
      <c r="R251" s="11">
        <v>17.2986096508277</v>
      </c>
    </row>
    <row r="252" spans="1:18" x14ac:dyDescent="0.45">
      <c r="A252" s="10" t="s">
        <v>18</v>
      </c>
      <c r="B252" s="10" t="s">
        <v>101</v>
      </c>
      <c r="C252" s="10" t="s">
        <v>103</v>
      </c>
      <c r="D252" s="10">
        <v>1000</v>
      </c>
      <c r="E252" s="10">
        <v>2</v>
      </c>
      <c r="F252" s="10" t="s">
        <v>21</v>
      </c>
      <c r="G252" s="10">
        <v>26</v>
      </c>
      <c r="H252" s="10">
        <v>14.2799999237061</v>
      </c>
      <c r="I252" s="10">
        <v>750</v>
      </c>
      <c r="J252" s="12">
        <v>19.886232448861801</v>
      </c>
      <c r="K252" s="12">
        <v>21.0338775321135</v>
      </c>
      <c r="L252" s="12">
        <v>18.373871865481998</v>
      </c>
      <c r="M252" s="12">
        <v>135.10225247012599</v>
      </c>
      <c r="N252" s="12">
        <v>38.981788978252702</v>
      </c>
      <c r="O252" s="12">
        <v>7.7080917981158503</v>
      </c>
      <c r="P252" s="12">
        <v>9.8807987946494702</v>
      </c>
      <c r="Q252" s="12">
        <v>6.1964091475149097</v>
      </c>
      <c r="R252" s="12">
        <v>17.2986096508278</v>
      </c>
    </row>
    <row r="253" spans="1:18" x14ac:dyDescent="0.45">
      <c r="A253" s="7" t="s">
        <v>18</v>
      </c>
      <c r="B253" s="7" t="s">
        <v>101</v>
      </c>
      <c r="C253" s="7" t="s">
        <v>334</v>
      </c>
      <c r="D253" s="7">
        <v>1000</v>
      </c>
      <c r="E253" s="7">
        <v>1</v>
      </c>
      <c r="F253" s="7" t="s">
        <v>194</v>
      </c>
      <c r="G253" s="7">
        <v>30</v>
      </c>
      <c r="H253" s="7">
        <v>16.079999732971199</v>
      </c>
      <c r="I253" s="7">
        <v>750</v>
      </c>
      <c r="J253" s="11">
        <v>26.4792865067976</v>
      </c>
      <c r="K253" s="11">
        <v>24.060506685840402</v>
      </c>
      <c r="L253" s="11">
        <v>21.202035970421001</v>
      </c>
      <c r="M253" s="11">
        <v>205.69543393783599</v>
      </c>
      <c r="N253" s="11">
        <v>60.734390172229503</v>
      </c>
      <c r="O253" s="11">
        <v>10.805440529764001</v>
      </c>
      <c r="P253" s="11">
        <v>14.729264401614399</v>
      </c>
      <c r="Q253" s="11">
        <v>7.75860045337014</v>
      </c>
      <c r="R253" s="11">
        <v>25.914032895503301</v>
      </c>
    </row>
    <row r="254" spans="1:18" x14ac:dyDescent="0.45">
      <c r="A254" s="7" t="s">
        <v>18</v>
      </c>
      <c r="B254" s="7" t="s">
        <v>104</v>
      </c>
      <c r="C254" s="7" t="s">
        <v>105</v>
      </c>
      <c r="D254" s="7">
        <v>1000</v>
      </c>
      <c r="E254" s="7">
        <v>1</v>
      </c>
      <c r="F254" s="7" t="s">
        <v>194</v>
      </c>
      <c r="G254" s="7">
        <v>21</v>
      </c>
      <c r="H254" s="7">
        <v>11.925000190734901</v>
      </c>
      <c r="I254" s="7">
        <v>2050</v>
      </c>
      <c r="J254" s="11">
        <v>30.0919120622581</v>
      </c>
      <c r="K254" s="11">
        <v>17.672973674103801</v>
      </c>
      <c r="L254" s="11">
        <v>13.6710861727669</v>
      </c>
      <c r="M254" s="11">
        <v>110.692265714792</v>
      </c>
      <c r="N254" s="11">
        <v>30.8885112410373</v>
      </c>
      <c r="O254" s="11">
        <v>7.1468136677508003</v>
      </c>
      <c r="P254" s="11">
        <v>8.2343685328671992</v>
      </c>
      <c r="Q254" s="11">
        <v>6.7565707162941102</v>
      </c>
      <c r="R254" s="11">
        <v>14.614038401930699</v>
      </c>
    </row>
    <row r="255" spans="1:18" x14ac:dyDescent="0.45">
      <c r="A255" s="10" t="s">
        <v>18</v>
      </c>
      <c r="B255" s="10" t="s">
        <v>104</v>
      </c>
      <c r="C255" s="10" t="s">
        <v>105</v>
      </c>
      <c r="D255" s="10">
        <v>1000</v>
      </c>
      <c r="E255" s="10">
        <v>2</v>
      </c>
      <c r="F255" s="10" t="s">
        <v>21</v>
      </c>
      <c r="G255" s="10">
        <v>21</v>
      </c>
      <c r="H255" s="10">
        <v>11.925000190734901</v>
      </c>
      <c r="I255" s="10">
        <v>1180</v>
      </c>
      <c r="J255" s="12">
        <v>19.869844991232</v>
      </c>
      <c r="K255" s="12">
        <v>17.672973674103801</v>
      </c>
      <c r="L255" s="12">
        <v>14.6423672459189</v>
      </c>
      <c r="M255" s="12">
        <v>110.692265714794</v>
      </c>
      <c r="N255" s="12">
        <v>30.888511241037602</v>
      </c>
      <c r="O255" s="12">
        <v>7.1468136677508101</v>
      </c>
      <c r="P255" s="12">
        <v>8.2343685328672205</v>
      </c>
      <c r="Q255" s="12">
        <v>6.7565707162941502</v>
      </c>
      <c r="R255" s="12">
        <v>14.614038401930801</v>
      </c>
    </row>
    <row r="256" spans="1:18" x14ac:dyDescent="0.45">
      <c r="A256" s="7" t="s">
        <v>18</v>
      </c>
      <c r="B256" s="7" t="s">
        <v>104</v>
      </c>
      <c r="C256" s="7" t="s">
        <v>335</v>
      </c>
      <c r="D256" s="7">
        <v>1000</v>
      </c>
      <c r="E256" s="7">
        <v>1</v>
      </c>
      <c r="F256" s="7" t="s">
        <v>194</v>
      </c>
      <c r="G256" s="7">
        <v>22</v>
      </c>
      <c r="H256" s="7">
        <v>12.360000038147</v>
      </c>
      <c r="I256" s="7">
        <v>1180</v>
      </c>
      <c r="J256" s="11">
        <v>22.288170491466001</v>
      </c>
      <c r="K256" s="11">
        <v>18.536706686710101</v>
      </c>
      <c r="L256" s="11">
        <v>15.5078383815165</v>
      </c>
      <c r="M256" s="11">
        <v>130.949693202898</v>
      </c>
      <c r="N256" s="11">
        <v>36.641830874332697</v>
      </c>
      <c r="O256" s="11">
        <v>8.1395754462678394</v>
      </c>
      <c r="P256" s="11">
        <v>9.6671594999899302</v>
      </c>
      <c r="Q256" s="11">
        <v>7.3991280141229598</v>
      </c>
      <c r="R256" s="11">
        <v>17.045224420846999</v>
      </c>
    </row>
    <row r="257" spans="1:18" x14ac:dyDescent="0.45">
      <c r="A257" s="7" t="s">
        <v>18</v>
      </c>
      <c r="B257" s="7" t="s">
        <v>104</v>
      </c>
      <c r="C257" s="7" t="s">
        <v>336</v>
      </c>
      <c r="D257" s="7">
        <v>1000</v>
      </c>
      <c r="E257" s="7">
        <v>1</v>
      </c>
      <c r="F257" s="7" t="s">
        <v>194</v>
      </c>
      <c r="G257" s="7">
        <v>23</v>
      </c>
      <c r="H257" s="7">
        <v>12.854999923706099</v>
      </c>
      <c r="I257" s="7">
        <v>1180</v>
      </c>
      <c r="J257" s="11">
        <v>22.5537764913792</v>
      </c>
      <c r="K257" s="11">
        <v>18.734113282272599</v>
      </c>
      <c r="L257" s="11">
        <v>15.5999674358478</v>
      </c>
      <c r="M257" s="11">
        <v>134.16168897237699</v>
      </c>
      <c r="N257" s="11">
        <v>38.4102202613131</v>
      </c>
      <c r="O257" s="11">
        <v>8.4130537228843707</v>
      </c>
      <c r="P257" s="11">
        <v>9.8378301735743001</v>
      </c>
      <c r="Q257" s="11">
        <v>7.42747581547395</v>
      </c>
      <c r="R257" s="11">
        <v>17.662812640626601</v>
      </c>
    </row>
    <row r="258" spans="1:18" x14ac:dyDescent="0.45">
      <c r="A258" s="7" t="s">
        <v>18</v>
      </c>
      <c r="B258" s="7" t="s">
        <v>104</v>
      </c>
      <c r="C258" s="7" t="s">
        <v>337</v>
      </c>
      <c r="D258" s="7">
        <v>1000</v>
      </c>
      <c r="E258" s="7">
        <v>1</v>
      </c>
      <c r="F258" s="7" t="s">
        <v>194</v>
      </c>
      <c r="G258" s="7">
        <v>24</v>
      </c>
      <c r="H258" s="7">
        <v>13.5199998855591</v>
      </c>
      <c r="I258" s="7">
        <v>1180</v>
      </c>
      <c r="J258" s="11">
        <v>24.764858641735501</v>
      </c>
      <c r="K258" s="11">
        <v>19.6254810446321</v>
      </c>
      <c r="L258" s="11">
        <v>16.3467711377751</v>
      </c>
      <c r="M258" s="11">
        <v>158.71333876392001</v>
      </c>
      <c r="N258" s="11">
        <v>45.275357880263201</v>
      </c>
      <c r="O258" s="11">
        <v>9.3755267883365896</v>
      </c>
      <c r="P258" s="11">
        <v>11.203504021173099</v>
      </c>
      <c r="Q258" s="11">
        <v>7.7992963797013202</v>
      </c>
      <c r="R258" s="11">
        <v>20.2989556051471</v>
      </c>
    </row>
    <row r="259" spans="1:18" x14ac:dyDescent="0.45">
      <c r="A259" s="7" t="s">
        <v>18</v>
      </c>
      <c r="B259" s="7" t="s">
        <v>104</v>
      </c>
      <c r="C259" s="7" t="s">
        <v>338</v>
      </c>
      <c r="D259" s="7">
        <v>1000</v>
      </c>
      <c r="E259" s="7">
        <v>1</v>
      </c>
      <c r="F259" s="7" t="s">
        <v>194</v>
      </c>
      <c r="G259" s="7">
        <v>25</v>
      </c>
      <c r="H259" s="7">
        <v>13.9049999237061</v>
      </c>
      <c r="I259" s="7">
        <v>1180</v>
      </c>
      <c r="J259" s="11">
        <v>26.947174040219899</v>
      </c>
      <c r="K259" s="11">
        <v>20.3193257067533</v>
      </c>
      <c r="L259" s="11">
        <v>17.051817241709202</v>
      </c>
      <c r="M259" s="11">
        <v>173.94186364740699</v>
      </c>
      <c r="N259" s="11">
        <v>50.375274813050801</v>
      </c>
      <c r="O259" s="11">
        <v>10.3490979423411</v>
      </c>
      <c r="P259" s="11">
        <v>12.6207064959065</v>
      </c>
      <c r="Q259" s="11">
        <v>8.5480911516109597</v>
      </c>
      <c r="R259" s="11">
        <v>22.569757763041899</v>
      </c>
    </row>
    <row r="260" spans="1:18" x14ac:dyDescent="0.45">
      <c r="A260" s="7" t="s">
        <v>18</v>
      </c>
      <c r="B260" s="7" t="s">
        <v>104</v>
      </c>
      <c r="C260" s="7" t="s">
        <v>106</v>
      </c>
      <c r="D260" s="7">
        <v>1000</v>
      </c>
      <c r="E260" s="7">
        <v>1</v>
      </c>
      <c r="F260" s="7" t="s">
        <v>194</v>
      </c>
      <c r="G260" s="7">
        <v>26</v>
      </c>
      <c r="H260" s="7">
        <v>14.4000001907349</v>
      </c>
      <c r="I260" s="7">
        <v>1180</v>
      </c>
      <c r="J260" s="11">
        <v>28.470198410774799</v>
      </c>
      <c r="K260" s="11">
        <v>21.118084758340999</v>
      </c>
      <c r="L260" s="11">
        <v>17.5270692492089</v>
      </c>
      <c r="M260" s="11">
        <v>138.718407394586</v>
      </c>
      <c r="N260" s="11">
        <v>39.858536666027099</v>
      </c>
      <c r="O260" s="11">
        <v>7.7606368411349402</v>
      </c>
      <c r="P260" s="11">
        <v>9.8201769058544706</v>
      </c>
      <c r="Q260" s="11">
        <v>6.1028311251648599</v>
      </c>
      <c r="R260" s="11">
        <v>17.512225231923001</v>
      </c>
    </row>
    <row r="261" spans="1:18" x14ac:dyDescent="0.45">
      <c r="A261" s="10" t="s">
        <v>18</v>
      </c>
      <c r="B261" s="10" t="s">
        <v>104</v>
      </c>
      <c r="C261" s="10" t="s">
        <v>106</v>
      </c>
      <c r="D261" s="10">
        <v>1000</v>
      </c>
      <c r="E261" s="10">
        <v>2</v>
      </c>
      <c r="F261" s="10" t="s">
        <v>21</v>
      </c>
      <c r="G261" s="10">
        <v>26</v>
      </c>
      <c r="H261" s="10">
        <v>14.4000001907349</v>
      </c>
      <c r="I261" s="10">
        <v>760</v>
      </c>
      <c r="J261" s="12">
        <v>19.9905294720926</v>
      </c>
      <c r="K261" s="12">
        <v>21.118084758340999</v>
      </c>
      <c r="L261" s="12">
        <v>18.300392807138099</v>
      </c>
      <c r="M261" s="12">
        <v>138.71840739458301</v>
      </c>
      <c r="N261" s="12">
        <v>39.858536666027298</v>
      </c>
      <c r="O261" s="12">
        <v>7.7606368411349598</v>
      </c>
      <c r="P261" s="12">
        <v>9.8201769058544102</v>
      </c>
      <c r="Q261" s="12">
        <v>6.1028311251648599</v>
      </c>
      <c r="R261" s="12">
        <v>17.512225231923001</v>
      </c>
    </row>
    <row r="262" spans="1:18" x14ac:dyDescent="0.45">
      <c r="A262" s="7" t="s">
        <v>18</v>
      </c>
      <c r="B262" s="7" t="s">
        <v>104</v>
      </c>
      <c r="C262" s="7" t="s">
        <v>339</v>
      </c>
      <c r="D262" s="7">
        <v>1000</v>
      </c>
      <c r="E262" s="7">
        <v>1</v>
      </c>
      <c r="F262" s="7" t="s">
        <v>194</v>
      </c>
      <c r="G262" s="7">
        <v>30</v>
      </c>
      <c r="H262" s="7">
        <v>16.040000152587901</v>
      </c>
      <c r="I262" s="7">
        <v>760</v>
      </c>
      <c r="J262" s="11">
        <v>26.808725841835098</v>
      </c>
      <c r="K262" s="11">
        <v>23.648921964887101</v>
      </c>
      <c r="L262" s="11">
        <v>21.192702904347701</v>
      </c>
      <c r="M262" s="11">
        <v>208.776814804194</v>
      </c>
      <c r="N262" s="11">
        <v>61.713515097432698</v>
      </c>
      <c r="O262" s="11">
        <v>10.9526205806749</v>
      </c>
      <c r="P262" s="11">
        <v>14.785334907790199</v>
      </c>
      <c r="Q262" s="11">
        <v>7.8116042014201197</v>
      </c>
      <c r="R262" s="11">
        <v>26.254503411384999</v>
      </c>
    </row>
    <row r="263" spans="1:18" x14ac:dyDescent="0.45">
      <c r="A263" s="7" t="s">
        <v>18</v>
      </c>
      <c r="B263" s="7" t="s">
        <v>107</v>
      </c>
      <c r="C263" s="7" t="s">
        <v>108</v>
      </c>
      <c r="D263" s="7">
        <v>1000</v>
      </c>
      <c r="E263" s="7">
        <v>1</v>
      </c>
      <c r="F263" s="7" t="s">
        <v>194</v>
      </c>
      <c r="G263" s="7">
        <v>21</v>
      </c>
      <c r="H263" s="7">
        <v>10.614000129699701</v>
      </c>
      <c r="I263" s="7">
        <v>1640</v>
      </c>
      <c r="J263" s="11">
        <v>25.667562046714298</v>
      </c>
      <c r="K263" s="11">
        <v>17.5748116760148</v>
      </c>
      <c r="L263" s="11">
        <v>14.116448418211499</v>
      </c>
      <c r="M263" s="11">
        <v>93.963877002855597</v>
      </c>
      <c r="N263" s="11">
        <v>26.716848801276399</v>
      </c>
      <c r="O263" s="11">
        <v>6.5502627441718904</v>
      </c>
      <c r="P263" s="11">
        <v>7.7742940630014798</v>
      </c>
      <c r="Q263" s="11">
        <v>6.6790820158386603</v>
      </c>
      <c r="R263" s="11">
        <v>13.1517663892543</v>
      </c>
    </row>
    <row r="264" spans="1:18" x14ac:dyDescent="0.45">
      <c r="A264" s="10" t="s">
        <v>18</v>
      </c>
      <c r="B264" s="10" t="s">
        <v>107</v>
      </c>
      <c r="C264" s="10" t="s">
        <v>108</v>
      </c>
      <c r="D264" s="10">
        <v>1000</v>
      </c>
      <c r="E264" s="10">
        <v>2</v>
      </c>
      <c r="F264" s="10" t="s">
        <v>21</v>
      </c>
      <c r="G264" s="10">
        <v>21</v>
      </c>
      <c r="H264" s="10">
        <v>10.614000129699701</v>
      </c>
      <c r="I264" s="10">
        <v>1050</v>
      </c>
      <c r="J264" s="12">
        <v>18.277524961138599</v>
      </c>
      <c r="K264" s="12">
        <v>17.5748116760148</v>
      </c>
      <c r="L264" s="12">
        <v>14.8874084093479</v>
      </c>
      <c r="M264" s="12">
        <v>93.963877002855398</v>
      </c>
      <c r="N264" s="12">
        <v>26.7168488012769</v>
      </c>
      <c r="O264" s="12">
        <v>6.5502627441719001</v>
      </c>
      <c r="P264" s="12">
        <v>7.7742940630014896</v>
      </c>
      <c r="Q264" s="12">
        <v>6.6790820158386204</v>
      </c>
      <c r="R264" s="12">
        <v>13.151766389254</v>
      </c>
    </row>
    <row r="265" spans="1:18" x14ac:dyDescent="0.45">
      <c r="A265" s="7" t="s">
        <v>18</v>
      </c>
      <c r="B265" s="7" t="s">
        <v>107</v>
      </c>
      <c r="C265" s="7" t="s">
        <v>340</v>
      </c>
      <c r="D265" s="7">
        <v>1000</v>
      </c>
      <c r="E265" s="7">
        <v>1</v>
      </c>
      <c r="F265" s="7" t="s">
        <v>194</v>
      </c>
      <c r="G265" s="7">
        <v>22</v>
      </c>
      <c r="H265" s="7">
        <v>10.9800001144409</v>
      </c>
      <c r="I265" s="7">
        <v>1050</v>
      </c>
      <c r="J265" s="11">
        <v>20.3357159234601</v>
      </c>
      <c r="K265" s="11">
        <v>18.580446848674999</v>
      </c>
      <c r="L265" s="11">
        <v>15.703271628867601</v>
      </c>
      <c r="M265" s="11">
        <v>112.924814990436</v>
      </c>
      <c r="N265" s="11">
        <v>31.938794717808101</v>
      </c>
      <c r="O265" s="11">
        <v>7.4022896613631799</v>
      </c>
      <c r="P265" s="11">
        <v>9.0391695768962403</v>
      </c>
      <c r="Q265" s="11">
        <v>7.1308913593946102</v>
      </c>
      <c r="R265" s="11">
        <v>15.298871648941301</v>
      </c>
    </row>
    <row r="266" spans="1:18" x14ac:dyDescent="0.45">
      <c r="A266" s="7" t="s">
        <v>18</v>
      </c>
      <c r="B266" s="7" t="s">
        <v>107</v>
      </c>
      <c r="C266" s="7" t="s">
        <v>341</v>
      </c>
      <c r="D266" s="7">
        <v>1000</v>
      </c>
      <c r="E266" s="7">
        <v>1</v>
      </c>
      <c r="F266" s="7" t="s">
        <v>194</v>
      </c>
      <c r="G266" s="7">
        <v>23</v>
      </c>
      <c r="H266" s="7">
        <v>11.4900001525879</v>
      </c>
      <c r="I266" s="7">
        <v>1050</v>
      </c>
      <c r="J266" s="11">
        <v>20.6872796442997</v>
      </c>
      <c r="K266" s="11">
        <v>18.884451294296198</v>
      </c>
      <c r="L266" s="11">
        <v>15.838429009432399</v>
      </c>
      <c r="M266" s="11">
        <v>116.416354875593</v>
      </c>
      <c r="N266" s="11">
        <v>33.669177382860497</v>
      </c>
      <c r="O266" s="11">
        <v>7.6894957494991498</v>
      </c>
      <c r="P266" s="11">
        <v>9.2609644311115193</v>
      </c>
      <c r="Q266" s="11">
        <v>7.1912927101705701</v>
      </c>
      <c r="R266" s="11">
        <v>15.9326923834155</v>
      </c>
    </row>
    <row r="267" spans="1:18" x14ac:dyDescent="0.45">
      <c r="A267" s="7" t="s">
        <v>18</v>
      </c>
      <c r="B267" s="7" t="s">
        <v>107</v>
      </c>
      <c r="C267" s="7" t="s">
        <v>342</v>
      </c>
      <c r="D267" s="7">
        <v>1000</v>
      </c>
      <c r="E267" s="7">
        <v>1</v>
      </c>
      <c r="F267" s="7" t="s">
        <v>194</v>
      </c>
      <c r="G267" s="7">
        <v>24</v>
      </c>
      <c r="H267" s="7">
        <v>12.060000038147001</v>
      </c>
      <c r="I267" s="7">
        <v>1050</v>
      </c>
      <c r="J267" s="11">
        <v>22.586737502401999</v>
      </c>
      <c r="K267" s="11">
        <v>19.788999479426199</v>
      </c>
      <c r="L267" s="11">
        <v>16.549587068538901</v>
      </c>
      <c r="M267" s="11">
        <v>134.86571829184399</v>
      </c>
      <c r="N267" s="11">
        <v>39.052417469072601</v>
      </c>
      <c r="O267" s="11">
        <v>8.5219363243411195</v>
      </c>
      <c r="P267" s="11">
        <v>10.484647831901601</v>
      </c>
      <c r="Q267" s="11">
        <v>7.5957518626064902</v>
      </c>
      <c r="R267" s="11">
        <v>18.094450061271399</v>
      </c>
    </row>
    <row r="268" spans="1:18" x14ac:dyDescent="0.45">
      <c r="A268" s="7" t="s">
        <v>18</v>
      </c>
      <c r="B268" s="7" t="s">
        <v>107</v>
      </c>
      <c r="C268" s="7" t="s">
        <v>343</v>
      </c>
      <c r="D268" s="7">
        <v>1000</v>
      </c>
      <c r="E268" s="7">
        <v>1</v>
      </c>
      <c r="F268" s="7" t="s">
        <v>194</v>
      </c>
      <c r="G268" s="7">
        <v>25</v>
      </c>
      <c r="H268" s="7">
        <v>12.559999847412101</v>
      </c>
      <c r="I268" s="7">
        <v>1050</v>
      </c>
      <c r="J268" s="11">
        <v>24.140985842784598</v>
      </c>
      <c r="K268" s="11">
        <v>20.487642591072198</v>
      </c>
      <c r="L268" s="11">
        <v>17.109523336413702</v>
      </c>
      <c r="M268" s="11">
        <v>145.438952582187</v>
      </c>
      <c r="N268" s="11">
        <v>42.8434713133434</v>
      </c>
      <c r="O268" s="11">
        <v>9.2516556865932493</v>
      </c>
      <c r="P268" s="11">
        <v>11.516554621986501</v>
      </c>
      <c r="Q268" s="11">
        <v>8.1354647258802295</v>
      </c>
      <c r="R268" s="11">
        <v>19.773513533454899</v>
      </c>
    </row>
    <row r="269" spans="1:18" x14ac:dyDescent="0.45">
      <c r="A269" s="7" t="s">
        <v>18</v>
      </c>
      <c r="B269" s="7" t="s">
        <v>107</v>
      </c>
      <c r="C269" s="7" t="s">
        <v>109</v>
      </c>
      <c r="D269" s="7">
        <v>1000</v>
      </c>
      <c r="E269" s="7">
        <v>1</v>
      </c>
      <c r="F269" s="7" t="s">
        <v>194</v>
      </c>
      <c r="G269" s="7">
        <v>26</v>
      </c>
      <c r="H269" s="7">
        <v>13.020000076293901</v>
      </c>
      <c r="I269" s="7">
        <v>1050</v>
      </c>
      <c r="J269" s="11">
        <v>25.4876998268875</v>
      </c>
      <c r="K269" s="11">
        <v>21.014077927743099</v>
      </c>
      <c r="L269" s="11">
        <v>17.580277727892501</v>
      </c>
      <c r="M269" s="11">
        <v>112.831579957408</v>
      </c>
      <c r="N269" s="11">
        <v>33.057798137469902</v>
      </c>
      <c r="O269" s="11">
        <v>6.8194848940409996</v>
      </c>
      <c r="P269" s="11">
        <v>8.8211178247933102</v>
      </c>
      <c r="Q269" s="11">
        <v>5.7722612911749502</v>
      </c>
      <c r="R269" s="11">
        <v>15.012114487845601</v>
      </c>
    </row>
    <row r="270" spans="1:18" x14ac:dyDescent="0.45">
      <c r="A270" s="10" t="s">
        <v>18</v>
      </c>
      <c r="B270" s="10" t="s">
        <v>107</v>
      </c>
      <c r="C270" s="10" t="s">
        <v>109</v>
      </c>
      <c r="D270" s="10">
        <v>1000</v>
      </c>
      <c r="E270" s="10">
        <v>2</v>
      </c>
      <c r="F270" s="10" t="s">
        <v>21</v>
      </c>
      <c r="G270" s="10">
        <v>26</v>
      </c>
      <c r="H270" s="10">
        <v>13.020000076293901</v>
      </c>
      <c r="I270" s="10">
        <v>650</v>
      </c>
      <c r="J270" s="12">
        <v>17.6166652051798</v>
      </c>
      <c r="K270" s="12">
        <v>21.014077927743099</v>
      </c>
      <c r="L270" s="12">
        <v>18.576343428215299</v>
      </c>
      <c r="M270" s="12">
        <v>112.831579957407</v>
      </c>
      <c r="N270" s="12">
        <v>33.057798137469902</v>
      </c>
      <c r="O270" s="12">
        <v>6.8194848940409996</v>
      </c>
      <c r="P270" s="12">
        <v>8.82111782479328</v>
      </c>
      <c r="Q270" s="12">
        <v>5.7722612911749502</v>
      </c>
      <c r="R270" s="12">
        <v>15.012114487845199</v>
      </c>
    </row>
    <row r="271" spans="1:18" x14ac:dyDescent="0.45">
      <c r="A271" s="7" t="s">
        <v>18</v>
      </c>
      <c r="B271" s="7" t="s">
        <v>107</v>
      </c>
      <c r="C271" s="7" t="s">
        <v>344</v>
      </c>
      <c r="D271" s="7">
        <v>1000</v>
      </c>
      <c r="E271" s="7">
        <v>1</v>
      </c>
      <c r="F271" s="7" t="s">
        <v>194</v>
      </c>
      <c r="G271" s="7">
        <v>30</v>
      </c>
      <c r="H271" s="7">
        <v>14.8400001525879</v>
      </c>
      <c r="I271" s="7">
        <v>650</v>
      </c>
      <c r="J271" s="11">
        <v>23.395073153877401</v>
      </c>
      <c r="K271" s="11">
        <v>24.8379444818605</v>
      </c>
      <c r="L271" s="11">
        <v>21.407235402110299</v>
      </c>
      <c r="M271" s="11">
        <v>171.52449069179701</v>
      </c>
      <c r="N271" s="11">
        <v>51.398726648035201</v>
      </c>
      <c r="O271" s="11">
        <v>9.5345313291672298</v>
      </c>
      <c r="P271" s="11">
        <v>13.129610908773399</v>
      </c>
      <c r="Q271" s="11">
        <v>7.2017435322998598</v>
      </c>
      <c r="R271" s="11">
        <v>22.396527182477001</v>
      </c>
    </row>
    <row r="272" spans="1:18" x14ac:dyDescent="0.45">
      <c r="A272" s="7" t="s">
        <v>110</v>
      </c>
      <c r="B272" s="7" t="s">
        <v>111</v>
      </c>
      <c r="C272" s="7" t="s">
        <v>112</v>
      </c>
      <c r="D272" s="7">
        <v>1000</v>
      </c>
      <c r="E272" s="7">
        <v>1</v>
      </c>
      <c r="F272" s="7" t="s">
        <v>194</v>
      </c>
      <c r="G272" s="7">
        <v>32</v>
      </c>
      <c r="H272" s="7">
        <v>15.1300001144409</v>
      </c>
      <c r="I272" s="7">
        <v>740</v>
      </c>
      <c r="J272" s="11">
        <v>27.215699483097101</v>
      </c>
      <c r="K272" s="11">
        <v>25.0451394018862</v>
      </c>
      <c r="L272" s="11">
        <v>21.639586103946201</v>
      </c>
      <c r="M272" s="11">
        <v>180.91428743391199</v>
      </c>
      <c r="N272" s="11">
        <v>56.1415688139137</v>
      </c>
      <c r="O272" s="11">
        <v>10.322635023967299</v>
      </c>
      <c r="P272" s="11">
        <v>14.150296073980099</v>
      </c>
      <c r="Q272" s="11">
        <v>7.6548790514919203</v>
      </c>
      <c r="R272" s="11">
        <v>24.327040842300001</v>
      </c>
    </row>
    <row r="273" spans="1:18" x14ac:dyDescent="0.45">
      <c r="A273" s="10" t="s">
        <v>110</v>
      </c>
      <c r="B273" s="10" t="s">
        <v>111</v>
      </c>
      <c r="C273" s="10" t="s">
        <v>112</v>
      </c>
      <c r="D273" s="10">
        <v>1000</v>
      </c>
      <c r="E273" s="10">
        <v>2</v>
      </c>
      <c r="F273" s="10" t="s">
        <v>21</v>
      </c>
      <c r="G273" s="10">
        <v>32</v>
      </c>
      <c r="H273" s="10">
        <v>15.1300001144409</v>
      </c>
      <c r="I273" s="10">
        <v>610</v>
      </c>
      <c r="J273" s="12">
        <v>24.6562007315895</v>
      </c>
      <c r="K273" s="12">
        <v>25.0451394018862</v>
      </c>
      <c r="L273" s="12">
        <v>22.685754103671801</v>
      </c>
      <c r="M273" s="12">
        <v>180.91428743391299</v>
      </c>
      <c r="N273" s="12">
        <v>56.1415688139138</v>
      </c>
      <c r="O273" s="12">
        <v>10.322635023967401</v>
      </c>
      <c r="P273" s="12">
        <v>14.150296073980201</v>
      </c>
      <c r="Q273" s="12">
        <v>7.6548790514919203</v>
      </c>
      <c r="R273" s="12">
        <v>24.3270408423001</v>
      </c>
    </row>
    <row r="274" spans="1:18" x14ac:dyDescent="0.45">
      <c r="A274" s="7" t="s">
        <v>110</v>
      </c>
      <c r="B274" s="7" t="s">
        <v>111</v>
      </c>
      <c r="C274" s="7" t="s">
        <v>345</v>
      </c>
      <c r="D274" s="7">
        <v>1000</v>
      </c>
      <c r="E274" s="7">
        <v>1</v>
      </c>
      <c r="F274" s="7" t="s">
        <v>194</v>
      </c>
      <c r="G274" s="7">
        <v>34</v>
      </c>
      <c r="H274" s="7">
        <v>15.699999618530301</v>
      </c>
      <c r="I274" s="7">
        <v>610</v>
      </c>
      <c r="J274" s="11">
        <v>25.338807976727601</v>
      </c>
      <c r="K274" s="11">
        <v>25.493342415969</v>
      </c>
      <c r="L274" s="11">
        <v>22.997637915921</v>
      </c>
      <c r="M274" s="11">
        <v>191.073374428237</v>
      </c>
      <c r="N274" s="11">
        <v>60.9704780449756</v>
      </c>
      <c r="O274" s="11">
        <v>10.913821284458001</v>
      </c>
      <c r="P274" s="11">
        <v>14.691180213818299</v>
      </c>
      <c r="Q274" s="11">
        <v>7.7264093189718697</v>
      </c>
      <c r="R274" s="11">
        <v>25.989600570428799</v>
      </c>
    </row>
    <row r="275" spans="1:18" x14ac:dyDescent="0.45">
      <c r="A275" s="7" t="s">
        <v>110</v>
      </c>
      <c r="B275" s="7" t="s">
        <v>111</v>
      </c>
      <c r="C275" s="7" t="s">
        <v>346</v>
      </c>
      <c r="D275" s="7">
        <v>1000</v>
      </c>
      <c r="E275" s="7">
        <v>1</v>
      </c>
      <c r="F275" s="7" t="s">
        <v>194</v>
      </c>
      <c r="G275" s="7">
        <v>35</v>
      </c>
      <c r="H275" s="7">
        <v>15.960000038146999</v>
      </c>
      <c r="I275" s="7">
        <v>610</v>
      </c>
      <c r="J275" s="11">
        <v>26.022363548323</v>
      </c>
      <c r="K275" s="11">
        <v>25.873489989665099</v>
      </c>
      <c r="L275" s="11">
        <v>23.305772983969501</v>
      </c>
      <c r="M275" s="11">
        <v>199.87913026926</v>
      </c>
      <c r="N275" s="11">
        <v>64.441415943791895</v>
      </c>
      <c r="O275" s="11">
        <v>11.349897492245301</v>
      </c>
      <c r="P275" s="11">
        <v>15.251103933706201</v>
      </c>
      <c r="Q275" s="11">
        <v>7.8490962185863902</v>
      </c>
      <c r="R275" s="11">
        <v>27.254501144943699</v>
      </c>
    </row>
    <row r="276" spans="1:18" x14ac:dyDescent="0.45">
      <c r="A276" s="7" t="s">
        <v>110</v>
      </c>
      <c r="B276" s="7" t="s">
        <v>111</v>
      </c>
      <c r="C276" s="7" t="s">
        <v>347</v>
      </c>
      <c r="D276" s="7">
        <v>1000</v>
      </c>
      <c r="E276" s="7">
        <v>1</v>
      </c>
      <c r="F276" s="7" t="s">
        <v>194</v>
      </c>
      <c r="G276" s="7">
        <v>37</v>
      </c>
      <c r="H276" s="7">
        <v>16.5860000610352</v>
      </c>
      <c r="I276" s="7">
        <v>610</v>
      </c>
      <c r="J276" s="11">
        <v>27.102384482240499</v>
      </c>
      <c r="K276" s="11">
        <v>26.210618307948401</v>
      </c>
      <c r="L276" s="11">
        <v>23.784492702284101</v>
      </c>
      <c r="M276" s="11">
        <v>215.977080244235</v>
      </c>
      <c r="N276" s="11">
        <v>71.070765705464396</v>
      </c>
      <c r="O276" s="11">
        <v>12.118927418787701</v>
      </c>
      <c r="P276" s="11">
        <v>16.138113791006798</v>
      </c>
      <c r="Q276" s="11">
        <v>7.98662809424399</v>
      </c>
      <c r="R276" s="11">
        <v>29.575858288619202</v>
      </c>
    </row>
    <row r="277" spans="1:18" x14ac:dyDescent="0.45">
      <c r="A277" s="7" t="s">
        <v>110</v>
      </c>
      <c r="B277" s="7" t="s">
        <v>111</v>
      </c>
      <c r="C277" s="7" t="s">
        <v>113</v>
      </c>
      <c r="D277" s="7">
        <v>1000</v>
      </c>
      <c r="E277" s="7">
        <v>1</v>
      </c>
      <c r="F277" s="7" t="s">
        <v>194</v>
      </c>
      <c r="G277" s="7">
        <v>38</v>
      </c>
      <c r="H277" s="7">
        <v>16.900000381469699</v>
      </c>
      <c r="I277" s="7">
        <v>610</v>
      </c>
      <c r="J277" s="11">
        <v>28.359084221711999</v>
      </c>
      <c r="K277" s="11">
        <v>26.943960515392</v>
      </c>
      <c r="L277" s="11">
        <v>24.3296713822143</v>
      </c>
      <c r="M277" s="11">
        <v>198.52944550525299</v>
      </c>
      <c r="N277" s="11">
        <v>65.654395830130497</v>
      </c>
      <c r="O277" s="11">
        <v>11.048553864169</v>
      </c>
      <c r="P277" s="11">
        <v>15.035853601399401</v>
      </c>
      <c r="Q277" s="11">
        <v>7.2162538480897203</v>
      </c>
      <c r="R277" s="11">
        <v>27.272013748828101</v>
      </c>
    </row>
    <row r="278" spans="1:18" x14ac:dyDescent="0.45">
      <c r="A278" s="10" t="s">
        <v>110</v>
      </c>
      <c r="B278" s="10" t="s">
        <v>111</v>
      </c>
      <c r="C278" s="10" t="s">
        <v>113</v>
      </c>
      <c r="D278" s="10">
        <v>1000</v>
      </c>
      <c r="E278" s="10">
        <v>2</v>
      </c>
      <c r="F278" s="10" t="s">
        <v>21</v>
      </c>
      <c r="G278" s="10">
        <v>38</v>
      </c>
      <c r="H278" s="10">
        <v>16.900000381469699</v>
      </c>
      <c r="I278" s="10">
        <v>510</v>
      </c>
      <c r="J278" s="12">
        <v>24.511393105651901</v>
      </c>
      <c r="K278" s="12">
        <v>26.943960515392</v>
      </c>
      <c r="L278" s="12">
        <v>24.7373952845488</v>
      </c>
      <c r="M278" s="12">
        <v>198.52944550525501</v>
      </c>
      <c r="N278" s="12">
        <v>65.654395830130397</v>
      </c>
      <c r="O278" s="12">
        <v>11.0485538641689</v>
      </c>
      <c r="P278" s="12">
        <v>15.035853601399101</v>
      </c>
      <c r="Q278" s="12">
        <v>7.2162538480897096</v>
      </c>
      <c r="R278" s="12">
        <v>27.272013748828002</v>
      </c>
    </row>
    <row r="279" spans="1:18" x14ac:dyDescent="0.45">
      <c r="A279" s="7" t="s">
        <v>110</v>
      </c>
      <c r="B279" s="7" t="s">
        <v>111</v>
      </c>
      <c r="C279" s="7" t="s">
        <v>348</v>
      </c>
      <c r="D279" s="7">
        <v>1000</v>
      </c>
      <c r="E279" s="7">
        <v>1</v>
      </c>
      <c r="F279" s="7" t="s">
        <v>194</v>
      </c>
      <c r="G279" s="7">
        <v>39</v>
      </c>
      <c r="H279" s="7">
        <v>17.211999511718801</v>
      </c>
      <c r="I279" s="7">
        <v>510</v>
      </c>
      <c r="J279" s="11">
        <v>25.178396484956401</v>
      </c>
      <c r="K279" s="11">
        <v>27.115392152517</v>
      </c>
      <c r="L279" s="11">
        <v>25.071712862040599</v>
      </c>
      <c r="M279" s="11">
        <v>209.84842400020199</v>
      </c>
      <c r="N279" s="11">
        <v>69.764417010994805</v>
      </c>
      <c r="O279" s="11">
        <v>11.475858961889699</v>
      </c>
      <c r="P279" s="11">
        <v>15.6076437793135</v>
      </c>
      <c r="Q279" s="11">
        <v>7.2733246771584898</v>
      </c>
      <c r="R279" s="11">
        <v>28.695814964730602</v>
      </c>
    </row>
    <row r="280" spans="1:18" x14ac:dyDescent="0.45">
      <c r="A280" s="7" t="s">
        <v>110</v>
      </c>
      <c r="B280" s="7" t="s">
        <v>114</v>
      </c>
      <c r="C280" s="7" t="s">
        <v>115</v>
      </c>
      <c r="D280" s="7">
        <v>1000</v>
      </c>
      <c r="E280" s="7">
        <v>1</v>
      </c>
      <c r="F280" s="7" t="s">
        <v>194</v>
      </c>
      <c r="G280" s="7">
        <v>32</v>
      </c>
      <c r="H280" s="7">
        <v>16.389999961853</v>
      </c>
      <c r="I280" s="7">
        <v>550</v>
      </c>
      <c r="J280" s="11">
        <v>26.940364604392698</v>
      </c>
      <c r="K280" s="11">
        <v>27.244173376824101</v>
      </c>
      <c r="L280" s="11">
        <v>24.973272099257802</v>
      </c>
      <c r="M280" s="11">
        <v>214.20474540311901</v>
      </c>
      <c r="N280" s="11">
        <v>63.248272747091299</v>
      </c>
      <c r="O280" s="11">
        <v>10.997522058024</v>
      </c>
      <c r="P280" s="11">
        <v>16.921223866585098</v>
      </c>
      <c r="Q280" s="11">
        <v>8.0187097102627192</v>
      </c>
      <c r="R280" s="11">
        <v>27.3355867420692</v>
      </c>
    </row>
    <row r="281" spans="1:18" x14ac:dyDescent="0.45">
      <c r="A281" s="10" t="s">
        <v>110</v>
      </c>
      <c r="B281" s="10" t="s">
        <v>114</v>
      </c>
      <c r="C281" s="10" t="s">
        <v>115</v>
      </c>
      <c r="D281" s="10">
        <v>1000</v>
      </c>
      <c r="E281" s="10">
        <v>2</v>
      </c>
      <c r="F281" s="10" t="s">
        <v>21</v>
      </c>
      <c r="G281" s="10">
        <v>32</v>
      </c>
      <c r="H281" s="10">
        <v>16.389999961853</v>
      </c>
      <c r="I281" s="10">
        <v>540</v>
      </c>
      <c r="J281" s="12">
        <v>26.698460027603101</v>
      </c>
      <c r="K281" s="12">
        <v>27.244173376824101</v>
      </c>
      <c r="L281" s="12">
        <v>25.090036051918698</v>
      </c>
      <c r="M281" s="12">
        <v>214.20474540312</v>
      </c>
      <c r="N281" s="12">
        <v>63.2482727470912</v>
      </c>
      <c r="O281" s="12">
        <v>10.997522058024201</v>
      </c>
      <c r="P281" s="12">
        <v>16.921223866584899</v>
      </c>
      <c r="Q281" s="12">
        <v>8.0187097102627298</v>
      </c>
      <c r="R281" s="12">
        <v>27.335586742069101</v>
      </c>
    </row>
    <row r="282" spans="1:18" x14ac:dyDescent="0.45">
      <c r="A282" s="7" t="s">
        <v>110</v>
      </c>
      <c r="B282" s="7" t="s">
        <v>114</v>
      </c>
      <c r="C282" s="7" t="s">
        <v>349</v>
      </c>
      <c r="D282" s="7">
        <v>1000</v>
      </c>
      <c r="E282" s="7">
        <v>1</v>
      </c>
      <c r="F282" s="7" t="s">
        <v>194</v>
      </c>
      <c r="G282" s="7">
        <v>34</v>
      </c>
      <c r="H282" s="7">
        <v>16.859999847412102</v>
      </c>
      <c r="I282" s="7">
        <v>540</v>
      </c>
      <c r="J282" s="11">
        <v>27.420262303563799</v>
      </c>
      <c r="K282" s="11">
        <v>27.439150955616299</v>
      </c>
      <c r="L282" s="11">
        <v>25.4269331876975</v>
      </c>
      <c r="M282" s="11">
        <v>227.13165408038699</v>
      </c>
      <c r="N282" s="11">
        <v>68.837075574355794</v>
      </c>
      <c r="O282" s="11">
        <v>11.6195514075566</v>
      </c>
      <c r="P282" s="11">
        <v>17.563319096344099</v>
      </c>
      <c r="Q282" s="11">
        <v>8.0609382944477908</v>
      </c>
      <c r="R282" s="11">
        <v>29.235891733117299</v>
      </c>
    </row>
    <row r="283" spans="1:18" x14ac:dyDescent="0.45">
      <c r="A283" s="7" t="s">
        <v>110</v>
      </c>
      <c r="B283" s="7" t="s">
        <v>114</v>
      </c>
      <c r="C283" s="7" t="s">
        <v>350</v>
      </c>
      <c r="D283" s="7">
        <v>1000</v>
      </c>
      <c r="E283" s="7">
        <v>1</v>
      </c>
      <c r="F283" s="7" t="s">
        <v>194</v>
      </c>
      <c r="G283" s="7">
        <v>35</v>
      </c>
      <c r="H283" s="7">
        <v>17.079999923706101</v>
      </c>
      <c r="I283" s="7">
        <v>540</v>
      </c>
      <c r="J283" s="11">
        <v>28.144450466429799</v>
      </c>
      <c r="K283" s="11">
        <v>27.841174227133099</v>
      </c>
      <c r="L283" s="11">
        <v>25.760516478424002</v>
      </c>
      <c r="M283" s="11">
        <v>236.03574386823399</v>
      </c>
      <c r="N283" s="11">
        <v>72.445867334944793</v>
      </c>
      <c r="O283" s="11">
        <v>12.0779300762775</v>
      </c>
      <c r="P283" s="11">
        <v>18.215280756256</v>
      </c>
      <c r="Q283" s="11">
        <v>8.2172781891667093</v>
      </c>
      <c r="R283" s="11">
        <v>30.579571811891199</v>
      </c>
    </row>
    <row r="284" spans="1:18" x14ac:dyDescent="0.45">
      <c r="A284" s="7" t="s">
        <v>110</v>
      </c>
      <c r="B284" s="7" t="s">
        <v>114</v>
      </c>
      <c r="C284" s="7" t="s">
        <v>351</v>
      </c>
      <c r="D284" s="7">
        <v>1000</v>
      </c>
      <c r="E284" s="7">
        <v>1</v>
      </c>
      <c r="F284" s="7" t="s">
        <v>194</v>
      </c>
      <c r="G284" s="7">
        <v>37</v>
      </c>
      <c r="H284" s="7">
        <v>17.600000000000001</v>
      </c>
      <c r="I284" s="7">
        <v>540</v>
      </c>
      <c r="J284" s="11">
        <v>29.505367183954501</v>
      </c>
      <c r="K284" s="11">
        <v>28.339743419936799</v>
      </c>
      <c r="L284" s="11">
        <v>26.375985247717601</v>
      </c>
      <c r="M284" s="11">
        <v>255.202226390113</v>
      </c>
      <c r="N284" s="11">
        <v>80.020088213785399</v>
      </c>
      <c r="O284" s="11">
        <v>12.973065689015399</v>
      </c>
      <c r="P284" s="11">
        <v>19.4803420900063</v>
      </c>
      <c r="Q284" s="11">
        <v>8.4692882734702106</v>
      </c>
      <c r="R284" s="11">
        <v>33.331831343786199</v>
      </c>
    </row>
    <row r="285" spans="1:18" x14ac:dyDescent="0.45">
      <c r="A285" s="7" t="s">
        <v>110</v>
      </c>
      <c r="B285" s="7" t="s">
        <v>114</v>
      </c>
      <c r="C285" s="7" t="s">
        <v>116</v>
      </c>
      <c r="D285" s="7">
        <v>1000</v>
      </c>
      <c r="E285" s="7">
        <v>1</v>
      </c>
      <c r="F285" s="7" t="s">
        <v>194</v>
      </c>
      <c r="G285" s="7">
        <v>38</v>
      </c>
      <c r="H285" s="7">
        <v>17.859999847412102</v>
      </c>
      <c r="I285" s="7">
        <v>540</v>
      </c>
      <c r="J285" s="11">
        <v>30.339198785731401</v>
      </c>
      <c r="K285" s="11">
        <v>28.977103025198598</v>
      </c>
      <c r="L285" s="11">
        <v>26.7460857813203</v>
      </c>
      <c r="M285" s="11">
        <v>243.28796639173399</v>
      </c>
      <c r="N285" s="11">
        <v>76.790631218897602</v>
      </c>
      <c r="O285" s="11">
        <v>12.3120588116383</v>
      </c>
      <c r="P285" s="11">
        <v>18.762130372190398</v>
      </c>
      <c r="Q285" s="11">
        <v>7.9691586997528097</v>
      </c>
      <c r="R285" s="11">
        <v>31.923844640643299</v>
      </c>
    </row>
    <row r="286" spans="1:18" x14ac:dyDescent="0.45">
      <c r="A286" s="10" t="s">
        <v>110</v>
      </c>
      <c r="B286" s="10" t="s">
        <v>114</v>
      </c>
      <c r="C286" s="10" t="s">
        <v>116</v>
      </c>
      <c r="D286" s="10">
        <v>1000</v>
      </c>
      <c r="E286" s="10">
        <v>2</v>
      </c>
      <c r="F286" s="10" t="s">
        <v>21</v>
      </c>
      <c r="G286" s="10">
        <v>38</v>
      </c>
      <c r="H286" s="10">
        <v>17.859999847412102</v>
      </c>
      <c r="I286" s="10">
        <v>470</v>
      </c>
      <c r="J286" s="12">
        <v>27.756850793708701</v>
      </c>
      <c r="K286" s="12">
        <v>28.977103025198598</v>
      </c>
      <c r="L286" s="12">
        <v>27.421501141406502</v>
      </c>
      <c r="M286" s="12">
        <v>243.28796639173601</v>
      </c>
      <c r="N286" s="12">
        <v>76.790631218897403</v>
      </c>
      <c r="O286" s="12">
        <v>12.3120588116384</v>
      </c>
      <c r="P286" s="12">
        <v>18.762130372190502</v>
      </c>
      <c r="Q286" s="12">
        <v>7.9691586997528097</v>
      </c>
      <c r="R286" s="12">
        <v>31.9238446406432</v>
      </c>
    </row>
    <row r="287" spans="1:18" x14ac:dyDescent="0.45">
      <c r="A287" s="7" t="s">
        <v>110</v>
      </c>
      <c r="B287" s="7" t="s">
        <v>114</v>
      </c>
      <c r="C287" s="7" t="s">
        <v>352</v>
      </c>
      <c r="D287" s="7">
        <v>1000</v>
      </c>
      <c r="E287" s="7">
        <v>1</v>
      </c>
      <c r="F287" s="7" t="s">
        <v>194</v>
      </c>
      <c r="G287" s="7">
        <v>39</v>
      </c>
      <c r="H287" s="7">
        <v>18.109999847412102</v>
      </c>
      <c r="I287" s="7">
        <v>470</v>
      </c>
      <c r="J287" s="11">
        <v>29.214686972291702</v>
      </c>
      <c r="K287" s="11">
        <v>29.6898548722952</v>
      </c>
      <c r="L287" s="11">
        <v>28.1323977467719</v>
      </c>
      <c r="M287" s="11">
        <v>262.66994321355401</v>
      </c>
      <c r="N287" s="11">
        <v>83.264770309123506</v>
      </c>
      <c r="O287" s="11">
        <v>13.0800727136275</v>
      </c>
      <c r="P287" s="11">
        <v>20.1618714619628</v>
      </c>
      <c r="Q287" s="11">
        <v>8.2775022442471702</v>
      </c>
      <c r="R287" s="11">
        <v>34.390530130501602</v>
      </c>
    </row>
    <row r="288" spans="1:18" x14ac:dyDescent="0.45">
      <c r="A288" s="7" t="s">
        <v>110</v>
      </c>
      <c r="B288" s="7" t="s">
        <v>117</v>
      </c>
      <c r="C288" s="7" t="s">
        <v>118</v>
      </c>
      <c r="D288" s="7">
        <v>1000</v>
      </c>
      <c r="E288" s="7">
        <v>1</v>
      </c>
      <c r="F288" s="7" t="s">
        <v>194</v>
      </c>
      <c r="G288" s="7">
        <v>32</v>
      </c>
      <c r="H288" s="7">
        <v>14.2799999237061</v>
      </c>
      <c r="I288" s="7">
        <v>730</v>
      </c>
      <c r="J288" s="11">
        <v>29.2681808533682</v>
      </c>
      <c r="K288" s="11">
        <v>25.282009337613101</v>
      </c>
      <c r="L288" s="11">
        <v>22.5939151903717</v>
      </c>
      <c r="M288" s="11">
        <v>149.27271537116101</v>
      </c>
      <c r="N288" s="11">
        <v>46.059641677427003</v>
      </c>
      <c r="O288" s="11">
        <v>8.5333208200423591</v>
      </c>
      <c r="P288" s="11">
        <v>12.1270111686436</v>
      </c>
      <c r="Q288" s="11">
        <v>6.4760255977589196</v>
      </c>
      <c r="R288" s="11">
        <v>20.1728173971233</v>
      </c>
    </row>
    <row r="289" spans="1:18" x14ac:dyDescent="0.45">
      <c r="A289" s="10" t="s">
        <v>110</v>
      </c>
      <c r="B289" s="10" t="s">
        <v>117</v>
      </c>
      <c r="C289" s="10" t="s">
        <v>118</v>
      </c>
      <c r="D289" s="10">
        <v>1000</v>
      </c>
      <c r="E289" s="10">
        <v>2</v>
      </c>
      <c r="F289" s="10" t="s">
        <v>21</v>
      </c>
      <c r="G289" s="10">
        <v>32</v>
      </c>
      <c r="H289" s="10">
        <v>14.274999856948901</v>
      </c>
      <c r="I289" s="10">
        <v>480</v>
      </c>
      <c r="J289" s="12">
        <v>20.482978184708099</v>
      </c>
      <c r="K289" s="12">
        <v>25.388863019918499</v>
      </c>
      <c r="L289" s="12">
        <v>23.3093944842695</v>
      </c>
      <c r="M289" s="12">
        <v>149.272715371158</v>
      </c>
      <c r="N289" s="12">
        <v>46.059641677427202</v>
      </c>
      <c r="O289" s="12">
        <v>8.5333208200423805</v>
      </c>
      <c r="P289" s="12">
        <v>12.127011168643699</v>
      </c>
      <c r="Q289" s="12">
        <v>6.4760255977589196</v>
      </c>
      <c r="R289" s="12">
        <v>20.1728173971232</v>
      </c>
    </row>
    <row r="290" spans="1:18" x14ac:dyDescent="0.45">
      <c r="A290" s="7" t="s">
        <v>110</v>
      </c>
      <c r="B290" s="7" t="s">
        <v>117</v>
      </c>
      <c r="C290" s="7" t="s">
        <v>353</v>
      </c>
      <c r="D290" s="7">
        <v>1000</v>
      </c>
      <c r="E290" s="7">
        <v>1</v>
      </c>
      <c r="F290" s="7" t="s">
        <v>194</v>
      </c>
      <c r="G290" s="7">
        <v>34</v>
      </c>
      <c r="H290" s="7">
        <v>15.3</v>
      </c>
      <c r="I290" s="7">
        <v>640</v>
      </c>
      <c r="J290" s="11">
        <v>29.0380549539307</v>
      </c>
      <c r="K290" s="11">
        <v>26.070893811881302</v>
      </c>
      <c r="L290" s="11">
        <v>24.035260513701999</v>
      </c>
      <c r="M290" s="11">
        <v>222.795876656438</v>
      </c>
      <c r="N290" s="11">
        <v>69.928854822873006</v>
      </c>
      <c r="O290" s="11">
        <v>12.412732526388799</v>
      </c>
      <c r="P290" s="11">
        <v>17.6466917723926</v>
      </c>
      <c r="Q290" s="11">
        <v>8.8932384596608305</v>
      </c>
      <c r="R290" s="11">
        <v>30.007746245410502</v>
      </c>
    </row>
    <row r="291" spans="1:18" x14ac:dyDescent="0.45">
      <c r="A291" s="7" t="s">
        <v>110</v>
      </c>
      <c r="B291" s="7" t="s">
        <v>117</v>
      </c>
      <c r="C291" s="7" t="s">
        <v>354</v>
      </c>
      <c r="D291" s="7">
        <v>1000</v>
      </c>
      <c r="E291" s="7">
        <v>1</v>
      </c>
      <c r="F291" s="7" t="s">
        <v>194</v>
      </c>
      <c r="G291" s="7">
        <v>35</v>
      </c>
      <c r="H291" s="7">
        <v>15.854999923706099</v>
      </c>
      <c r="I291" s="7">
        <v>640</v>
      </c>
      <c r="J291" s="11">
        <v>29.778002038157499</v>
      </c>
      <c r="K291" s="11">
        <v>26.384521893710598</v>
      </c>
      <c r="L291" s="11">
        <v>24.339567117589901</v>
      </c>
      <c r="M291" s="11">
        <v>232.43347473690599</v>
      </c>
      <c r="N291" s="11">
        <v>73.783706082196005</v>
      </c>
      <c r="O291" s="11">
        <v>12.8932681120274</v>
      </c>
      <c r="P291" s="11">
        <v>18.257444467626801</v>
      </c>
      <c r="Q291" s="11">
        <v>9.0222635070123793</v>
      </c>
      <c r="R291" s="11">
        <v>31.4064616057385</v>
      </c>
    </row>
    <row r="292" spans="1:18" x14ac:dyDescent="0.45">
      <c r="A292" s="7" t="s">
        <v>110</v>
      </c>
      <c r="B292" s="7" t="s">
        <v>117</v>
      </c>
      <c r="C292" s="7" t="s">
        <v>355</v>
      </c>
      <c r="D292" s="7">
        <v>1000</v>
      </c>
      <c r="E292" s="7">
        <v>1</v>
      </c>
      <c r="F292" s="7" t="s">
        <v>194</v>
      </c>
      <c r="G292" s="7">
        <v>37</v>
      </c>
      <c r="H292" s="7">
        <v>16.964999961853</v>
      </c>
      <c r="I292" s="7">
        <v>640</v>
      </c>
      <c r="J292" s="11">
        <v>30.9446209413485</v>
      </c>
      <c r="K292" s="11">
        <v>27.028078066753899</v>
      </c>
      <c r="L292" s="11">
        <v>24.811764812585899</v>
      </c>
      <c r="M292" s="11">
        <v>255.27862973101</v>
      </c>
      <c r="N292" s="11">
        <v>82.273792550371695</v>
      </c>
      <c r="O292" s="11">
        <v>13.736577922181199</v>
      </c>
      <c r="P292" s="11">
        <v>19.276085877949502</v>
      </c>
      <c r="Q292" s="11">
        <v>9.0247285645493207</v>
      </c>
      <c r="R292" s="11">
        <v>34.260162562588299</v>
      </c>
    </row>
    <row r="293" spans="1:18" x14ac:dyDescent="0.45">
      <c r="A293" s="7" t="s">
        <v>110</v>
      </c>
      <c r="B293" s="7" t="s">
        <v>117</v>
      </c>
      <c r="C293" s="7" t="s">
        <v>119</v>
      </c>
      <c r="D293" s="7">
        <v>1000</v>
      </c>
      <c r="E293" s="7">
        <v>1</v>
      </c>
      <c r="F293" s="7" t="s">
        <v>194</v>
      </c>
      <c r="G293" s="7">
        <v>38</v>
      </c>
      <c r="H293" s="7">
        <v>17.520000076293901</v>
      </c>
      <c r="I293" s="7">
        <v>640</v>
      </c>
      <c r="J293" s="11">
        <v>32.186335543216003</v>
      </c>
      <c r="K293" s="11">
        <v>27.749306450777201</v>
      </c>
      <c r="L293" s="11">
        <v>25.304679413393998</v>
      </c>
      <c r="M293" s="11">
        <v>222.07548356730899</v>
      </c>
      <c r="N293" s="11">
        <v>71.354634173235496</v>
      </c>
      <c r="O293" s="11">
        <v>11.660476293798499</v>
      </c>
      <c r="P293" s="11">
        <v>17.002182204997901</v>
      </c>
      <c r="Q293" s="11">
        <v>7.5845549399580001</v>
      </c>
      <c r="R293" s="11">
        <v>29.655069201864499</v>
      </c>
    </row>
    <row r="294" spans="1:18" x14ac:dyDescent="0.45">
      <c r="A294" s="10" t="s">
        <v>110</v>
      </c>
      <c r="B294" s="10" t="s">
        <v>117</v>
      </c>
      <c r="C294" s="10" t="s">
        <v>119</v>
      </c>
      <c r="D294" s="10">
        <v>1000</v>
      </c>
      <c r="E294" s="10">
        <v>2</v>
      </c>
      <c r="F294" s="10" t="s">
        <v>21</v>
      </c>
      <c r="G294" s="10">
        <v>38</v>
      </c>
      <c r="H294" s="10">
        <v>17.520000076293901</v>
      </c>
      <c r="I294" s="10">
        <v>470</v>
      </c>
      <c r="J294" s="12">
        <v>26.133827533077199</v>
      </c>
      <c r="K294" s="12">
        <v>27.749306450777201</v>
      </c>
      <c r="L294" s="12">
        <v>26.607718713090499</v>
      </c>
      <c r="M294" s="12">
        <v>222.07548356731201</v>
      </c>
      <c r="N294" s="12">
        <v>71.354634173235297</v>
      </c>
      <c r="O294" s="12">
        <v>11.6604762937984</v>
      </c>
      <c r="P294" s="12">
        <v>17.0021822049981</v>
      </c>
      <c r="Q294" s="12">
        <v>7.5845549399580099</v>
      </c>
      <c r="R294" s="12">
        <v>29.655069201864499</v>
      </c>
    </row>
    <row r="295" spans="1:18" x14ac:dyDescent="0.45">
      <c r="A295" s="7" t="s">
        <v>110</v>
      </c>
      <c r="B295" s="7" t="s">
        <v>117</v>
      </c>
      <c r="C295" s="7" t="s">
        <v>356</v>
      </c>
      <c r="D295" s="7">
        <v>1000</v>
      </c>
      <c r="E295" s="7">
        <v>1</v>
      </c>
      <c r="F295" s="7" t="s">
        <v>194</v>
      </c>
      <c r="G295" s="7">
        <v>39</v>
      </c>
      <c r="H295" s="7">
        <v>18.074999618530299</v>
      </c>
      <c r="I295" s="7">
        <v>470</v>
      </c>
      <c r="J295" s="11">
        <v>27.2533674311168</v>
      </c>
      <c r="K295" s="11">
        <v>28.290766751823199</v>
      </c>
      <c r="L295" s="11">
        <v>27.171662781442201</v>
      </c>
      <c r="M295" s="11">
        <v>241.99030423179201</v>
      </c>
      <c r="N295" s="11">
        <v>77.733320938582594</v>
      </c>
      <c r="O295" s="11">
        <v>12.282527273003501</v>
      </c>
      <c r="P295" s="11">
        <v>18.028741079117701</v>
      </c>
      <c r="Q295" s="11">
        <v>7.6806898890340403</v>
      </c>
      <c r="R295" s="11">
        <v>31.893886941935602</v>
      </c>
    </row>
    <row r="296" spans="1:18" x14ac:dyDescent="0.45">
      <c r="A296" s="7" t="s">
        <v>110</v>
      </c>
      <c r="B296" s="7" t="s">
        <v>120</v>
      </c>
      <c r="C296" s="7" t="s">
        <v>357</v>
      </c>
      <c r="D296" s="7">
        <v>1000</v>
      </c>
      <c r="E296" s="7">
        <v>1</v>
      </c>
      <c r="F296" s="7" t="s">
        <v>194</v>
      </c>
      <c r="G296" s="7">
        <v>32</v>
      </c>
      <c r="H296" s="7">
        <v>15.419999885559101</v>
      </c>
      <c r="I296" s="7">
        <v>730</v>
      </c>
      <c r="J296" s="11">
        <v>28.3330874404129</v>
      </c>
      <c r="K296" s="11">
        <v>24.390725848168501</v>
      </c>
      <c r="L296" s="11">
        <v>22.230057201897299</v>
      </c>
      <c r="M296" s="11">
        <v>212.397592249257</v>
      </c>
      <c r="N296" s="11">
        <v>65.649286866228806</v>
      </c>
      <c r="O296" s="11">
        <v>11.88265906733</v>
      </c>
      <c r="P296" s="11">
        <v>16.121103552514199</v>
      </c>
      <c r="Q296" s="11">
        <v>8.6159717973650505</v>
      </c>
      <c r="R296" s="11">
        <v>28.185342265715501</v>
      </c>
    </row>
    <row r="297" spans="1:18" x14ac:dyDescent="0.45">
      <c r="A297" s="7" t="s">
        <v>110</v>
      </c>
      <c r="B297" s="7" t="s">
        <v>120</v>
      </c>
      <c r="C297" s="7" t="s">
        <v>358</v>
      </c>
      <c r="D297" s="7">
        <v>1000</v>
      </c>
      <c r="E297" s="7">
        <v>1</v>
      </c>
      <c r="F297" s="7" t="s">
        <v>194</v>
      </c>
      <c r="G297" s="7">
        <v>34</v>
      </c>
      <c r="H297" s="7">
        <v>16.240000343322802</v>
      </c>
      <c r="I297" s="7">
        <v>530</v>
      </c>
      <c r="J297" s="11">
        <v>23.448963447437499</v>
      </c>
      <c r="K297" s="11">
        <v>24.870253389890699</v>
      </c>
      <c r="L297" s="11">
        <v>23.734437818751999</v>
      </c>
      <c r="M297" s="11">
        <v>184.75808926726199</v>
      </c>
      <c r="N297" s="11">
        <v>57.908547448915797</v>
      </c>
      <c r="O297" s="11">
        <v>10.061705412131699</v>
      </c>
      <c r="P297" s="11">
        <v>13.869859033589901</v>
      </c>
      <c r="Q297" s="11">
        <v>6.9610609477627898</v>
      </c>
      <c r="R297" s="11">
        <v>24.473603235365601</v>
      </c>
    </row>
    <row r="298" spans="1:18" x14ac:dyDescent="0.45">
      <c r="A298" s="7" t="s">
        <v>110</v>
      </c>
      <c r="B298" s="7" t="s">
        <v>120</v>
      </c>
      <c r="C298" s="7" t="s">
        <v>359</v>
      </c>
      <c r="D298" s="7">
        <v>1000</v>
      </c>
      <c r="E298" s="7">
        <v>1</v>
      </c>
      <c r="F298" s="7" t="s">
        <v>194</v>
      </c>
      <c r="G298" s="7">
        <v>35</v>
      </c>
      <c r="H298" s="7">
        <v>16.527499771118201</v>
      </c>
      <c r="I298" s="7">
        <v>530</v>
      </c>
      <c r="J298" s="11">
        <v>24.177076446386899</v>
      </c>
      <c r="K298" s="11">
        <v>25.341862752051899</v>
      </c>
      <c r="L298" s="11">
        <v>24.1001095306463</v>
      </c>
      <c r="M298" s="11">
        <v>192.980392395428</v>
      </c>
      <c r="N298" s="11">
        <v>61.193861777147198</v>
      </c>
      <c r="O298" s="11">
        <v>10.5034666032582</v>
      </c>
      <c r="P298" s="11">
        <v>14.465505893113599</v>
      </c>
      <c r="Q298" s="11">
        <v>7.1331804364299396</v>
      </c>
      <c r="R298" s="11">
        <v>25.712381654062</v>
      </c>
    </row>
    <row r="299" spans="1:18" x14ac:dyDescent="0.45">
      <c r="A299" s="7" t="s">
        <v>110</v>
      </c>
      <c r="B299" s="7" t="s">
        <v>120</v>
      </c>
      <c r="C299" s="7" t="s">
        <v>360</v>
      </c>
      <c r="D299" s="7">
        <v>1000</v>
      </c>
      <c r="E299" s="7">
        <v>1</v>
      </c>
      <c r="F299" s="7" t="s">
        <v>194</v>
      </c>
      <c r="G299" s="7">
        <v>37</v>
      </c>
      <c r="H299" s="7">
        <v>17.1249996185303</v>
      </c>
      <c r="I299" s="7">
        <v>520</v>
      </c>
      <c r="J299" s="11">
        <v>24.988766005650799</v>
      </c>
      <c r="K299" s="11">
        <v>26.190771425996498</v>
      </c>
      <c r="L299" s="11">
        <v>24.735790424670899</v>
      </c>
      <c r="M299" s="11">
        <v>206.82143229078099</v>
      </c>
      <c r="N299" s="11">
        <v>66.885683052916207</v>
      </c>
      <c r="O299" s="11">
        <v>11.122008851584599</v>
      </c>
      <c r="P299" s="11">
        <v>15.247166288186699</v>
      </c>
      <c r="Q299" s="11">
        <v>7.2174092246001296</v>
      </c>
      <c r="R299" s="11">
        <v>27.690156900204499</v>
      </c>
    </row>
    <row r="300" spans="1:18" x14ac:dyDescent="0.45">
      <c r="A300" s="7" t="s">
        <v>110</v>
      </c>
      <c r="B300" s="7" t="s">
        <v>120</v>
      </c>
      <c r="C300" s="7" t="s">
        <v>121</v>
      </c>
      <c r="D300" s="7">
        <v>1000</v>
      </c>
      <c r="E300" s="7">
        <v>1</v>
      </c>
      <c r="F300" s="7" t="s">
        <v>194</v>
      </c>
      <c r="G300" s="7">
        <v>38</v>
      </c>
      <c r="H300" s="7">
        <v>17.420000076293899</v>
      </c>
      <c r="I300" s="7">
        <v>520</v>
      </c>
      <c r="J300" s="11">
        <v>26.114154973513202</v>
      </c>
      <c r="K300" s="11">
        <v>26.6018980493476</v>
      </c>
      <c r="L300" s="11">
        <v>25.2866545790536</v>
      </c>
      <c r="M300" s="11">
        <v>199.42169709733599</v>
      </c>
      <c r="N300" s="11">
        <v>64.701604716265194</v>
      </c>
      <c r="O300" s="11">
        <v>10.581419903954</v>
      </c>
      <c r="P300" s="11">
        <v>14.840075022081299</v>
      </c>
      <c r="Q300" s="11">
        <v>6.7856977928824698</v>
      </c>
      <c r="R300" s="11">
        <v>26.708064573136401</v>
      </c>
    </row>
    <row r="301" spans="1:18" x14ac:dyDescent="0.45">
      <c r="A301" s="10" t="s">
        <v>110</v>
      </c>
      <c r="B301" s="10" t="s">
        <v>120</v>
      </c>
      <c r="C301" s="10" t="s">
        <v>121</v>
      </c>
      <c r="D301" s="10">
        <v>1000</v>
      </c>
      <c r="E301" s="10">
        <v>2</v>
      </c>
      <c r="F301" s="10" t="s">
        <v>21</v>
      </c>
      <c r="G301" s="10">
        <v>38</v>
      </c>
      <c r="H301" s="10">
        <v>17.420000076293899</v>
      </c>
      <c r="I301" s="10">
        <v>450</v>
      </c>
      <c r="J301" s="12">
        <v>23.590662859124802</v>
      </c>
      <c r="K301" s="12">
        <v>26.6018980493476</v>
      </c>
      <c r="L301" s="12">
        <v>25.835619184353799</v>
      </c>
      <c r="M301" s="12">
        <v>199.42169709733699</v>
      </c>
      <c r="N301" s="12">
        <v>64.701604716264796</v>
      </c>
      <c r="O301" s="12">
        <v>10.581419903954</v>
      </c>
      <c r="P301" s="12">
        <v>14.8400750220811</v>
      </c>
      <c r="Q301" s="12">
        <v>6.7856977928824804</v>
      </c>
      <c r="R301" s="12">
        <v>26.708064573136198</v>
      </c>
    </row>
    <row r="302" spans="1:18" x14ac:dyDescent="0.45">
      <c r="A302" s="7" t="s">
        <v>110</v>
      </c>
      <c r="B302" s="7" t="s">
        <v>120</v>
      </c>
      <c r="C302" s="7" t="s">
        <v>361</v>
      </c>
      <c r="D302" s="7">
        <v>1000</v>
      </c>
      <c r="E302" s="7">
        <v>1</v>
      </c>
      <c r="F302" s="7" t="s">
        <v>194</v>
      </c>
      <c r="G302" s="7">
        <v>39</v>
      </c>
      <c r="H302" s="7">
        <v>17.715000534057602</v>
      </c>
      <c r="I302" s="7">
        <v>440</v>
      </c>
      <c r="J302" s="11">
        <v>24.465443438203799</v>
      </c>
      <c r="K302" s="11">
        <v>28.1130843748806</v>
      </c>
      <c r="L302" s="11">
        <v>26.607573283236199</v>
      </c>
      <c r="M302" s="11">
        <v>211.667360580436</v>
      </c>
      <c r="N302" s="11">
        <v>68.948501121168803</v>
      </c>
      <c r="O302" s="11">
        <v>11.0725388521791</v>
      </c>
      <c r="P302" s="11">
        <v>15.740104310069</v>
      </c>
      <c r="Q302" s="11">
        <v>6.9670299495361903</v>
      </c>
      <c r="R302" s="11">
        <v>28.311884818601801</v>
      </c>
    </row>
    <row r="303" spans="1:18" x14ac:dyDescent="0.45">
      <c r="A303" s="7" t="s">
        <v>110</v>
      </c>
      <c r="B303" s="7" t="s">
        <v>122</v>
      </c>
      <c r="C303" s="7" t="s">
        <v>123</v>
      </c>
      <c r="D303" s="7">
        <v>1000</v>
      </c>
      <c r="E303" s="7">
        <v>1</v>
      </c>
      <c r="F303" s="7" t="s">
        <v>194</v>
      </c>
      <c r="G303" s="7">
        <v>32</v>
      </c>
      <c r="H303" s="7">
        <v>17.176000213622999</v>
      </c>
      <c r="I303" s="7">
        <v>620</v>
      </c>
      <c r="J303" s="11">
        <v>27.2622874174807</v>
      </c>
      <c r="K303" s="11">
        <v>25.7801280724753</v>
      </c>
      <c r="L303" s="11">
        <v>23.661395815408401</v>
      </c>
      <c r="M303" s="11">
        <v>180.51158467553</v>
      </c>
      <c r="N303" s="11">
        <v>52.7867625755676</v>
      </c>
      <c r="O303" s="11">
        <v>8.93866929792725</v>
      </c>
      <c r="P303" s="11">
        <v>13.656565118765601</v>
      </c>
      <c r="Q303" s="11">
        <v>6.3236774399706501</v>
      </c>
      <c r="R303" s="11">
        <v>22.518083873522901</v>
      </c>
    </row>
    <row r="304" spans="1:18" x14ac:dyDescent="0.45">
      <c r="A304" s="10" t="s">
        <v>110</v>
      </c>
      <c r="B304" s="10" t="s">
        <v>122</v>
      </c>
      <c r="C304" s="10" t="s">
        <v>123</v>
      </c>
      <c r="D304" s="10">
        <v>1000</v>
      </c>
      <c r="E304" s="10">
        <v>2</v>
      </c>
      <c r="F304" s="10" t="s">
        <v>21</v>
      </c>
      <c r="G304" s="10">
        <v>32</v>
      </c>
      <c r="H304" s="10">
        <v>17.176000213622999</v>
      </c>
      <c r="I304" s="10">
        <v>430</v>
      </c>
      <c r="J304" s="12">
        <v>21.693959727151899</v>
      </c>
      <c r="K304" s="12">
        <v>25.7801280724753</v>
      </c>
      <c r="L304" s="12">
        <v>25.344880408909098</v>
      </c>
      <c r="M304" s="12">
        <v>180.511584675531</v>
      </c>
      <c r="N304" s="12">
        <v>52.7867625755676</v>
      </c>
      <c r="O304" s="12">
        <v>8.9386692979272393</v>
      </c>
      <c r="P304" s="12">
        <v>13.656565118765499</v>
      </c>
      <c r="Q304" s="12">
        <v>6.3236774399706199</v>
      </c>
      <c r="R304" s="12">
        <v>22.5180838735225</v>
      </c>
    </row>
    <row r="305" spans="1:18" x14ac:dyDescent="0.45">
      <c r="A305" s="7" t="s">
        <v>110</v>
      </c>
      <c r="B305" s="7" t="s">
        <v>122</v>
      </c>
      <c r="C305" s="7" t="s">
        <v>362</v>
      </c>
      <c r="D305" s="7">
        <v>1000</v>
      </c>
      <c r="E305" s="7">
        <v>1</v>
      </c>
      <c r="F305" s="7" t="s">
        <v>194</v>
      </c>
      <c r="G305" s="7">
        <v>34</v>
      </c>
      <c r="H305" s="7">
        <v>17.5399997711182</v>
      </c>
      <c r="I305" s="7">
        <v>430</v>
      </c>
      <c r="J305" s="11">
        <v>22.535882808711001</v>
      </c>
      <c r="K305" s="11">
        <v>26.199027245350202</v>
      </c>
      <c r="L305" s="11">
        <v>25.832005192571302</v>
      </c>
      <c r="M305" s="11">
        <v>193.40433437398701</v>
      </c>
      <c r="N305" s="11">
        <v>58.011261507351598</v>
      </c>
      <c r="O305" s="11">
        <v>9.5453316564790107</v>
      </c>
      <c r="P305" s="11">
        <v>14.3974448747281</v>
      </c>
      <c r="Q305" s="11">
        <v>6.4449959409986803</v>
      </c>
      <c r="R305" s="11">
        <v>24.3627737647661</v>
      </c>
    </row>
    <row r="306" spans="1:18" x14ac:dyDescent="0.45">
      <c r="A306" s="7" t="s">
        <v>110</v>
      </c>
      <c r="B306" s="7" t="s">
        <v>122</v>
      </c>
      <c r="C306" s="7" t="s">
        <v>363</v>
      </c>
      <c r="D306" s="7">
        <v>1000</v>
      </c>
      <c r="E306" s="7">
        <v>1</v>
      </c>
      <c r="F306" s="7" t="s">
        <v>194</v>
      </c>
      <c r="G306" s="7">
        <v>35</v>
      </c>
      <c r="H306" s="7">
        <v>17.7399997711182</v>
      </c>
      <c r="I306" s="7">
        <v>430</v>
      </c>
      <c r="J306" s="11">
        <v>23.2018452739682</v>
      </c>
      <c r="K306" s="11">
        <v>26.476243898097401</v>
      </c>
      <c r="L306" s="11">
        <v>26.210909726474</v>
      </c>
      <c r="M306" s="11">
        <v>202.324310170758</v>
      </c>
      <c r="N306" s="11">
        <v>61.3492701182589</v>
      </c>
      <c r="O306" s="11">
        <v>9.9492618906816404</v>
      </c>
      <c r="P306" s="11">
        <v>15.008459846978299</v>
      </c>
      <c r="Q306" s="11">
        <v>6.5744627384964804</v>
      </c>
      <c r="R306" s="11">
        <v>25.5981288862206</v>
      </c>
    </row>
    <row r="307" spans="1:18" x14ac:dyDescent="0.45">
      <c r="A307" s="7" t="s">
        <v>110</v>
      </c>
      <c r="B307" s="7" t="s">
        <v>122</v>
      </c>
      <c r="C307" s="7" t="s">
        <v>364</v>
      </c>
      <c r="D307" s="7">
        <v>1000</v>
      </c>
      <c r="E307" s="7">
        <v>1</v>
      </c>
      <c r="F307" s="7" t="s">
        <v>194</v>
      </c>
      <c r="G307" s="7">
        <v>37</v>
      </c>
      <c r="H307" s="7">
        <v>18.140000152587898</v>
      </c>
      <c r="I307" s="7">
        <v>430</v>
      </c>
      <c r="J307" s="11">
        <v>24.138796455747102</v>
      </c>
      <c r="K307" s="11">
        <v>27.009424401780599</v>
      </c>
      <c r="L307" s="11">
        <v>26.734904547378601</v>
      </c>
      <c r="M307" s="11">
        <v>214.61018180095601</v>
      </c>
      <c r="N307" s="11">
        <v>66.785070960321605</v>
      </c>
      <c r="O307" s="11">
        <v>10.6135155145761</v>
      </c>
      <c r="P307" s="11">
        <v>15.8457184271778</v>
      </c>
      <c r="Q307" s="11">
        <v>6.7725523614204697</v>
      </c>
      <c r="R307" s="11">
        <v>27.5646458618194</v>
      </c>
    </row>
    <row r="308" spans="1:18" x14ac:dyDescent="0.45">
      <c r="A308" s="7" t="s">
        <v>110</v>
      </c>
      <c r="B308" s="7" t="s">
        <v>122</v>
      </c>
      <c r="C308" s="7" t="s">
        <v>124</v>
      </c>
      <c r="D308" s="7">
        <v>1000</v>
      </c>
      <c r="E308" s="7">
        <v>1</v>
      </c>
      <c r="F308" s="7" t="s">
        <v>194</v>
      </c>
      <c r="G308" s="7">
        <v>38</v>
      </c>
      <c r="H308" s="7">
        <v>18.340000534057602</v>
      </c>
      <c r="I308" s="7">
        <v>430</v>
      </c>
      <c r="J308" s="11">
        <v>25.529477058128698</v>
      </c>
      <c r="K308" s="11">
        <v>27.911091126121299</v>
      </c>
      <c r="L308" s="11">
        <v>27.494244533795701</v>
      </c>
      <c r="M308" s="11">
        <v>196.51705927442899</v>
      </c>
      <c r="N308" s="11">
        <v>61.3894742602482</v>
      </c>
      <c r="O308" s="11">
        <v>9.6052862071453102</v>
      </c>
      <c r="P308" s="11">
        <v>14.6415816249073</v>
      </c>
      <c r="Q308" s="11">
        <v>6.0628457290424604</v>
      </c>
      <c r="R308" s="11">
        <v>25.272296163562299</v>
      </c>
    </row>
    <row r="309" spans="1:18" x14ac:dyDescent="0.45">
      <c r="A309" s="10" t="s">
        <v>110</v>
      </c>
      <c r="B309" s="10" t="s">
        <v>122</v>
      </c>
      <c r="C309" s="10" t="s">
        <v>124</v>
      </c>
      <c r="D309" s="10">
        <v>1000</v>
      </c>
      <c r="E309" s="10">
        <v>2</v>
      </c>
      <c r="F309" s="10" t="s">
        <v>21</v>
      </c>
      <c r="G309" s="10">
        <v>38</v>
      </c>
      <c r="H309" s="10">
        <v>18.340000534057602</v>
      </c>
      <c r="I309" s="10">
        <v>350</v>
      </c>
      <c r="J309" s="12">
        <v>21.676246858514201</v>
      </c>
      <c r="K309" s="12">
        <v>27.911091126121299</v>
      </c>
      <c r="L309" s="12">
        <v>28.081033091344601</v>
      </c>
      <c r="M309" s="12">
        <v>196.51705927442899</v>
      </c>
      <c r="N309" s="12">
        <v>61.3894742602481</v>
      </c>
      <c r="O309" s="12">
        <v>9.6052862071453102</v>
      </c>
      <c r="P309" s="12">
        <v>14.6415816249073</v>
      </c>
      <c r="Q309" s="12">
        <v>6.0628457290424498</v>
      </c>
      <c r="R309" s="12">
        <v>25.272296163562199</v>
      </c>
    </row>
    <row r="310" spans="1:18" x14ac:dyDescent="0.45">
      <c r="A310" s="7" t="s">
        <v>110</v>
      </c>
      <c r="B310" s="7" t="s">
        <v>122</v>
      </c>
      <c r="C310" s="7" t="s">
        <v>365</v>
      </c>
      <c r="D310" s="7">
        <v>1000</v>
      </c>
      <c r="E310" s="7">
        <v>1</v>
      </c>
      <c r="F310" s="7" t="s">
        <v>194</v>
      </c>
      <c r="G310" s="7">
        <v>39</v>
      </c>
      <c r="H310" s="7">
        <v>18.5399997711182</v>
      </c>
      <c r="I310" s="7">
        <v>350</v>
      </c>
      <c r="J310" s="11">
        <v>22.564956496049302</v>
      </c>
      <c r="K310" s="11">
        <v>28.227371109602402</v>
      </c>
      <c r="L310" s="11">
        <v>28.650901225415801</v>
      </c>
      <c r="M310" s="11">
        <v>207.065706685506</v>
      </c>
      <c r="N310" s="11">
        <v>65.298631547232006</v>
      </c>
      <c r="O310" s="11">
        <v>10.1033624419312</v>
      </c>
      <c r="P310" s="11">
        <v>15.458000679185099</v>
      </c>
      <c r="Q310" s="11">
        <v>6.2819889738072696</v>
      </c>
      <c r="R310" s="11">
        <v>26.772330691778201</v>
      </c>
    </row>
    <row r="311" spans="1:18" x14ac:dyDescent="0.45">
      <c r="A311" s="7" t="s">
        <v>110</v>
      </c>
      <c r="B311" s="7" t="s">
        <v>125</v>
      </c>
      <c r="C311" s="7" t="s">
        <v>126</v>
      </c>
      <c r="D311" s="7">
        <v>1000</v>
      </c>
      <c r="E311" s="7">
        <v>1</v>
      </c>
      <c r="F311" s="7" t="s">
        <v>194</v>
      </c>
      <c r="G311" s="7">
        <v>32</v>
      </c>
      <c r="H311" s="7">
        <v>15.320000076293899</v>
      </c>
      <c r="I311" s="7">
        <v>620</v>
      </c>
      <c r="J311" s="11">
        <v>28.719486261950401</v>
      </c>
      <c r="K311" s="11">
        <v>26.492527469146701</v>
      </c>
      <c r="L311" s="11">
        <v>24.483780383258502</v>
      </c>
      <c r="M311" s="11">
        <v>222.422477615915</v>
      </c>
      <c r="N311" s="11">
        <v>66.217944628638605</v>
      </c>
      <c r="O311" s="11">
        <v>11.7195314202181</v>
      </c>
      <c r="P311" s="11">
        <v>17.9247498565326</v>
      </c>
      <c r="Q311" s="11">
        <v>8.6946520752498504</v>
      </c>
      <c r="R311" s="11">
        <v>28.815875571464101</v>
      </c>
    </row>
    <row r="312" spans="1:18" x14ac:dyDescent="0.45">
      <c r="A312" s="10" t="s">
        <v>110</v>
      </c>
      <c r="B312" s="10" t="s">
        <v>125</v>
      </c>
      <c r="C312" s="10" t="s">
        <v>126</v>
      </c>
      <c r="D312" s="10">
        <v>1000</v>
      </c>
      <c r="E312" s="10">
        <v>2</v>
      </c>
      <c r="F312" s="10" t="s">
        <v>21</v>
      </c>
      <c r="G312" s="10">
        <v>32</v>
      </c>
      <c r="H312" s="10">
        <v>15.320000076293899</v>
      </c>
      <c r="I312" s="10">
        <v>590</v>
      </c>
      <c r="J312" s="12">
        <v>28.420506772493901</v>
      </c>
      <c r="K312" s="12">
        <v>26.492527469146701</v>
      </c>
      <c r="L312" s="12">
        <v>24.76537806935</v>
      </c>
      <c r="M312" s="12">
        <v>222.42247761591599</v>
      </c>
      <c r="N312" s="12">
        <v>66.217944628638804</v>
      </c>
      <c r="O312" s="12">
        <v>11.7195314202181</v>
      </c>
      <c r="P312" s="12">
        <v>17.924749856532198</v>
      </c>
      <c r="Q312" s="12">
        <v>8.6946520752498397</v>
      </c>
      <c r="R312" s="12">
        <v>28.815875571464201</v>
      </c>
    </row>
    <row r="313" spans="1:18" x14ac:dyDescent="0.45">
      <c r="A313" s="7" t="s">
        <v>110</v>
      </c>
      <c r="B313" s="7" t="s">
        <v>125</v>
      </c>
      <c r="C313" s="7" t="s">
        <v>366</v>
      </c>
      <c r="D313" s="7">
        <v>1000</v>
      </c>
      <c r="E313" s="7">
        <v>1</v>
      </c>
      <c r="F313" s="7" t="s">
        <v>194</v>
      </c>
      <c r="G313" s="7">
        <v>34</v>
      </c>
      <c r="H313" s="7">
        <v>15.900000381469701</v>
      </c>
      <c r="I313" s="7">
        <v>590</v>
      </c>
      <c r="J313" s="11">
        <v>29.759551519609399</v>
      </c>
      <c r="K313" s="11">
        <v>27.274722735344501</v>
      </c>
      <c r="L313" s="11">
        <v>25.3420792387193</v>
      </c>
      <c r="M313" s="11">
        <v>239.779854393026</v>
      </c>
      <c r="N313" s="11">
        <v>73.245730253663993</v>
      </c>
      <c r="O313" s="11">
        <v>12.6083854882295</v>
      </c>
      <c r="P313" s="11">
        <v>19.1042470097738</v>
      </c>
      <c r="Q313" s="11">
        <v>8.9513070076495609</v>
      </c>
      <c r="R313" s="11">
        <v>31.3935049856678</v>
      </c>
    </row>
    <row r="314" spans="1:18" x14ac:dyDescent="0.45">
      <c r="A314" s="7" t="s">
        <v>110</v>
      </c>
      <c r="B314" s="7" t="s">
        <v>125</v>
      </c>
      <c r="C314" s="7" t="s">
        <v>367</v>
      </c>
      <c r="D314" s="7">
        <v>1000</v>
      </c>
      <c r="E314" s="7">
        <v>1</v>
      </c>
      <c r="F314" s="7" t="s">
        <v>194</v>
      </c>
      <c r="G314" s="7">
        <v>35</v>
      </c>
      <c r="H314" s="7">
        <v>16.045000457763699</v>
      </c>
      <c r="I314" s="7">
        <v>590</v>
      </c>
      <c r="J314" s="11">
        <v>30.558077357010401</v>
      </c>
      <c r="K314" s="11">
        <v>27.456319795203299</v>
      </c>
      <c r="L314" s="11">
        <v>25.679825393441799</v>
      </c>
      <c r="M314" s="11">
        <v>245.43093081645699</v>
      </c>
      <c r="N314" s="11">
        <v>76.218900247601496</v>
      </c>
      <c r="O314" s="11">
        <v>13.1091728330459</v>
      </c>
      <c r="P314" s="11">
        <v>19.846106824774999</v>
      </c>
      <c r="Q314" s="11">
        <v>9.2533238729433798</v>
      </c>
      <c r="R314" s="11">
        <v>32.638620041317701</v>
      </c>
    </row>
    <row r="315" spans="1:18" x14ac:dyDescent="0.45">
      <c r="A315" s="7" t="s">
        <v>110</v>
      </c>
      <c r="B315" s="7" t="s">
        <v>125</v>
      </c>
      <c r="C315" s="7" t="s">
        <v>368</v>
      </c>
      <c r="D315" s="7">
        <v>1000</v>
      </c>
      <c r="E315" s="7">
        <v>1</v>
      </c>
      <c r="F315" s="7" t="s">
        <v>194</v>
      </c>
      <c r="G315" s="7">
        <v>37</v>
      </c>
      <c r="H315" s="7">
        <v>16.8010000228882</v>
      </c>
      <c r="I315" s="7">
        <v>590</v>
      </c>
      <c r="J315" s="11">
        <v>31.9816430524921</v>
      </c>
      <c r="K315" s="11">
        <v>28.165182335546302</v>
      </c>
      <c r="L315" s="11">
        <v>26.2711714913146</v>
      </c>
      <c r="M315" s="11">
        <v>266.79155553242998</v>
      </c>
      <c r="N315" s="11">
        <v>84.500534796462105</v>
      </c>
      <c r="O315" s="11">
        <v>14.059965475204001</v>
      </c>
      <c r="P315" s="11">
        <v>21.152539444034399</v>
      </c>
      <c r="Q315" s="11">
        <v>9.4612088066153799</v>
      </c>
      <c r="R315" s="11">
        <v>35.600422892750103</v>
      </c>
    </row>
    <row r="316" spans="1:18" x14ac:dyDescent="0.45">
      <c r="A316" s="7" t="s">
        <v>110</v>
      </c>
      <c r="B316" s="7" t="s">
        <v>125</v>
      </c>
      <c r="C316" s="7" t="s">
        <v>127</v>
      </c>
      <c r="D316" s="7">
        <v>1000</v>
      </c>
      <c r="E316" s="7">
        <v>1</v>
      </c>
      <c r="F316" s="7" t="s">
        <v>194</v>
      </c>
      <c r="G316" s="7">
        <v>38</v>
      </c>
      <c r="H316" s="7">
        <v>17.179999923706099</v>
      </c>
      <c r="I316" s="7">
        <v>580</v>
      </c>
      <c r="J316" s="11">
        <v>33.005574361826497</v>
      </c>
      <c r="K316" s="11">
        <v>28.750538990839701</v>
      </c>
      <c r="L316" s="11">
        <v>26.917499267133099</v>
      </c>
      <c r="M316" s="11">
        <v>240.338993989877</v>
      </c>
      <c r="N316" s="11">
        <v>75.339214982693505</v>
      </c>
      <c r="O316" s="11">
        <v>12.105868197571599</v>
      </c>
      <c r="P316" s="11">
        <v>19.040566513893602</v>
      </c>
      <c r="Q316" s="11">
        <v>7.9661196314970804</v>
      </c>
      <c r="R316" s="11">
        <v>31.542907626150701</v>
      </c>
    </row>
    <row r="317" spans="1:18" x14ac:dyDescent="0.45">
      <c r="A317" s="10" t="s">
        <v>110</v>
      </c>
      <c r="B317" s="10" t="s">
        <v>125</v>
      </c>
      <c r="C317" s="10" t="s">
        <v>127</v>
      </c>
      <c r="D317" s="10">
        <v>1000</v>
      </c>
      <c r="E317" s="10">
        <v>2</v>
      </c>
      <c r="F317" s="10" t="s">
        <v>21</v>
      </c>
      <c r="G317" s="10">
        <v>38</v>
      </c>
      <c r="H317" s="10">
        <v>17.179999923706099</v>
      </c>
      <c r="I317" s="10">
        <v>430</v>
      </c>
      <c r="J317" s="12">
        <v>27.4257425878669</v>
      </c>
      <c r="K317" s="12">
        <v>28.750538990839701</v>
      </c>
      <c r="L317" s="12">
        <v>28.4970581943974</v>
      </c>
      <c r="M317" s="12">
        <v>240.33899398987899</v>
      </c>
      <c r="N317" s="12">
        <v>75.339214982693406</v>
      </c>
      <c r="O317" s="12">
        <v>12.1058681975717</v>
      </c>
      <c r="P317" s="12">
        <v>19.040566513893801</v>
      </c>
      <c r="Q317" s="12">
        <v>7.9661196314970297</v>
      </c>
      <c r="R317" s="12">
        <v>31.5429076261509</v>
      </c>
    </row>
    <row r="318" spans="1:18" x14ac:dyDescent="0.45">
      <c r="A318" s="7" t="s">
        <v>110</v>
      </c>
      <c r="B318" s="7" t="s">
        <v>125</v>
      </c>
      <c r="C318" s="7" t="s">
        <v>369</v>
      </c>
      <c r="D318" s="7">
        <v>1000</v>
      </c>
      <c r="E318" s="7">
        <v>1</v>
      </c>
      <c r="F318" s="7" t="s">
        <v>194</v>
      </c>
      <c r="G318" s="7">
        <v>39</v>
      </c>
      <c r="H318" s="7">
        <v>17.5184001922607</v>
      </c>
      <c r="I318" s="7">
        <v>430</v>
      </c>
      <c r="J318" s="11">
        <v>28.225115170723601</v>
      </c>
      <c r="K318" s="11">
        <v>29.307533508036901</v>
      </c>
      <c r="L318" s="11">
        <v>28.909374350726701</v>
      </c>
      <c r="M318" s="11">
        <v>249.61863936277501</v>
      </c>
      <c r="N318" s="11">
        <v>79.132882747570605</v>
      </c>
      <c r="O318" s="11">
        <v>12.5951529286552</v>
      </c>
      <c r="P318" s="11">
        <v>19.831431863022701</v>
      </c>
      <c r="Q318" s="11">
        <v>8.1696579157444997</v>
      </c>
      <c r="R318" s="11">
        <v>32.997346975396198</v>
      </c>
    </row>
    <row r="319" spans="1:18" x14ac:dyDescent="0.45">
      <c r="A319" s="7" t="s">
        <v>110</v>
      </c>
      <c r="B319" s="7" t="s">
        <v>128</v>
      </c>
      <c r="C319" s="7" t="s">
        <v>129</v>
      </c>
      <c r="D319" s="7">
        <v>1000</v>
      </c>
      <c r="E319" s="7">
        <v>1</v>
      </c>
      <c r="F319" s="7" t="s">
        <v>194</v>
      </c>
      <c r="G319" s="7">
        <v>32</v>
      </c>
      <c r="H319" s="7">
        <v>15.771999931335399</v>
      </c>
      <c r="I319" s="7">
        <v>790</v>
      </c>
      <c r="J319" s="11">
        <v>35.400889289295499</v>
      </c>
      <c r="K319" s="11">
        <v>28.634533583990699</v>
      </c>
      <c r="L319" s="11">
        <v>23.886284439571799</v>
      </c>
      <c r="M319" s="11">
        <v>222.708488474077</v>
      </c>
      <c r="N319" s="11">
        <v>66.751262915165</v>
      </c>
      <c r="O319" s="11">
        <v>11.931397268942</v>
      </c>
      <c r="P319" s="11">
        <v>18.041630687713301</v>
      </c>
      <c r="Q319" s="11">
        <v>8.9362288499753095</v>
      </c>
      <c r="R319" s="11">
        <v>29.120039235327202</v>
      </c>
    </row>
    <row r="320" spans="1:18" x14ac:dyDescent="0.45">
      <c r="A320" s="10" t="s">
        <v>110</v>
      </c>
      <c r="B320" s="10" t="s">
        <v>128</v>
      </c>
      <c r="C320" s="10" t="s">
        <v>129</v>
      </c>
      <c r="D320" s="10">
        <v>1000</v>
      </c>
      <c r="E320" s="10">
        <v>2</v>
      </c>
      <c r="F320" s="10" t="s">
        <v>21</v>
      </c>
      <c r="G320" s="10">
        <v>32</v>
      </c>
      <c r="H320" s="10">
        <v>15.771999931335399</v>
      </c>
      <c r="I320" s="10">
        <v>580</v>
      </c>
      <c r="J320" s="12">
        <v>28.917458994322701</v>
      </c>
      <c r="K320" s="12">
        <v>28.634533583990699</v>
      </c>
      <c r="L320" s="12">
        <v>25.195392410199702</v>
      </c>
      <c r="M320" s="12">
        <v>222.70848847407601</v>
      </c>
      <c r="N320" s="12">
        <v>66.751262915165299</v>
      </c>
      <c r="O320" s="12">
        <v>11.931397268942201</v>
      </c>
      <c r="P320" s="12">
        <v>18.041630687713202</v>
      </c>
      <c r="Q320" s="12">
        <v>8.9362288499753308</v>
      </c>
      <c r="R320" s="12">
        <v>29.120039235327098</v>
      </c>
    </row>
    <row r="321" spans="1:18" x14ac:dyDescent="0.45">
      <c r="A321" s="7" t="s">
        <v>110</v>
      </c>
      <c r="B321" s="7" t="s">
        <v>128</v>
      </c>
      <c r="C321" s="7" t="s">
        <v>370</v>
      </c>
      <c r="D321" s="7">
        <v>1000</v>
      </c>
      <c r="E321" s="7">
        <v>1</v>
      </c>
      <c r="F321" s="7" t="s">
        <v>194</v>
      </c>
      <c r="G321" s="7">
        <v>34</v>
      </c>
      <c r="H321" s="7">
        <v>16.140000152587898</v>
      </c>
      <c r="I321" s="7">
        <v>580</v>
      </c>
      <c r="J321" s="11">
        <v>29.909006513830501</v>
      </c>
      <c r="K321" s="11">
        <v>29.441730428094498</v>
      </c>
      <c r="L321" s="11">
        <v>25.623712696731999</v>
      </c>
      <c r="M321" s="11">
        <v>237.07599490991001</v>
      </c>
      <c r="N321" s="11">
        <v>72.929765928662206</v>
      </c>
      <c r="O321" s="11">
        <v>12.685861942154601</v>
      </c>
      <c r="P321" s="11">
        <v>18.951688338361901</v>
      </c>
      <c r="Q321" s="11">
        <v>9.0831376735053695</v>
      </c>
      <c r="R321" s="11">
        <v>31.322065090067699</v>
      </c>
    </row>
    <row r="322" spans="1:18" x14ac:dyDescent="0.45">
      <c r="A322" s="7" t="s">
        <v>110</v>
      </c>
      <c r="B322" s="7" t="s">
        <v>128</v>
      </c>
      <c r="C322" s="7" t="s">
        <v>371</v>
      </c>
      <c r="D322" s="7">
        <v>1000</v>
      </c>
      <c r="E322" s="7">
        <v>1</v>
      </c>
      <c r="F322" s="7" t="s">
        <v>194</v>
      </c>
      <c r="G322" s="7">
        <v>35</v>
      </c>
      <c r="H322" s="7">
        <v>16.552000045776399</v>
      </c>
      <c r="I322" s="7">
        <v>580</v>
      </c>
      <c r="J322" s="11">
        <v>30.9152330964898</v>
      </c>
      <c r="K322" s="11">
        <v>29.932857804702</v>
      </c>
      <c r="L322" s="11">
        <v>26.051175535444699</v>
      </c>
      <c r="M322" s="11">
        <v>252.45418578034599</v>
      </c>
      <c r="N322" s="11">
        <v>78.198937183456806</v>
      </c>
      <c r="O322" s="11">
        <v>13.272492111793101</v>
      </c>
      <c r="P322" s="11">
        <v>19.851784485096701</v>
      </c>
      <c r="Q322" s="11">
        <v>9.2031132209353501</v>
      </c>
      <c r="R322" s="11">
        <v>33.2170557215534</v>
      </c>
    </row>
    <row r="323" spans="1:18" x14ac:dyDescent="0.45">
      <c r="A323" s="7" t="s">
        <v>110</v>
      </c>
      <c r="B323" s="7" t="s">
        <v>128</v>
      </c>
      <c r="C323" s="7" t="s">
        <v>372</v>
      </c>
      <c r="D323" s="7">
        <v>1000</v>
      </c>
      <c r="E323" s="7">
        <v>1</v>
      </c>
      <c r="F323" s="7" t="s">
        <v>194</v>
      </c>
      <c r="G323" s="7">
        <v>37</v>
      </c>
      <c r="H323" s="7">
        <v>18.426000595092798</v>
      </c>
      <c r="I323" s="7">
        <v>580</v>
      </c>
      <c r="J323" s="11">
        <v>31.923698290266898</v>
      </c>
      <c r="K323" s="11">
        <v>30.404053682174201</v>
      </c>
      <c r="L323" s="11">
        <v>26.472664846827399</v>
      </c>
      <c r="M323" s="11">
        <v>286.13315569012798</v>
      </c>
      <c r="N323" s="11">
        <v>89.053710808154904</v>
      </c>
      <c r="O323" s="11">
        <v>14.059351179129999</v>
      </c>
      <c r="P323" s="11">
        <v>20.753056079485699</v>
      </c>
      <c r="Q323" s="11">
        <v>8.8639300451302105</v>
      </c>
      <c r="R323" s="11">
        <v>36.580401259640198</v>
      </c>
    </row>
    <row r="324" spans="1:18" x14ac:dyDescent="0.45">
      <c r="A324" s="7" t="s">
        <v>110</v>
      </c>
      <c r="B324" s="7" t="s">
        <v>128</v>
      </c>
      <c r="C324" s="7" t="s">
        <v>130</v>
      </c>
      <c r="D324" s="7">
        <v>1000</v>
      </c>
      <c r="E324" s="7">
        <v>1</v>
      </c>
      <c r="F324" s="7" t="s">
        <v>194</v>
      </c>
      <c r="G324" s="7">
        <v>38</v>
      </c>
      <c r="H324" s="7">
        <v>19.2599998474121</v>
      </c>
      <c r="I324" s="7">
        <v>590</v>
      </c>
      <c r="J324" s="11">
        <v>34.194455204329998</v>
      </c>
      <c r="K324" s="11">
        <v>30.9631548952493</v>
      </c>
      <c r="L324" s="11">
        <v>27.164824144354299</v>
      </c>
      <c r="M324" s="11">
        <v>237.99432946279401</v>
      </c>
      <c r="N324" s="11">
        <v>73.665489422586305</v>
      </c>
      <c r="O324" s="11">
        <v>11.2875500368276</v>
      </c>
      <c r="P324" s="11">
        <v>17.223817656913599</v>
      </c>
      <c r="Q324" s="11">
        <v>6.9611751701360003</v>
      </c>
      <c r="R324" s="11">
        <v>30.078441698149401</v>
      </c>
    </row>
    <row r="325" spans="1:18" x14ac:dyDescent="0.45">
      <c r="A325" s="10" t="s">
        <v>110</v>
      </c>
      <c r="B325" s="10" t="s">
        <v>128</v>
      </c>
      <c r="C325" s="10" t="s">
        <v>130</v>
      </c>
      <c r="D325" s="10">
        <v>1000</v>
      </c>
      <c r="E325" s="10">
        <v>2</v>
      </c>
      <c r="F325" s="10" t="s">
        <v>21</v>
      </c>
      <c r="G325" s="10">
        <v>38</v>
      </c>
      <c r="H325" s="10">
        <v>19.2599998474121</v>
      </c>
      <c r="I325" s="10">
        <v>410</v>
      </c>
      <c r="J325" s="12">
        <v>25.4767320134127</v>
      </c>
      <c r="K325" s="12">
        <v>30.9631548952493</v>
      </c>
      <c r="L325" s="12">
        <v>28.127749803828301</v>
      </c>
      <c r="M325" s="12">
        <v>237.99432946279299</v>
      </c>
      <c r="N325" s="12">
        <v>73.665489422586404</v>
      </c>
      <c r="O325" s="12">
        <v>11.287550036827399</v>
      </c>
      <c r="P325" s="12">
        <v>17.223817656913798</v>
      </c>
      <c r="Q325" s="12">
        <v>6.9611751701359701</v>
      </c>
      <c r="R325" s="12">
        <v>30.078441698149501</v>
      </c>
    </row>
    <row r="326" spans="1:18" x14ac:dyDescent="0.45">
      <c r="A326" s="7" t="s">
        <v>110</v>
      </c>
      <c r="B326" s="7" t="s">
        <v>131</v>
      </c>
      <c r="C326" s="7" t="s">
        <v>132</v>
      </c>
      <c r="D326" s="7">
        <v>1000</v>
      </c>
      <c r="E326" s="7">
        <v>1</v>
      </c>
      <c r="F326" s="7" t="s">
        <v>194</v>
      </c>
      <c r="G326" s="7">
        <v>32</v>
      </c>
      <c r="H326" s="7">
        <v>14.6099998474121</v>
      </c>
      <c r="I326" s="7">
        <v>810</v>
      </c>
      <c r="J326" s="11">
        <v>31.723168361422701</v>
      </c>
      <c r="K326" s="11">
        <v>25.917744728538</v>
      </c>
      <c r="L326" s="11">
        <v>22.3306224009876</v>
      </c>
      <c r="M326" s="11">
        <v>194.430902939102</v>
      </c>
      <c r="N326" s="11">
        <v>59.5663017131887</v>
      </c>
      <c r="O326" s="11">
        <v>11.001224855598799</v>
      </c>
      <c r="P326" s="11">
        <v>16.0297175831023</v>
      </c>
      <c r="Q326" s="11">
        <v>8.4144931652009802</v>
      </c>
      <c r="R326" s="11">
        <v>26.1852348045905</v>
      </c>
    </row>
    <row r="327" spans="1:18" x14ac:dyDescent="0.45">
      <c r="A327" s="10" t="s">
        <v>110</v>
      </c>
      <c r="B327" s="10" t="s">
        <v>131</v>
      </c>
      <c r="C327" s="10" t="s">
        <v>132</v>
      </c>
      <c r="D327" s="10">
        <v>1000</v>
      </c>
      <c r="E327" s="10">
        <v>2</v>
      </c>
      <c r="F327" s="10" t="s">
        <v>21</v>
      </c>
      <c r="G327" s="10">
        <v>32</v>
      </c>
      <c r="H327" s="10">
        <v>14.6099998474121</v>
      </c>
      <c r="I327" s="10">
        <v>580</v>
      </c>
      <c r="J327" s="12">
        <v>26.513577193429601</v>
      </c>
      <c r="K327" s="12">
        <v>25.917744728538</v>
      </c>
      <c r="L327" s="12">
        <v>24.125439054451402</v>
      </c>
      <c r="M327" s="12">
        <v>194.430902939102</v>
      </c>
      <c r="N327" s="12">
        <v>59.5663017131888</v>
      </c>
      <c r="O327" s="12">
        <v>11.001224855598901</v>
      </c>
      <c r="P327" s="12">
        <v>16.029717583102201</v>
      </c>
      <c r="Q327" s="12">
        <v>8.4144931652009607</v>
      </c>
      <c r="R327" s="12">
        <v>26.185234804590301</v>
      </c>
    </row>
    <row r="328" spans="1:18" x14ac:dyDescent="0.45">
      <c r="A328" s="7" t="s">
        <v>110</v>
      </c>
      <c r="B328" s="7" t="s">
        <v>131</v>
      </c>
      <c r="C328" s="7" t="s">
        <v>373</v>
      </c>
      <c r="D328" s="7">
        <v>1000</v>
      </c>
      <c r="E328" s="7">
        <v>1</v>
      </c>
      <c r="F328" s="7" t="s">
        <v>194</v>
      </c>
      <c r="G328" s="7">
        <v>34</v>
      </c>
      <c r="H328" s="7">
        <v>15.200000190734899</v>
      </c>
      <c r="I328" s="7">
        <v>580</v>
      </c>
      <c r="J328" s="11">
        <v>27.4637893704035</v>
      </c>
      <c r="K328" s="11">
        <v>26.288248637337102</v>
      </c>
      <c r="L328" s="11">
        <v>24.553945772759999</v>
      </c>
      <c r="M328" s="11">
        <v>204.506797964789</v>
      </c>
      <c r="N328" s="11">
        <v>64.588153150588596</v>
      </c>
      <c r="O328" s="11">
        <v>11.7143800216305</v>
      </c>
      <c r="P328" s="11">
        <v>16.858855387272399</v>
      </c>
      <c r="Q328" s="11">
        <v>8.6590838497698304</v>
      </c>
      <c r="R328" s="11">
        <v>28.061722195992399</v>
      </c>
    </row>
    <row r="329" spans="1:18" x14ac:dyDescent="0.45">
      <c r="A329" s="7" t="s">
        <v>110</v>
      </c>
      <c r="B329" s="7" t="s">
        <v>131</v>
      </c>
      <c r="C329" s="7" t="s">
        <v>374</v>
      </c>
      <c r="D329" s="7">
        <v>1000</v>
      </c>
      <c r="E329" s="7">
        <v>1</v>
      </c>
      <c r="F329" s="7" t="s">
        <v>194</v>
      </c>
      <c r="G329" s="7">
        <v>35</v>
      </c>
      <c r="H329" s="7">
        <v>15.5250001907349</v>
      </c>
      <c r="I329" s="7">
        <v>580</v>
      </c>
      <c r="J329" s="11">
        <v>28.0886288712538</v>
      </c>
      <c r="K329" s="11">
        <v>27.1487198113694</v>
      </c>
      <c r="L329" s="11">
        <v>24.831693123586401</v>
      </c>
      <c r="M329" s="11">
        <v>214.548437792416</v>
      </c>
      <c r="N329" s="11">
        <v>68.377816022447305</v>
      </c>
      <c r="O329" s="11">
        <v>12.136895001217599</v>
      </c>
      <c r="P329" s="11">
        <v>17.387101515631599</v>
      </c>
      <c r="Q329" s="11">
        <v>8.6977910559604208</v>
      </c>
      <c r="R329" s="11">
        <v>29.378850750852902</v>
      </c>
    </row>
    <row r="330" spans="1:18" x14ac:dyDescent="0.45">
      <c r="A330" s="7" t="s">
        <v>110</v>
      </c>
      <c r="B330" s="7" t="s">
        <v>131</v>
      </c>
      <c r="C330" s="7" t="s">
        <v>375</v>
      </c>
      <c r="D330" s="7">
        <v>1000</v>
      </c>
      <c r="E330" s="7">
        <v>1</v>
      </c>
      <c r="F330" s="7" t="s">
        <v>194</v>
      </c>
      <c r="G330" s="7">
        <v>37</v>
      </c>
      <c r="H330" s="7">
        <v>16.041666603088402</v>
      </c>
      <c r="I330" s="7">
        <v>540</v>
      </c>
      <c r="J330" s="11">
        <v>28.145693662344101</v>
      </c>
      <c r="K330" s="11">
        <v>27.5226359834585</v>
      </c>
      <c r="L330" s="11">
        <v>25.7610854185642</v>
      </c>
      <c r="M330" s="11">
        <v>223.437090953606</v>
      </c>
      <c r="N330" s="11">
        <v>72.428209109087206</v>
      </c>
      <c r="O330" s="11">
        <v>12.4411123788441</v>
      </c>
      <c r="P330" s="11">
        <v>17.916714271755598</v>
      </c>
      <c r="Q330" s="11">
        <v>8.5434505581397193</v>
      </c>
      <c r="R330" s="11">
        <v>30.682406429192799</v>
      </c>
    </row>
    <row r="331" spans="1:18" x14ac:dyDescent="0.45">
      <c r="A331" s="7" t="s">
        <v>110</v>
      </c>
      <c r="B331" s="7" t="s">
        <v>131</v>
      </c>
      <c r="C331" s="7" t="s">
        <v>133</v>
      </c>
      <c r="D331" s="7">
        <v>1000</v>
      </c>
      <c r="E331" s="7">
        <v>1</v>
      </c>
      <c r="F331" s="7" t="s">
        <v>194</v>
      </c>
      <c r="G331" s="7">
        <v>38</v>
      </c>
      <c r="H331" s="7">
        <v>16.299999809265099</v>
      </c>
      <c r="I331" s="7">
        <v>580</v>
      </c>
      <c r="J331" s="11">
        <v>30.657049351152299</v>
      </c>
      <c r="K331" s="11">
        <v>27.907069147576099</v>
      </c>
      <c r="L331" s="11">
        <v>25.942166301078899</v>
      </c>
      <c r="M331" s="11">
        <v>223.90319240888101</v>
      </c>
      <c r="N331" s="11">
        <v>72.991564070775595</v>
      </c>
      <c r="O331" s="11">
        <v>12.403707107478001</v>
      </c>
      <c r="P331" s="11">
        <v>18.210928342423099</v>
      </c>
      <c r="Q331" s="11">
        <v>8.4647778073994999</v>
      </c>
      <c r="R331" s="11">
        <v>30.886761351617501</v>
      </c>
    </row>
    <row r="332" spans="1:18" x14ac:dyDescent="0.45">
      <c r="A332" s="10" t="s">
        <v>110</v>
      </c>
      <c r="B332" s="10" t="s">
        <v>131</v>
      </c>
      <c r="C332" s="10" t="s">
        <v>133</v>
      </c>
      <c r="D332" s="10">
        <v>1000</v>
      </c>
      <c r="E332" s="10">
        <v>2</v>
      </c>
      <c r="F332" s="10" t="s">
        <v>21</v>
      </c>
      <c r="G332" s="10">
        <v>38</v>
      </c>
      <c r="H332" s="10">
        <v>16.299999809265099</v>
      </c>
      <c r="I332" s="10">
        <v>490</v>
      </c>
      <c r="J332" s="12">
        <v>27.832946038490899</v>
      </c>
      <c r="K332" s="12">
        <v>27.907069147576099</v>
      </c>
      <c r="L332" s="12">
        <v>26.892836290140501</v>
      </c>
      <c r="M332" s="12">
        <v>223.90319240887899</v>
      </c>
      <c r="N332" s="12">
        <v>72.991564070775397</v>
      </c>
      <c r="O332" s="12">
        <v>12.403707107478001</v>
      </c>
      <c r="P332" s="12">
        <v>18.210928342422999</v>
      </c>
      <c r="Q332" s="12">
        <v>8.4647778073994608</v>
      </c>
      <c r="R332" s="12">
        <v>30.8867613516178</v>
      </c>
    </row>
    <row r="333" spans="1:18" x14ac:dyDescent="0.45">
      <c r="A333" s="7" t="s">
        <v>110</v>
      </c>
      <c r="B333" s="7" t="s">
        <v>131</v>
      </c>
      <c r="C333" s="7" t="s">
        <v>376</v>
      </c>
      <c r="D333" s="7">
        <v>1000</v>
      </c>
      <c r="E333" s="7">
        <v>1</v>
      </c>
      <c r="F333" s="7" t="s">
        <v>194</v>
      </c>
      <c r="G333" s="7">
        <v>39</v>
      </c>
      <c r="H333" s="7">
        <v>16.574999999999999</v>
      </c>
      <c r="I333" s="7">
        <v>490</v>
      </c>
      <c r="J333" s="11">
        <v>28.287123834547199</v>
      </c>
      <c r="K333" s="11">
        <v>28.238590312170398</v>
      </c>
      <c r="L333" s="11">
        <v>27.111366948489199</v>
      </c>
      <c r="M333" s="11">
        <v>233.755583610222</v>
      </c>
      <c r="N333" s="11">
        <v>76.774152192789899</v>
      </c>
      <c r="O333" s="11">
        <v>12.757458975203299</v>
      </c>
      <c r="P333" s="11">
        <v>18.607613848105199</v>
      </c>
      <c r="Q333" s="11">
        <v>8.4266134929777792</v>
      </c>
      <c r="R333" s="11">
        <v>32.125545093101202</v>
      </c>
    </row>
    <row r="334" spans="1:18" x14ac:dyDescent="0.45">
      <c r="A334" s="7" t="s">
        <v>110</v>
      </c>
      <c r="B334" s="7" t="s">
        <v>134</v>
      </c>
      <c r="C334" s="7" t="s">
        <v>135</v>
      </c>
      <c r="D334" s="7">
        <v>1000</v>
      </c>
      <c r="E334" s="7">
        <v>1</v>
      </c>
      <c r="F334" s="7" t="s">
        <v>194</v>
      </c>
      <c r="G334" s="7">
        <v>32</v>
      </c>
      <c r="H334" s="7">
        <v>16.710000038147001</v>
      </c>
      <c r="I334" s="7">
        <v>800</v>
      </c>
      <c r="J334" s="11">
        <v>34.821601804345697</v>
      </c>
      <c r="K334" s="11">
        <v>26.2522575857931</v>
      </c>
      <c r="L334" s="11">
        <v>23.541516632407699</v>
      </c>
      <c r="M334" s="11">
        <v>256.003937160882</v>
      </c>
      <c r="N334" s="11">
        <v>75.822645474649093</v>
      </c>
      <c r="O334" s="11">
        <v>13.0870754918648</v>
      </c>
      <c r="P334" s="11">
        <v>19.594035992413598</v>
      </c>
      <c r="Q334" s="11">
        <v>9.3652263487171794</v>
      </c>
      <c r="R334" s="11">
        <v>32.484691799587097</v>
      </c>
    </row>
    <row r="335" spans="1:18" x14ac:dyDescent="0.45">
      <c r="A335" s="10" t="s">
        <v>110</v>
      </c>
      <c r="B335" s="10" t="s">
        <v>134</v>
      </c>
      <c r="C335" s="10" t="s">
        <v>135</v>
      </c>
      <c r="D335" s="10">
        <v>1000</v>
      </c>
      <c r="E335" s="10">
        <v>2</v>
      </c>
      <c r="F335" s="10" t="s">
        <v>21</v>
      </c>
      <c r="G335" s="10">
        <v>32</v>
      </c>
      <c r="H335" s="10">
        <v>16.710000038147001</v>
      </c>
      <c r="I335" s="10">
        <v>670</v>
      </c>
      <c r="J335" s="12">
        <v>31.647841202212899</v>
      </c>
      <c r="K335" s="12">
        <v>26.2522575857931</v>
      </c>
      <c r="L335" s="12">
        <v>24.5239094191028</v>
      </c>
      <c r="M335" s="12">
        <v>256.003937160882</v>
      </c>
      <c r="N335" s="12">
        <v>75.822645474648795</v>
      </c>
      <c r="O335" s="12">
        <v>13.087075491864899</v>
      </c>
      <c r="P335" s="12">
        <v>19.594035992413399</v>
      </c>
      <c r="Q335" s="12">
        <v>9.3652263487171599</v>
      </c>
      <c r="R335" s="12">
        <v>32.484691799587502</v>
      </c>
    </row>
    <row r="336" spans="1:18" x14ac:dyDescent="0.45">
      <c r="A336" s="7" t="s">
        <v>110</v>
      </c>
      <c r="B336" s="7" t="s">
        <v>134</v>
      </c>
      <c r="C336" s="7" t="s">
        <v>377</v>
      </c>
      <c r="D336" s="7">
        <v>1000</v>
      </c>
      <c r="E336" s="7">
        <v>1</v>
      </c>
      <c r="F336" s="7" t="s">
        <v>194</v>
      </c>
      <c r="G336" s="7">
        <v>34</v>
      </c>
      <c r="H336" s="7">
        <v>17.2600002288818</v>
      </c>
      <c r="I336" s="7">
        <v>670</v>
      </c>
      <c r="J336" s="11">
        <v>32.404116337892098</v>
      </c>
      <c r="K336" s="11">
        <v>26.7908188728127</v>
      </c>
      <c r="L336" s="11">
        <v>24.8151982599503</v>
      </c>
      <c r="M336" s="11">
        <v>266.69585993334402</v>
      </c>
      <c r="N336" s="11">
        <v>81.484500439188494</v>
      </c>
      <c r="O336" s="11">
        <v>13.787554090736601</v>
      </c>
      <c r="P336" s="11">
        <v>20.254939887045602</v>
      </c>
      <c r="Q336" s="11">
        <v>9.4832283466989704</v>
      </c>
      <c r="R336" s="11">
        <v>34.452817393667203</v>
      </c>
    </row>
    <row r="337" spans="1:18" x14ac:dyDescent="0.45">
      <c r="A337" s="7" t="s">
        <v>110</v>
      </c>
      <c r="B337" s="7" t="s">
        <v>134</v>
      </c>
      <c r="C337" s="7" t="s">
        <v>378</v>
      </c>
      <c r="D337" s="7">
        <v>1000</v>
      </c>
      <c r="E337" s="7">
        <v>1</v>
      </c>
      <c r="F337" s="7" t="s">
        <v>194</v>
      </c>
      <c r="G337" s="7">
        <v>35</v>
      </c>
      <c r="H337" s="7">
        <v>17.535000038147</v>
      </c>
      <c r="I337" s="7">
        <v>670</v>
      </c>
      <c r="J337" s="11">
        <v>33.163146509118299</v>
      </c>
      <c r="K337" s="11">
        <v>27.092471582648301</v>
      </c>
      <c r="L337" s="11">
        <v>25.104150088986799</v>
      </c>
      <c r="M337" s="11">
        <v>280.96448376907802</v>
      </c>
      <c r="N337" s="11">
        <v>86.531953447577393</v>
      </c>
      <c r="O337" s="11">
        <v>14.2937018803329</v>
      </c>
      <c r="P337" s="11">
        <v>20.908041699847299</v>
      </c>
      <c r="Q337" s="11">
        <v>9.5097175287764397</v>
      </c>
      <c r="R337" s="11">
        <v>36.170685051780801</v>
      </c>
    </row>
    <row r="338" spans="1:18" x14ac:dyDescent="0.45">
      <c r="A338" s="7" t="s">
        <v>110</v>
      </c>
      <c r="B338" s="7" t="s">
        <v>134</v>
      </c>
      <c r="C338" s="7" t="s">
        <v>379</v>
      </c>
      <c r="D338" s="7">
        <v>1000</v>
      </c>
      <c r="E338" s="7">
        <v>1</v>
      </c>
      <c r="F338" s="7" t="s">
        <v>194</v>
      </c>
      <c r="G338" s="7">
        <v>37</v>
      </c>
      <c r="H338" s="7">
        <v>18.0850002288818</v>
      </c>
      <c r="I338" s="7">
        <v>660</v>
      </c>
      <c r="J338" s="11">
        <v>33.6543209518778</v>
      </c>
      <c r="K338" s="11">
        <v>27.7815496996751</v>
      </c>
      <c r="L338" s="11">
        <v>25.4802396066287</v>
      </c>
      <c r="M338" s="11">
        <v>295.668772736932</v>
      </c>
      <c r="N338" s="11">
        <v>92.976782608353503</v>
      </c>
      <c r="O338" s="11">
        <v>14.875957795431701</v>
      </c>
      <c r="P338" s="11">
        <v>21.5254586374603</v>
      </c>
      <c r="Q338" s="11">
        <v>9.4250976805527795</v>
      </c>
      <c r="R338" s="11">
        <v>38.254188576527902</v>
      </c>
    </row>
    <row r="339" spans="1:18" x14ac:dyDescent="0.45">
      <c r="A339" s="7" t="s">
        <v>110</v>
      </c>
      <c r="B339" s="7" t="s">
        <v>134</v>
      </c>
      <c r="C339" s="7" t="s">
        <v>136</v>
      </c>
      <c r="D339" s="7">
        <v>1000</v>
      </c>
      <c r="E339" s="7">
        <v>1</v>
      </c>
      <c r="F339" s="7" t="s">
        <v>194</v>
      </c>
      <c r="G339" s="7">
        <v>38</v>
      </c>
      <c r="H339" s="7">
        <v>18.360000228881798</v>
      </c>
      <c r="I339" s="7">
        <v>670</v>
      </c>
      <c r="J339" s="11">
        <v>35.5499132331176</v>
      </c>
      <c r="K339" s="11">
        <v>28.422411774535199</v>
      </c>
      <c r="L339" s="11">
        <v>25.991834349280399</v>
      </c>
      <c r="M339" s="11">
        <v>275.52473006456898</v>
      </c>
      <c r="N339" s="11">
        <v>87.347080538832699</v>
      </c>
      <c r="O339" s="11">
        <v>13.915191234595399</v>
      </c>
      <c r="P339" s="11">
        <v>20.607095810316999</v>
      </c>
      <c r="Q339" s="11">
        <v>8.8376080920997602</v>
      </c>
      <c r="R339" s="11">
        <v>36.022842496262903</v>
      </c>
    </row>
    <row r="340" spans="1:18" x14ac:dyDescent="0.45">
      <c r="A340" s="10" t="s">
        <v>110</v>
      </c>
      <c r="B340" s="10" t="s">
        <v>134</v>
      </c>
      <c r="C340" s="10" t="s">
        <v>136</v>
      </c>
      <c r="D340" s="10">
        <v>1000</v>
      </c>
      <c r="E340" s="10">
        <v>2</v>
      </c>
      <c r="F340" s="10" t="s">
        <v>21</v>
      </c>
      <c r="G340" s="10">
        <v>38</v>
      </c>
      <c r="H340" s="10">
        <v>18.360000228881798</v>
      </c>
      <c r="I340" s="10">
        <v>560</v>
      </c>
      <c r="J340" s="12">
        <v>31.2392220188785</v>
      </c>
      <c r="K340" s="12">
        <v>28.422411774535199</v>
      </c>
      <c r="L340" s="12">
        <v>26.650855260062698</v>
      </c>
      <c r="M340" s="12">
        <v>275.52473006456898</v>
      </c>
      <c r="N340" s="12">
        <v>87.347080538833097</v>
      </c>
      <c r="O340" s="12">
        <v>13.9151912345956</v>
      </c>
      <c r="P340" s="12">
        <v>20.607095810316899</v>
      </c>
      <c r="Q340" s="12">
        <v>8.8376080920997904</v>
      </c>
      <c r="R340" s="12">
        <v>36.022842496262797</v>
      </c>
    </row>
    <row r="341" spans="1:18" x14ac:dyDescent="0.45">
      <c r="A341" s="7" t="s">
        <v>110</v>
      </c>
      <c r="B341" s="7" t="s">
        <v>134</v>
      </c>
      <c r="C341" s="7" t="s">
        <v>380</v>
      </c>
      <c r="D341" s="7">
        <v>1000</v>
      </c>
      <c r="E341" s="7">
        <v>1</v>
      </c>
      <c r="F341" s="7" t="s">
        <v>194</v>
      </c>
      <c r="G341" s="7">
        <v>39</v>
      </c>
      <c r="H341" s="7">
        <v>18.6350002288818</v>
      </c>
      <c r="I341" s="7">
        <v>550</v>
      </c>
      <c r="J341" s="11">
        <v>31.605827735458501</v>
      </c>
      <c r="K341" s="11">
        <v>28.892299929767201</v>
      </c>
      <c r="L341" s="11">
        <v>27.049378993669102</v>
      </c>
      <c r="M341" s="11">
        <v>288.77857091475499</v>
      </c>
      <c r="N341" s="11">
        <v>91.805876246842601</v>
      </c>
      <c r="O341" s="11">
        <v>14.228863422240901</v>
      </c>
      <c r="P341" s="11">
        <v>21.145817528960301</v>
      </c>
      <c r="Q341" s="11">
        <v>8.7315007045967992</v>
      </c>
      <c r="R341" s="11">
        <v>37.457363157967798</v>
      </c>
    </row>
    <row r="342" spans="1:18" x14ac:dyDescent="0.45">
      <c r="A342" s="7" t="s">
        <v>110</v>
      </c>
      <c r="B342" s="7" t="s">
        <v>137</v>
      </c>
      <c r="C342" s="7" t="s">
        <v>138</v>
      </c>
      <c r="D342" s="7">
        <v>1000</v>
      </c>
      <c r="E342" s="7">
        <v>1</v>
      </c>
      <c r="F342" s="7" t="s">
        <v>194</v>
      </c>
      <c r="G342" s="7">
        <v>26</v>
      </c>
      <c r="H342" s="7">
        <v>15.360000038147</v>
      </c>
      <c r="I342" s="7">
        <v>840</v>
      </c>
      <c r="J342" s="11">
        <v>29.2058024076115</v>
      </c>
      <c r="K342" s="11">
        <v>24.136880583517399</v>
      </c>
      <c r="L342" s="11">
        <v>21.040206001473301</v>
      </c>
      <c r="M342" s="11">
        <v>167.205831526412</v>
      </c>
      <c r="N342" s="11">
        <v>45.7132827137007</v>
      </c>
      <c r="O342" s="11">
        <v>8.6476494146259899</v>
      </c>
      <c r="P342" s="11">
        <v>12.906110804156199</v>
      </c>
      <c r="Q342" s="11">
        <v>7.0642739254563001</v>
      </c>
      <c r="R342" s="11">
        <v>20.4857109260481</v>
      </c>
    </row>
    <row r="343" spans="1:18" x14ac:dyDescent="0.45">
      <c r="A343" s="10" t="s">
        <v>110</v>
      </c>
      <c r="B343" s="10" t="s">
        <v>137</v>
      </c>
      <c r="C343" s="10" t="s">
        <v>138</v>
      </c>
      <c r="D343" s="10">
        <v>1000</v>
      </c>
      <c r="E343" s="10">
        <v>2</v>
      </c>
      <c r="F343" s="10" t="s">
        <v>21</v>
      </c>
      <c r="G343" s="10">
        <v>26</v>
      </c>
      <c r="H343" s="10">
        <v>15.360000038147</v>
      </c>
      <c r="I343" s="10">
        <v>590</v>
      </c>
      <c r="J343" s="12">
        <v>22.841432464810001</v>
      </c>
      <c r="K343" s="12">
        <v>24.136880583517399</v>
      </c>
      <c r="L343" s="12">
        <v>22.2019296277712</v>
      </c>
      <c r="M343" s="12">
        <v>167.20583152641501</v>
      </c>
      <c r="N343" s="12">
        <v>45.713282713700899</v>
      </c>
      <c r="O343" s="12">
        <v>8.6476494146259792</v>
      </c>
      <c r="P343" s="12">
        <v>12.906110804156301</v>
      </c>
      <c r="Q343" s="12">
        <v>7.0642739254563303</v>
      </c>
      <c r="R343" s="12">
        <v>20.485710926048</v>
      </c>
    </row>
    <row r="344" spans="1:18" x14ac:dyDescent="0.45">
      <c r="A344" s="7" t="s">
        <v>110</v>
      </c>
      <c r="B344" s="7" t="s">
        <v>137</v>
      </c>
      <c r="C344" s="7" t="s">
        <v>381</v>
      </c>
      <c r="D344" s="7">
        <v>1000</v>
      </c>
      <c r="E344" s="7">
        <v>1</v>
      </c>
      <c r="F344" s="7" t="s">
        <v>194</v>
      </c>
      <c r="G344" s="7">
        <v>28</v>
      </c>
      <c r="H344" s="7">
        <v>16.060000038146999</v>
      </c>
      <c r="I344" s="7">
        <v>590</v>
      </c>
      <c r="J344" s="11">
        <v>24.066111283153099</v>
      </c>
      <c r="K344" s="11">
        <v>24.661923715903001</v>
      </c>
      <c r="L344" s="11">
        <v>22.789353957311999</v>
      </c>
      <c r="M344" s="11">
        <v>182.27956178573299</v>
      </c>
      <c r="N344" s="11">
        <v>51.448053069395101</v>
      </c>
      <c r="O344" s="11">
        <v>9.4196715375533202</v>
      </c>
      <c r="P344" s="11">
        <v>13.8835171611781</v>
      </c>
      <c r="Q344" s="11">
        <v>7.3016185661967699</v>
      </c>
      <c r="R344" s="11">
        <v>22.613768308139498</v>
      </c>
    </row>
    <row r="345" spans="1:18" x14ac:dyDescent="0.45">
      <c r="A345" s="7" t="s">
        <v>110</v>
      </c>
      <c r="B345" s="7" t="s">
        <v>137</v>
      </c>
      <c r="C345" s="7" t="s">
        <v>382</v>
      </c>
      <c r="D345" s="7">
        <v>1000</v>
      </c>
      <c r="E345" s="7">
        <v>1</v>
      </c>
      <c r="F345" s="7" t="s">
        <v>194</v>
      </c>
      <c r="G345" s="7">
        <v>29</v>
      </c>
      <c r="H345" s="7">
        <v>16.484999847412102</v>
      </c>
      <c r="I345" s="7">
        <v>590</v>
      </c>
      <c r="J345" s="11">
        <v>24.942040638872498</v>
      </c>
      <c r="K345" s="11">
        <v>25.1851044153711</v>
      </c>
      <c r="L345" s="11">
        <v>23.200377140346301</v>
      </c>
      <c r="M345" s="11">
        <v>196.573299545585</v>
      </c>
      <c r="N345" s="11">
        <v>55.893833201443201</v>
      </c>
      <c r="O345" s="11">
        <v>9.91152873400228</v>
      </c>
      <c r="P345" s="11">
        <v>14.5761811901173</v>
      </c>
      <c r="Q345" s="11">
        <v>7.3614151180215703</v>
      </c>
      <c r="R345" s="11">
        <v>24.181959291932099</v>
      </c>
    </row>
    <row r="346" spans="1:18" x14ac:dyDescent="0.45">
      <c r="A346" s="7" t="s">
        <v>110</v>
      </c>
      <c r="B346" s="7" t="s">
        <v>137</v>
      </c>
      <c r="C346" s="7" t="s">
        <v>383</v>
      </c>
      <c r="D346" s="7">
        <v>1000</v>
      </c>
      <c r="E346" s="7">
        <v>1</v>
      </c>
      <c r="F346" s="7" t="s">
        <v>194</v>
      </c>
      <c r="G346" s="7">
        <v>31</v>
      </c>
      <c r="H346" s="7">
        <v>17.3350002288818</v>
      </c>
      <c r="I346" s="7">
        <v>590</v>
      </c>
      <c r="J346" s="11">
        <v>26.601867755771298</v>
      </c>
      <c r="K346" s="11">
        <v>26.097854637749698</v>
      </c>
      <c r="L346" s="11">
        <v>23.959906479000001</v>
      </c>
      <c r="M346" s="11">
        <v>220.59110197831899</v>
      </c>
      <c r="N346" s="11">
        <v>64.040443092210694</v>
      </c>
      <c r="O346" s="11">
        <v>10.8785098746858</v>
      </c>
      <c r="P346" s="11">
        <v>15.9610302201749</v>
      </c>
      <c r="Q346" s="11">
        <v>7.6168043068271301</v>
      </c>
      <c r="R346" s="11">
        <v>27.145714633318502</v>
      </c>
    </row>
    <row r="347" spans="1:18" x14ac:dyDescent="0.45">
      <c r="A347" s="7" t="s">
        <v>110</v>
      </c>
      <c r="B347" s="7" t="s">
        <v>137</v>
      </c>
      <c r="C347" s="7" t="s">
        <v>139</v>
      </c>
      <c r="D347" s="7">
        <v>1000</v>
      </c>
      <c r="E347" s="7">
        <v>1</v>
      </c>
      <c r="F347" s="7" t="s">
        <v>194</v>
      </c>
      <c r="G347" s="7">
        <v>32</v>
      </c>
      <c r="H347" s="7">
        <v>17.7599998474121</v>
      </c>
      <c r="I347" s="7">
        <v>590</v>
      </c>
      <c r="J347" s="11">
        <v>28.195034267667399</v>
      </c>
      <c r="K347" s="11">
        <v>26.795941933093602</v>
      </c>
      <c r="L347" s="11">
        <v>24.6669450798463</v>
      </c>
      <c r="M347" s="11">
        <v>189.839670153192</v>
      </c>
      <c r="N347" s="11">
        <v>55.5591318182612</v>
      </c>
      <c r="O347" s="11">
        <v>9.3303039094011204</v>
      </c>
      <c r="P347" s="11">
        <v>14.005860688477499</v>
      </c>
      <c r="Q347" s="11">
        <v>6.4892150363041603</v>
      </c>
      <c r="R347" s="11">
        <v>23.531971356293599</v>
      </c>
    </row>
    <row r="348" spans="1:18" x14ac:dyDescent="0.45">
      <c r="A348" s="10" t="s">
        <v>110</v>
      </c>
      <c r="B348" s="10" t="s">
        <v>137</v>
      </c>
      <c r="C348" s="10" t="s">
        <v>139</v>
      </c>
      <c r="D348" s="10">
        <v>1000</v>
      </c>
      <c r="E348" s="10">
        <v>2</v>
      </c>
      <c r="F348" s="10" t="s">
        <v>21</v>
      </c>
      <c r="G348" s="10">
        <v>32</v>
      </c>
      <c r="H348" s="10">
        <v>17.7599998474121</v>
      </c>
      <c r="I348" s="10">
        <v>460</v>
      </c>
      <c r="J348" s="12">
        <v>22.588390938288502</v>
      </c>
      <c r="K348" s="12">
        <v>26.795941933093602</v>
      </c>
      <c r="L348" s="12">
        <v>25.004535499266002</v>
      </c>
      <c r="M348" s="12">
        <v>189.83967015319399</v>
      </c>
      <c r="N348" s="12">
        <v>55.559131818261399</v>
      </c>
      <c r="O348" s="12">
        <v>9.3303039094010902</v>
      </c>
      <c r="P348" s="12">
        <v>14.005860688477499</v>
      </c>
      <c r="Q348" s="12">
        <v>6.4892150363041603</v>
      </c>
      <c r="R348" s="12">
        <v>23.531971356293401</v>
      </c>
    </row>
    <row r="349" spans="1:18" x14ac:dyDescent="0.45">
      <c r="A349" s="7" t="s">
        <v>110</v>
      </c>
      <c r="B349" s="7" t="s">
        <v>137</v>
      </c>
      <c r="C349" s="7" t="s">
        <v>384</v>
      </c>
      <c r="D349" s="7">
        <v>1000</v>
      </c>
      <c r="E349" s="7">
        <v>1</v>
      </c>
      <c r="F349" s="7" t="s">
        <v>194</v>
      </c>
      <c r="G349" s="7">
        <v>33</v>
      </c>
      <c r="H349" s="7">
        <v>18.184999847412101</v>
      </c>
      <c r="I349" s="7">
        <v>440</v>
      </c>
      <c r="J349" s="11">
        <v>22.5153704712299</v>
      </c>
      <c r="K349" s="11">
        <v>27.3414248659866</v>
      </c>
      <c r="L349" s="11">
        <v>25.5251480488682</v>
      </c>
      <c r="M349" s="11">
        <v>197.09965721542699</v>
      </c>
      <c r="N349" s="11">
        <v>57.887702118619998</v>
      </c>
      <c r="O349" s="11">
        <v>9.4168021274105698</v>
      </c>
      <c r="P349" s="11">
        <v>14.1921452391705</v>
      </c>
      <c r="Q349" s="11">
        <v>6.2955264548173604</v>
      </c>
      <c r="R349" s="11">
        <v>24.195523689069201</v>
      </c>
    </row>
    <row r="350" spans="1:18" x14ac:dyDescent="0.45">
      <c r="A350" s="7" t="s">
        <v>110</v>
      </c>
      <c r="B350" s="7" t="s">
        <v>140</v>
      </c>
      <c r="C350" s="7" t="s">
        <v>385</v>
      </c>
      <c r="D350" s="7">
        <v>1000</v>
      </c>
      <c r="E350" s="7">
        <v>1</v>
      </c>
      <c r="F350" s="7" t="s">
        <v>194</v>
      </c>
      <c r="G350" s="7">
        <v>26</v>
      </c>
      <c r="H350" s="7">
        <v>14.110000038147</v>
      </c>
      <c r="I350" s="7">
        <v>780</v>
      </c>
      <c r="J350" s="11">
        <v>26.073147505456099</v>
      </c>
      <c r="K350" s="11">
        <v>23.3302804472705</v>
      </c>
      <c r="L350" s="11">
        <v>20.630249902055901</v>
      </c>
      <c r="M350" s="11">
        <v>180.86532862124901</v>
      </c>
      <c r="N350" s="11">
        <v>50.779281218094901</v>
      </c>
      <c r="O350" s="11">
        <v>9.9577671137510695</v>
      </c>
      <c r="P350" s="11">
        <v>14.065113015621799</v>
      </c>
      <c r="Q350" s="11">
        <v>8.2698749916156107</v>
      </c>
      <c r="R350" s="11">
        <v>22.894653215051498</v>
      </c>
    </row>
    <row r="351" spans="1:18" x14ac:dyDescent="0.45">
      <c r="A351" s="7" t="s">
        <v>110</v>
      </c>
      <c r="B351" s="7" t="s">
        <v>140</v>
      </c>
      <c r="C351" s="7" t="s">
        <v>386</v>
      </c>
      <c r="D351" s="7">
        <v>1000</v>
      </c>
      <c r="E351" s="7">
        <v>1</v>
      </c>
      <c r="F351" s="7" t="s">
        <v>194</v>
      </c>
      <c r="G351" s="7">
        <v>28</v>
      </c>
      <c r="H351" s="7">
        <v>15.039999961853001</v>
      </c>
      <c r="I351" s="7">
        <v>780</v>
      </c>
      <c r="J351" s="11">
        <v>27.047995845929702</v>
      </c>
      <c r="K351" s="11">
        <v>23.471696108696399</v>
      </c>
      <c r="L351" s="11">
        <v>21.0123827707251</v>
      </c>
      <c r="M351" s="11">
        <v>195.697914977767</v>
      </c>
      <c r="N351" s="11">
        <v>56.677872094933697</v>
      </c>
      <c r="O351" s="11">
        <v>10.6912511944683</v>
      </c>
      <c r="P351" s="11">
        <v>14.8065234328283</v>
      </c>
      <c r="Q351" s="11">
        <v>8.3431520975639497</v>
      </c>
      <c r="R351" s="11">
        <v>24.946980954735398</v>
      </c>
    </row>
    <row r="352" spans="1:18" x14ac:dyDescent="0.45">
      <c r="A352" s="7" t="s">
        <v>110</v>
      </c>
      <c r="B352" s="7" t="s">
        <v>140</v>
      </c>
      <c r="C352" s="7" t="s">
        <v>387</v>
      </c>
      <c r="D352" s="7">
        <v>1000</v>
      </c>
      <c r="E352" s="7">
        <v>1</v>
      </c>
      <c r="F352" s="7" t="s">
        <v>194</v>
      </c>
      <c r="G352" s="7">
        <v>29</v>
      </c>
      <c r="H352" s="7">
        <v>15.3699998855591</v>
      </c>
      <c r="I352" s="7">
        <v>780</v>
      </c>
      <c r="J352" s="11">
        <v>28.137101273921001</v>
      </c>
      <c r="K352" s="11">
        <v>24.130178058945901</v>
      </c>
      <c r="L352" s="11">
        <v>21.431246663241399</v>
      </c>
      <c r="M352" s="11">
        <v>207.038135976456</v>
      </c>
      <c r="N352" s="11">
        <v>60.809002142349897</v>
      </c>
      <c r="O352" s="11">
        <v>11.286900152808</v>
      </c>
      <c r="P352" s="11">
        <v>15.645724089895801</v>
      </c>
      <c r="Q352" s="11">
        <v>8.5971029049731005</v>
      </c>
      <c r="R352" s="11">
        <v>26.550953792331399</v>
      </c>
    </row>
    <row r="353" spans="1:18" x14ac:dyDescent="0.45">
      <c r="A353" s="7" t="s">
        <v>110</v>
      </c>
      <c r="B353" s="7" t="s">
        <v>140</v>
      </c>
      <c r="C353" s="7" t="s">
        <v>388</v>
      </c>
      <c r="D353" s="7">
        <v>1000</v>
      </c>
      <c r="E353" s="7">
        <v>1</v>
      </c>
      <c r="F353" s="7" t="s">
        <v>194</v>
      </c>
      <c r="G353" s="7">
        <v>31</v>
      </c>
      <c r="H353" s="7">
        <v>16.296666717529298</v>
      </c>
      <c r="I353" s="7">
        <v>780</v>
      </c>
      <c r="J353" s="11">
        <v>30.080068179652098</v>
      </c>
      <c r="K353" s="11">
        <v>25.031410516917202</v>
      </c>
      <c r="L353" s="11">
        <v>22.158847371978801</v>
      </c>
      <c r="M353" s="11">
        <v>233.36491710575399</v>
      </c>
      <c r="N353" s="11">
        <v>69.941842088971597</v>
      </c>
      <c r="O353" s="11">
        <v>12.415120705091701</v>
      </c>
      <c r="P353" s="11">
        <v>17.186527696702001</v>
      </c>
      <c r="Q353" s="11">
        <v>8.9013744271465303</v>
      </c>
      <c r="R353" s="11">
        <v>29.887404771376499</v>
      </c>
    </row>
    <row r="354" spans="1:18" x14ac:dyDescent="0.45">
      <c r="A354" s="7" t="s">
        <v>110</v>
      </c>
      <c r="B354" s="7" t="s">
        <v>140</v>
      </c>
      <c r="C354" s="7" t="s">
        <v>141</v>
      </c>
      <c r="D354" s="7">
        <v>1000</v>
      </c>
      <c r="E354" s="7">
        <v>1</v>
      </c>
      <c r="F354" s="7" t="s">
        <v>194</v>
      </c>
      <c r="G354" s="7">
        <v>32</v>
      </c>
      <c r="H354" s="7">
        <v>16.7599998474121</v>
      </c>
      <c r="I354" s="7">
        <v>780</v>
      </c>
      <c r="J354" s="11">
        <v>31.4386873150067</v>
      </c>
      <c r="K354" s="11">
        <v>25.4576805753128</v>
      </c>
      <c r="L354" s="11">
        <v>22.653742523214099</v>
      </c>
      <c r="M354" s="11">
        <v>216.42754637801701</v>
      </c>
      <c r="N354" s="11">
        <v>64.745271998992095</v>
      </c>
      <c r="O354" s="11">
        <v>11.1620630055987</v>
      </c>
      <c r="P354" s="11">
        <v>15.9327787948582</v>
      </c>
      <c r="Q354" s="11">
        <v>7.8234403123302103</v>
      </c>
      <c r="R354" s="11">
        <v>27.467275513206602</v>
      </c>
    </row>
    <row r="355" spans="1:18" x14ac:dyDescent="0.45">
      <c r="A355" s="10" t="s">
        <v>110</v>
      </c>
      <c r="B355" s="10" t="s">
        <v>140</v>
      </c>
      <c r="C355" s="10" t="s">
        <v>141</v>
      </c>
      <c r="D355" s="10">
        <v>1000</v>
      </c>
      <c r="E355" s="10">
        <v>2</v>
      </c>
      <c r="F355" s="10" t="s">
        <v>21</v>
      </c>
      <c r="G355" s="10">
        <v>32</v>
      </c>
      <c r="H355" s="10">
        <v>16.7599998474121</v>
      </c>
      <c r="I355" s="10">
        <v>620</v>
      </c>
      <c r="J355" s="12">
        <v>26.8115788562855</v>
      </c>
      <c r="K355" s="12">
        <v>25.4576805753128</v>
      </c>
      <c r="L355" s="12">
        <v>23.4649919257246</v>
      </c>
      <c r="M355" s="12">
        <v>216.42754637801701</v>
      </c>
      <c r="N355" s="12">
        <v>64.745271998992095</v>
      </c>
      <c r="O355" s="12">
        <v>11.162063005598499</v>
      </c>
      <c r="P355" s="12">
        <v>15.932778794857899</v>
      </c>
      <c r="Q355" s="12">
        <v>7.8234403123302103</v>
      </c>
      <c r="R355" s="12">
        <v>27.467275513206399</v>
      </c>
    </row>
    <row r="356" spans="1:18" x14ac:dyDescent="0.45">
      <c r="A356" s="7" t="s">
        <v>110</v>
      </c>
      <c r="B356" s="7" t="s">
        <v>140</v>
      </c>
      <c r="C356" s="7" t="s">
        <v>389</v>
      </c>
      <c r="D356" s="7">
        <v>1000</v>
      </c>
      <c r="E356" s="7">
        <v>1</v>
      </c>
      <c r="F356" s="7" t="s">
        <v>194</v>
      </c>
      <c r="G356" s="7">
        <v>33</v>
      </c>
      <c r="H356" s="7">
        <v>17.2799999237061</v>
      </c>
      <c r="I356" s="7">
        <v>620</v>
      </c>
      <c r="J356" s="11">
        <v>27.843012991735201</v>
      </c>
      <c r="K356" s="11">
        <v>26.228219385939699</v>
      </c>
      <c r="L356" s="11">
        <v>23.912078600456098</v>
      </c>
      <c r="M356" s="11">
        <v>230.554378359325</v>
      </c>
      <c r="N356" s="11">
        <v>69.597148841033203</v>
      </c>
      <c r="O356" s="11">
        <v>11.740807844461401</v>
      </c>
      <c r="P356" s="11">
        <v>16.782800581720799</v>
      </c>
      <c r="Q356" s="11">
        <v>7.9917663568362904</v>
      </c>
      <c r="R356" s="11">
        <v>29.244611510788602</v>
      </c>
    </row>
    <row r="357" spans="1:18" x14ac:dyDescent="0.45">
      <c r="A357" s="7" t="s">
        <v>110</v>
      </c>
      <c r="B357" s="7" t="s">
        <v>142</v>
      </c>
      <c r="C357" s="7" t="s">
        <v>390</v>
      </c>
      <c r="D357" s="7">
        <v>1000</v>
      </c>
      <c r="E357" s="7">
        <v>1</v>
      </c>
      <c r="F357" s="7" t="s">
        <v>194</v>
      </c>
      <c r="G357" s="7">
        <v>26</v>
      </c>
      <c r="H357" s="7">
        <v>14.589999961853</v>
      </c>
      <c r="I357" s="7">
        <v>760</v>
      </c>
      <c r="J357" s="11">
        <v>25.597090102814501</v>
      </c>
      <c r="K357" s="11">
        <v>24.414596210572601</v>
      </c>
      <c r="L357" s="11">
        <v>20.708257744274899</v>
      </c>
      <c r="M357" s="11">
        <v>178.929064862269</v>
      </c>
      <c r="N357" s="11">
        <v>49.930081092699503</v>
      </c>
      <c r="O357" s="11">
        <v>9.7499469888562196</v>
      </c>
      <c r="P357" s="11">
        <v>14.0994522890715</v>
      </c>
      <c r="Q357" s="11">
        <v>8.1148749512239302</v>
      </c>
      <c r="R357" s="11">
        <v>22.5700843267023</v>
      </c>
    </row>
    <row r="358" spans="1:18" x14ac:dyDescent="0.45">
      <c r="A358" s="7" t="s">
        <v>110</v>
      </c>
      <c r="B358" s="7" t="s">
        <v>142</v>
      </c>
      <c r="C358" s="7" t="s">
        <v>391</v>
      </c>
      <c r="D358" s="7">
        <v>1000</v>
      </c>
      <c r="E358" s="7">
        <v>1</v>
      </c>
      <c r="F358" s="7" t="s">
        <v>194</v>
      </c>
      <c r="G358" s="7">
        <v>28</v>
      </c>
      <c r="H358" s="7">
        <v>14.800000190734901</v>
      </c>
      <c r="I358" s="7">
        <v>760</v>
      </c>
      <c r="J358" s="11">
        <v>26.4245780379044</v>
      </c>
      <c r="K358" s="11">
        <v>24.727596295838101</v>
      </c>
      <c r="L358" s="11">
        <v>21.0403177228613</v>
      </c>
      <c r="M358" s="11">
        <v>187.326762794671</v>
      </c>
      <c r="N358" s="11">
        <v>54.392726806357601</v>
      </c>
      <c r="O358" s="11">
        <v>10.4232245576304</v>
      </c>
      <c r="P358" s="11">
        <v>14.7079750637487</v>
      </c>
      <c r="Q358" s="11">
        <v>8.3310987116601805</v>
      </c>
      <c r="R358" s="11">
        <v>24.212844928417798</v>
      </c>
    </row>
    <row r="359" spans="1:18" x14ac:dyDescent="0.45">
      <c r="A359" s="7" t="s">
        <v>110</v>
      </c>
      <c r="B359" s="7" t="s">
        <v>142</v>
      </c>
      <c r="C359" s="7" t="s">
        <v>392</v>
      </c>
      <c r="D359" s="7">
        <v>1000</v>
      </c>
      <c r="E359" s="7">
        <v>1</v>
      </c>
      <c r="F359" s="7" t="s">
        <v>194</v>
      </c>
      <c r="G359" s="7">
        <v>29</v>
      </c>
      <c r="H359" s="7">
        <v>15.074999809265099</v>
      </c>
      <c r="I359" s="7">
        <v>760</v>
      </c>
      <c r="J359" s="11">
        <v>27.505175829521601</v>
      </c>
      <c r="K359" s="11">
        <v>25.080280732039299</v>
      </c>
      <c r="L359" s="11">
        <v>21.466215055977699</v>
      </c>
      <c r="M359" s="11">
        <v>199.86784363932301</v>
      </c>
      <c r="N359" s="11">
        <v>58.7164239714903</v>
      </c>
      <c r="O359" s="11">
        <v>11.0098455585824</v>
      </c>
      <c r="P359" s="11">
        <v>15.556641555298</v>
      </c>
      <c r="Q359" s="11">
        <v>8.5347388918319709</v>
      </c>
      <c r="R359" s="11">
        <v>25.856144333717399</v>
      </c>
    </row>
    <row r="360" spans="1:18" x14ac:dyDescent="0.45">
      <c r="A360" s="7" t="s">
        <v>110</v>
      </c>
      <c r="B360" s="7" t="s">
        <v>142</v>
      </c>
      <c r="C360" s="7" t="s">
        <v>393</v>
      </c>
      <c r="D360" s="7">
        <v>1000</v>
      </c>
      <c r="E360" s="7">
        <v>1</v>
      </c>
      <c r="F360" s="7" t="s">
        <v>194</v>
      </c>
      <c r="G360" s="7">
        <v>31</v>
      </c>
      <c r="H360" s="7">
        <v>15.6099998474121</v>
      </c>
      <c r="I360" s="7">
        <v>760</v>
      </c>
      <c r="J360" s="11">
        <v>29.179693649444999</v>
      </c>
      <c r="K360" s="11">
        <v>25.7893577299279</v>
      </c>
      <c r="L360" s="11">
        <v>22.109994125582698</v>
      </c>
      <c r="M360" s="11">
        <v>219.272349547809</v>
      </c>
      <c r="N360" s="11">
        <v>66.137557758183306</v>
      </c>
      <c r="O360" s="11">
        <v>12.023101523812199</v>
      </c>
      <c r="P360" s="11">
        <v>16.920119163519399</v>
      </c>
      <c r="Q360" s="11">
        <v>8.8996812915857806</v>
      </c>
      <c r="R360" s="11">
        <v>28.657014703544899</v>
      </c>
    </row>
    <row r="361" spans="1:18" x14ac:dyDescent="0.45">
      <c r="A361" s="7" t="s">
        <v>110</v>
      </c>
      <c r="B361" s="7" t="s">
        <v>142</v>
      </c>
      <c r="C361" s="7" t="s">
        <v>143</v>
      </c>
      <c r="D361" s="7">
        <v>1000</v>
      </c>
      <c r="E361" s="7">
        <v>1</v>
      </c>
      <c r="F361" s="7" t="s">
        <v>194</v>
      </c>
      <c r="G361" s="7">
        <v>32</v>
      </c>
      <c r="H361" s="7">
        <v>15.8799999237061</v>
      </c>
      <c r="I361" s="7">
        <v>760</v>
      </c>
      <c r="J361" s="11">
        <v>30.251218576749899</v>
      </c>
      <c r="K361" s="11">
        <v>26.250095088968202</v>
      </c>
      <c r="L361" s="11">
        <v>22.512291311854501</v>
      </c>
      <c r="M361" s="11">
        <v>207.287145743304</v>
      </c>
      <c r="N361" s="11">
        <v>62.5432801700643</v>
      </c>
      <c r="O361" s="11">
        <v>11.1197864090856</v>
      </c>
      <c r="P361" s="11">
        <v>16.114470989036899</v>
      </c>
      <c r="Q361" s="11">
        <v>8.1181934957075601</v>
      </c>
      <c r="R361" s="11">
        <v>26.980063481209498</v>
      </c>
    </row>
    <row r="362" spans="1:18" x14ac:dyDescent="0.45">
      <c r="A362" s="10" t="s">
        <v>110</v>
      </c>
      <c r="B362" s="10" t="s">
        <v>142</v>
      </c>
      <c r="C362" s="10" t="s">
        <v>143</v>
      </c>
      <c r="D362" s="10">
        <v>1000</v>
      </c>
      <c r="E362" s="10">
        <v>2</v>
      </c>
      <c r="F362" s="10" t="s">
        <v>21</v>
      </c>
      <c r="G362" s="10">
        <v>32</v>
      </c>
      <c r="H362" s="10">
        <v>15.8799999237061</v>
      </c>
      <c r="I362" s="10">
        <v>620</v>
      </c>
      <c r="J362" s="12">
        <v>26.754125354852999</v>
      </c>
      <c r="K362" s="12">
        <v>26.250095088968202</v>
      </c>
      <c r="L362" s="12">
        <v>23.4398373283056</v>
      </c>
      <c r="M362" s="12">
        <v>207.287145743303</v>
      </c>
      <c r="N362" s="12">
        <v>62.543280170064001</v>
      </c>
      <c r="O362" s="12">
        <v>11.1197864090857</v>
      </c>
      <c r="P362" s="12">
        <v>16.1144709890367</v>
      </c>
      <c r="Q362" s="12">
        <v>8.1181934957075494</v>
      </c>
      <c r="R362" s="12">
        <v>26.980063481209498</v>
      </c>
    </row>
    <row r="363" spans="1:18" x14ac:dyDescent="0.45">
      <c r="A363" s="7" t="s">
        <v>110</v>
      </c>
      <c r="B363" s="7" t="s">
        <v>142</v>
      </c>
      <c r="C363" s="7" t="s">
        <v>394</v>
      </c>
      <c r="D363" s="7">
        <v>1000</v>
      </c>
      <c r="E363" s="7">
        <v>1</v>
      </c>
      <c r="F363" s="7" t="s">
        <v>194</v>
      </c>
      <c r="G363" s="7">
        <v>33</v>
      </c>
      <c r="H363" s="7">
        <v>16.140000152587898</v>
      </c>
      <c r="I363" s="7">
        <v>550</v>
      </c>
      <c r="J363" s="11">
        <v>25.3479246953036</v>
      </c>
      <c r="K363" s="11">
        <v>26.3318534663488</v>
      </c>
      <c r="L363" s="11">
        <v>24.2239476172686</v>
      </c>
      <c r="M363" s="11">
        <v>199.80697021258899</v>
      </c>
      <c r="N363" s="11">
        <v>60.874082225929797</v>
      </c>
      <c r="O363" s="11">
        <v>10.652155421075101</v>
      </c>
      <c r="P363" s="11">
        <v>15.6332672415523</v>
      </c>
      <c r="Q363" s="11">
        <v>7.6312179918682803</v>
      </c>
      <c r="R363" s="11">
        <v>26.124323225845298</v>
      </c>
    </row>
    <row r="364" spans="1:18" x14ac:dyDescent="0.45">
      <c r="A364" s="7" t="s">
        <v>110</v>
      </c>
      <c r="B364" s="7" t="s">
        <v>144</v>
      </c>
      <c r="C364" s="7" t="s">
        <v>395</v>
      </c>
      <c r="D364" s="7">
        <v>1000</v>
      </c>
      <c r="E364" s="7">
        <v>1</v>
      </c>
      <c r="F364" s="7" t="s">
        <v>194</v>
      </c>
      <c r="G364" s="7">
        <v>26</v>
      </c>
      <c r="H364" s="7">
        <v>14.289999961853001</v>
      </c>
      <c r="I364" s="7">
        <v>820</v>
      </c>
      <c r="J364" s="11">
        <v>24.894145042372902</v>
      </c>
      <c r="K364" s="11">
        <v>21.7014397508302</v>
      </c>
      <c r="L364" s="11">
        <v>19.6605987987619</v>
      </c>
      <c r="M364" s="11">
        <v>171.74346495102199</v>
      </c>
      <c r="N364" s="11">
        <v>48.810050399321902</v>
      </c>
      <c r="O364" s="11">
        <v>9.5742010704947393</v>
      </c>
      <c r="P364" s="11">
        <v>12.878832713797699</v>
      </c>
      <c r="Q364" s="11">
        <v>7.7955176622588098</v>
      </c>
      <c r="R364" s="11">
        <v>21.7885506687225</v>
      </c>
    </row>
    <row r="365" spans="1:18" x14ac:dyDescent="0.45">
      <c r="A365" s="7" t="s">
        <v>110</v>
      </c>
      <c r="B365" s="7" t="s">
        <v>144</v>
      </c>
      <c r="C365" s="7" t="s">
        <v>396</v>
      </c>
      <c r="D365" s="7">
        <v>1000</v>
      </c>
      <c r="E365" s="7">
        <v>1</v>
      </c>
      <c r="F365" s="7" t="s">
        <v>194</v>
      </c>
      <c r="G365" s="7">
        <v>28</v>
      </c>
      <c r="H365" s="7">
        <v>14.8</v>
      </c>
      <c r="I365" s="7">
        <v>820</v>
      </c>
      <c r="J365" s="11">
        <v>26.048737332754701</v>
      </c>
      <c r="K365" s="11">
        <v>22.391013796106801</v>
      </c>
      <c r="L365" s="11">
        <v>20.1113614481608</v>
      </c>
      <c r="M365" s="11">
        <v>184.69220937511301</v>
      </c>
      <c r="N365" s="11">
        <v>54.329567018107902</v>
      </c>
      <c r="O365" s="11">
        <v>10.3627703860304</v>
      </c>
      <c r="P365" s="11">
        <v>13.715759256795399</v>
      </c>
      <c r="Q365" s="11">
        <v>8.0363407082565299</v>
      </c>
      <c r="R365" s="11">
        <v>23.8240869389487</v>
      </c>
    </row>
    <row r="366" spans="1:18" x14ac:dyDescent="0.45">
      <c r="A366" s="7" t="s">
        <v>110</v>
      </c>
      <c r="B366" s="7" t="s">
        <v>144</v>
      </c>
      <c r="C366" s="7" t="s">
        <v>397</v>
      </c>
      <c r="D366" s="7">
        <v>1000</v>
      </c>
      <c r="E366" s="7">
        <v>1</v>
      </c>
      <c r="F366" s="7" t="s">
        <v>194</v>
      </c>
      <c r="G366" s="7">
        <v>29</v>
      </c>
      <c r="H366" s="7">
        <v>15.289999961853001</v>
      </c>
      <c r="I366" s="7">
        <v>820</v>
      </c>
      <c r="J366" s="11">
        <v>27.150813907364999</v>
      </c>
      <c r="K366" s="11">
        <v>22.7862787729904</v>
      </c>
      <c r="L366" s="11">
        <v>20.532392592990998</v>
      </c>
      <c r="M366" s="11">
        <v>196.55653047253199</v>
      </c>
      <c r="N366" s="11">
        <v>58.5393753530428</v>
      </c>
      <c r="O366" s="11">
        <v>10.9609053578941</v>
      </c>
      <c r="P366" s="11">
        <v>14.523734997768299</v>
      </c>
      <c r="Q366" s="11">
        <v>8.2820433571229994</v>
      </c>
      <c r="R366" s="11">
        <v>25.439549878542401</v>
      </c>
    </row>
    <row r="367" spans="1:18" x14ac:dyDescent="0.45">
      <c r="A367" s="7" t="s">
        <v>110</v>
      </c>
      <c r="B367" s="7" t="s">
        <v>144</v>
      </c>
      <c r="C367" s="7" t="s">
        <v>398</v>
      </c>
      <c r="D367" s="7">
        <v>1000</v>
      </c>
      <c r="E367" s="7">
        <v>1</v>
      </c>
      <c r="F367" s="7" t="s">
        <v>194</v>
      </c>
      <c r="G367" s="7">
        <v>31</v>
      </c>
      <c r="H367" s="7">
        <v>16.2700004577637</v>
      </c>
      <c r="I367" s="7">
        <v>820</v>
      </c>
      <c r="J367" s="11">
        <v>28.341079039073598</v>
      </c>
      <c r="K367" s="11">
        <v>23.6848051059042</v>
      </c>
      <c r="L367" s="11">
        <v>20.977625296623302</v>
      </c>
      <c r="M367" s="11">
        <v>216.230601988556</v>
      </c>
      <c r="N367" s="11">
        <v>65.848769388843294</v>
      </c>
      <c r="O367" s="11">
        <v>11.7905361402373</v>
      </c>
      <c r="P367" s="11">
        <v>15.442242827856299</v>
      </c>
      <c r="Q367" s="11">
        <v>8.3490518062256491</v>
      </c>
      <c r="R367" s="11">
        <v>27.9542734049678</v>
      </c>
    </row>
    <row r="368" spans="1:18" x14ac:dyDescent="0.45">
      <c r="A368" s="7" t="s">
        <v>110</v>
      </c>
      <c r="B368" s="7" t="s">
        <v>144</v>
      </c>
      <c r="C368" s="7" t="s">
        <v>145</v>
      </c>
      <c r="D368" s="7">
        <v>1000</v>
      </c>
      <c r="E368" s="7">
        <v>1</v>
      </c>
      <c r="F368" s="7" t="s">
        <v>194</v>
      </c>
      <c r="G368" s="7">
        <v>32</v>
      </c>
      <c r="H368" s="7">
        <v>16.7599998474121</v>
      </c>
      <c r="I368" s="7">
        <v>820</v>
      </c>
      <c r="J368" s="11">
        <v>30.304079440640599</v>
      </c>
      <c r="K368" s="11">
        <v>24.3774588586333</v>
      </c>
      <c r="L368" s="11">
        <v>21.691954311145398</v>
      </c>
      <c r="M368" s="11">
        <v>208.629066800461</v>
      </c>
      <c r="N368" s="11">
        <v>63.338060383952502</v>
      </c>
      <c r="O368" s="11">
        <v>11.022584563042701</v>
      </c>
      <c r="P368" s="11">
        <v>15.0376718352369</v>
      </c>
      <c r="Q368" s="11">
        <v>7.6643508351409402</v>
      </c>
      <c r="R368" s="11">
        <v>26.750471195347998</v>
      </c>
    </row>
    <row r="369" spans="1:18" x14ac:dyDescent="0.45">
      <c r="A369" s="10" t="s">
        <v>110</v>
      </c>
      <c r="B369" s="10" t="s">
        <v>144</v>
      </c>
      <c r="C369" s="10" t="s">
        <v>145</v>
      </c>
      <c r="D369" s="10">
        <v>1000</v>
      </c>
      <c r="E369" s="10">
        <v>2</v>
      </c>
      <c r="F369" s="10" t="s">
        <v>21</v>
      </c>
      <c r="G369" s="10">
        <v>32</v>
      </c>
      <c r="H369" s="10">
        <v>16.7599998474121</v>
      </c>
      <c r="I369" s="10">
        <v>670</v>
      </c>
      <c r="J369" s="12">
        <v>26.303096266739299</v>
      </c>
      <c r="K369" s="12">
        <v>24.3774588586333</v>
      </c>
      <c r="L369" s="12">
        <v>22.3573896147314</v>
      </c>
      <c r="M369" s="12">
        <v>208.62906680046299</v>
      </c>
      <c r="N369" s="12">
        <v>63.338060383951998</v>
      </c>
      <c r="O369" s="12">
        <v>11.022584563042599</v>
      </c>
      <c r="P369" s="12">
        <v>15.037671835236999</v>
      </c>
      <c r="Q369" s="12">
        <v>7.6643508351409597</v>
      </c>
      <c r="R369" s="12">
        <v>26.750471195348201</v>
      </c>
    </row>
    <row r="370" spans="1:18" x14ac:dyDescent="0.45">
      <c r="A370" s="7" t="s">
        <v>110</v>
      </c>
      <c r="B370" s="7" t="s">
        <v>144</v>
      </c>
      <c r="C370" s="7" t="s">
        <v>399</v>
      </c>
      <c r="D370" s="7">
        <v>1000</v>
      </c>
      <c r="E370" s="7">
        <v>1</v>
      </c>
      <c r="F370" s="7" t="s">
        <v>194</v>
      </c>
      <c r="G370" s="7">
        <v>33</v>
      </c>
      <c r="H370" s="7">
        <v>17.225000000000001</v>
      </c>
      <c r="I370" s="7">
        <v>670</v>
      </c>
      <c r="J370" s="11">
        <v>27.504392326633401</v>
      </c>
      <c r="K370" s="11">
        <v>24.862502028674701</v>
      </c>
      <c r="L370" s="11">
        <v>22.862235028757599</v>
      </c>
      <c r="M370" s="11">
        <v>224.65674596337701</v>
      </c>
      <c r="N370" s="11">
        <v>68.635973090674398</v>
      </c>
      <c r="O370" s="11">
        <v>11.6660524390186</v>
      </c>
      <c r="P370" s="11">
        <v>16.023196800932102</v>
      </c>
      <c r="Q370" s="11">
        <v>7.87837718322894</v>
      </c>
      <c r="R370" s="11">
        <v>28.718512026018001</v>
      </c>
    </row>
    <row r="371" spans="1:18" x14ac:dyDescent="0.45">
      <c r="A371" s="7" t="s">
        <v>110</v>
      </c>
      <c r="B371" s="7" t="s">
        <v>146</v>
      </c>
      <c r="C371" s="7" t="s">
        <v>400</v>
      </c>
      <c r="D371" s="7">
        <v>1000</v>
      </c>
      <c r="E371" s="7">
        <v>1</v>
      </c>
      <c r="F371" s="7" t="s">
        <v>194</v>
      </c>
      <c r="G371" s="7">
        <v>26</v>
      </c>
      <c r="H371" s="7">
        <v>13.690000152587899</v>
      </c>
      <c r="I371" s="7">
        <v>850</v>
      </c>
      <c r="J371" s="11">
        <v>25.903424876646</v>
      </c>
      <c r="K371" s="11">
        <v>22.029275286888801</v>
      </c>
      <c r="L371" s="11">
        <v>19.698093337717701</v>
      </c>
      <c r="M371" s="11">
        <v>176.32970324697601</v>
      </c>
      <c r="N371" s="11">
        <v>50.197470636568802</v>
      </c>
      <c r="O371" s="11">
        <v>9.9512270155590006</v>
      </c>
      <c r="P371" s="11">
        <v>13.5224632976806</v>
      </c>
      <c r="Q371" s="11">
        <v>8.2258319500729797</v>
      </c>
      <c r="R371" s="11">
        <v>22.570811243207601</v>
      </c>
    </row>
    <row r="372" spans="1:18" x14ac:dyDescent="0.45">
      <c r="A372" s="7" t="s">
        <v>110</v>
      </c>
      <c r="B372" s="7" t="s">
        <v>146</v>
      </c>
      <c r="C372" s="7" t="s">
        <v>401</v>
      </c>
      <c r="D372" s="7">
        <v>1000</v>
      </c>
      <c r="E372" s="7">
        <v>1</v>
      </c>
      <c r="F372" s="7" t="s">
        <v>194</v>
      </c>
      <c r="G372" s="7">
        <v>28</v>
      </c>
      <c r="H372" s="7">
        <v>14.2799999237061</v>
      </c>
      <c r="I372" s="7">
        <v>850</v>
      </c>
      <c r="J372" s="11">
        <v>27.034557192764801</v>
      </c>
      <c r="K372" s="11">
        <v>22.456569193082601</v>
      </c>
      <c r="L372" s="11">
        <v>20.123579173003701</v>
      </c>
      <c r="M372" s="11">
        <v>190.34579742457899</v>
      </c>
      <c r="N372" s="11">
        <v>56.012637712093401</v>
      </c>
      <c r="O372" s="11">
        <v>10.7437176885932</v>
      </c>
      <c r="P372" s="11">
        <v>14.361765508230899</v>
      </c>
      <c r="Q372" s="11">
        <v>8.4063229478292794</v>
      </c>
      <c r="R372" s="11">
        <v>24.672936726919399</v>
      </c>
    </row>
    <row r="373" spans="1:18" x14ac:dyDescent="0.45">
      <c r="A373" s="7" t="s">
        <v>110</v>
      </c>
      <c r="B373" s="7" t="s">
        <v>146</v>
      </c>
      <c r="C373" s="7" t="s">
        <v>402</v>
      </c>
      <c r="D373" s="7">
        <v>1000</v>
      </c>
      <c r="E373" s="7">
        <v>1</v>
      </c>
      <c r="F373" s="7" t="s">
        <v>194</v>
      </c>
      <c r="G373" s="7">
        <v>29</v>
      </c>
      <c r="H373" s="7">
        <v>14.664999961853001</v>
      </c>
      <c r="I373" s="7">
        <v>850</v>
      </c>
      <c r="J373" s="11">
        <v>28.041013686127599</v>
      </c>
      <c r="K373" s="11">
        <v>23.050629058495801</v>
      </c>
      <c r="L373" s="11">
        <v>20.494741793255301</v>
      </c>
      <c r="M373" s="11">
        <v>197.86163782549701</v>
      </c>
      <c r="N373" s="11">
        <v>59.296610164837503</v>
      </c>
      <c r="O373" s="11">
        <v>11.3134784921419</v>
      </c>
      <c r="P373" s="11">
        <v>15.091295769113099</v>
      </c>
      <c r="Q373" s="11">
        <v>8.7468636684366405</v>
      </c>
      <c r="R373" s="11">
        <v>26.029937174852101</v>
      </c>
    </row>
    <row r="374" spans="1:18" x14ac:dyDescent="0.45">
      <c r="A374" s="7" t="s">
        <v>110</v>
      </c>
      <c r="B374" s="7" t="s">
        <v>146</v>
      </c>
      <c r="C374" s="7" t="s">
        <v>403</v>
      </c>
      <c r="D374" s="7">
        <v>1000</v>
      </c>
      <c r="E374" s="7">
        <v>1</v>
      </c>
      <c r="F374" s="7" t="s">
        <v>194</v>
      </c>
      <c r="G374" s="7">
        <v>31</v>
      </c>
      <c r="H374" s="7">
        <v>15.9133335113525</v>
      </c>
      <c r="I374" s="7">
        <v>850</v>
      </c>
      <c r="J374" s="11">
        <v>29.6013423230992</v>
      </c>
      <c r="K374" s="11">
        <v>23.7724732764521</v>
      </c>
      <c r="L374" s="11">
        <v>21.057232828374701</v>
      </c>
      <c r="M374" s="11">
        <v>222.38633493379999</v>
      </c>
      <c r="N374" s="11">
        <v>67.894888267767996</v>
      </c>
      <c r="O374" s="11">
        <v>12.2989587113564</v>
      </c>
      <c r="P374" s="11">
        <v>16.289417059802101</v>
      </c>
      <c r="Q374" s="11">
        <v>8.8557947206607999</v>
      </c>
      <c r="R374" s="11">
        <v>29.0314445941424</v>
      </c>
    </row>
    <row r="375" spans="1:18" x14ac:dyDescent="0.45">
      <c r="A375" s="7" t="s">
        <v>110</v>
      </c>
      <c r="B375" s="7" t="s">
        <v>146</v>
      </c>
      <c r="C375" s="7" t="s">
        <v>147</v>
      </c>
      <c r="D375" s="7">
        <v>1000</v>
      </c>
      <c r="E375" s="7">
        <v>1</v>
      </c>
      <c r="F375" s="7" t="s">
        <v>194</v>
      </c>
      <c r="G375" s="7">
        <v>32</v>
      </c>
      <c r="H375" s="7">
        <v>16.0999998092651</v>
      </c>
      <c r="I375" s="7">
        <v>850</v>
      </c>
      <c r="J375" s="11">
        <v>31.208206549816801</v>
      </c>
      <c r="K375" s="11">
        <v>24.241802892458502</v>
      </c>
      <c r="L375" s="11">
        <v>21.621210364848999</v>
      </c>
      <c r="M375" s="11">
        <v>199.09592707406</v>
      </c>
      <c r="N375" s="11">
        <v>60.267420950052298</v>
      </c>
      <c r="O375" s="11">
        <v>10.4884286376096</v>
      </c>
      <c r="P375" s="11">
        <v>14.4926224518372</v>
      </c>
      <c r="Q375" s="11">
        <v>7.3268665339919803</v>
      </c>
      <c r="R375" s="11">
        <v>25.513763310853999</v>
      </c>
    </row>
    <row r="376" spans="1:18" x14ac:dyDescent="0.45">
      <c r="A376" s="10" t="s">
        <v>110</v>
      </c>
      <c r="B376" s="10" t="s">
        <v>146</v>
      </c>
      <c r="C376" s="10" t="s">
        <v>147</v>
      </c>
      <c r="D376" s="10">
        <v>1000</v>
      </c>
      <c r="E376" s="10">
        <v>2</v>
      </c>
      <c r="F376" s="10" t="s">
        <v>21</v>
      </c>
      <c r="G376" s="10">
        <v>32</v>
      </c>
      <c r="H376" s="10">
        <v>16.0999998092651</v>
      </c>
      <c r="I376" s="10">
        <v>620</v>
      </c>
      <c r="J376" s="12">
        <v>25.0745787398963</v>
      </c>
      <c r="K376" s="12">
        <v>24.241802892458502</v>
      </c>
      <c r="L376" s="12">
        <v>22.692170462735898</v>
      </c>
      <c r="M376" s="12">
        <v>199.09592707405801</v>
      </c>
      <c r="N376" s="12">
        <v>60.267420950052497</v>
      </c>
      <c r="O376" s="12">
        <v>10.4884286376096</v>
      </c>
      <c r="P376" s="12">
        <v>14.492622451837001</v>
      </c>
      <c r="Q376" s="12">
        <v>7.3268665339919803</v>
      </c>
      <c r="R376" s="12">
        <v>25.513763310854099</v>
      </c>
    </row>
    <row r="377" spans="1:18" x14ac:dyDescent="0.45">
      <c r="A377" s="7" t="s">
        <v>110</v>
      </c>
      <c r="B377" s="7" t="s">
        <v>146</v>
      </c>
      <c r="C377" s="7" t="s">
        <v>404</v>
      </c>
      <c r="D377" s="7">
        <v>1000</v>
      </c>
      <c r="E377" s="7">
        <v>1</v>
      </c>
      <c r="F377" s="7" t="s">
        <v>194</v>
      </c>
      <c r="G377" s="7">
        <v>33</v>
      </c>
      <c r="H377" s="7">
        <v>16.554999732971201</v>
      </c>
      <c r="I377" s="7">
        <v>620</v>
      </c>
      <c r="J377" s="11">
        <v>26.110029840045701</v>
      </c>
      <c r="K377" s="11">
        <v>25.055209423827399</v>
      </c>
      <c r="L377" s="11">
        <v>23.155965756276</v>
      </c>
      <c r="M377" s="11">
        <v>207.04749125657401</v>
      </c>
      <c r="N377" s="11">
        <v>63.691757856539198</v>
      </c>
      <c r="O377" s="11">
        <v>11.0588692241434</v>
      </c>
      <c r="P377" s="11">
        <v>15.338810877014</v>
      </c>
      <c r="Q377" s="11">
        <v>7.6806741397405398</v>
      </c>
      <c r="R377" s="11">
        <v>26.945442894053599</v>
      </c>
    </row>
    <row r="378" spans="1:18" x14ac:dyDescent="0.45">
      <c r="A378" s="7" t="s">
        <v>405</v>
      </c>
      <c r="B378" s="7" t="s">
        <v>406</v>
      </c>
      <c r="C378" s="7" t="s">
        <v>407</v>
      </c>
      <c r="D378" s="7">
        <v>1000</v>
      </c>
      <c r="E378" s="7">
        <v>1</v>
      </c>
      <c r="F378" s="7" t="s">
        <v>194</v>
      </c>
      <c r="G378" s="7">
        <v>5</v>
      </c>
      <c r="H378" s="7">
        <v>4.1400000572204601</v>
      </c>
      <c r="I378" s="7">
        <v>770</v>
      </c>
      <c r="J378" s="11">
        <v>2.1309069630681901</v>
      </c>
      <c r="K378" s="11">
        <v>7.87826136966207</v>
      </c>
      <c r="L378" s="11">
        <v>5.9359733296670401</v>
      </c>
      <c r="M378" s="11">
        <v>4.6570582510860401</v>
      </c>
      <c r="N378" s="11">
        <v>0.81125222469104596</v>
      </c>
      <c r="O378" s="11">
        <v>0.42147984037417302</v>
      </c>
      <c r="P378" s="11">
        <v>0.460011821004154</v>
      </c>
      <c r="Q378" s="11">
        <v>1.1807659581029699</v>
      </c>
      <c r="R378" s="11">
        <v>0.79193931305389997</v>
      </c>
    </row>
    <row r="379" spans="1:18" x14ac:dyDescent="0.45">
      <c r="A379" s="7" t="s">
        <v>405</v>
      </c>
      <c r="B379" s="7" t="s">
        <v>406</v>
      </c>
      <c r="C379" s="7" t="s">
        <v>408</v>
      </c>
      <c r="D379" s="7">
        <v>1000</v>
      </c>
      <c r="E379" s="7">
        <v>1</v>
      </c>
      <c r="F379" s="7" t="s">
        <v>194</v>
      </c>
      <c r="G379" s="7">
        <v>7</v>
      </c>
      <c r="H379" s="7">
        <v>6.96000003814697</v>
      </c>
      <c r="I379" s="7">
        <v>770</v>
      </c>
      <c r="J379" s="11">
        <v>5.3914049501163204</v>
      </c>
      <c r="K379" s="11">
        <v>11.7634604146472</v>
      </c>
      <c r="L379" s="11">
        <v>9.4419277583766092</v>
      </c>
      <c r="M379" s="11">
        <v>17.997091552232298</v>
      </c>
      <c r="N379" s="11">
        <v>3.1437818263044801</v>
      </c>
      <c r="O379" s="11">
        <v>1.18823477434067</v>
      </c>
      <c r="P379" s="11">
        <v>1.61796768789689</v>
      </c>
      <c r="Q379" s="11">
        <v>2.6344911707518501</v>
      </c>
      <c r="R379" s="11">
        <v>2.3658814365814198</v>
      </c>
    </row>
    <row r="380" spans="1:18" x14ac:dyDescent="0.45">
      <c r="A380" s="7" t="s">
        <v>405</v>
      </c>
      <c r="B380" s="7" t="s">
        <v>406</v>
      </c>
      <c r="C380" s="7" t="s">
        <v>409</v>
      </c>
      <c r="D380" s="7">
        <v>1000</v>
      </c>
      <c r="E380" s="7">
        <v>1</v>
      </c>
      <c r="F380" s="7" t="s">
        <v>194</v>
      </c>
      <c r="G380" s="7">
        <v>8</v>
      </c>
      <c r="H380" s="7">
        <v>8.5199997901916493</v>
      </c>
      <c r="I380" s="7">
        <v>760</v>
      </c>
      <c r="J380" s="11">
        <v>7.0675683712842101</v>
      </c>
      <c r="K380" s="11">
        <v>13.330622374420599</v>
      </c>
      <c r="L380" s="11">
        <v>10.881362346642501</v>
      </c>
      <c r="M380" s="11">
        <v>28.306196235656898</v>
      </c>
      <c r="N380" s="11">
        <v>4.9971135131533</v>
      </c>
      <c r="O380" s="11">
        <v>1.63611465137972</v>
      </c>
      <c r="P380" s="11">
        <v>2.3353387364186502</v>
      </c>
      <c r="Q380" s="11">
        <v>2.86546408306108</v>
      </c>
      <c r="R380" s="11">
        <v>3.2614589391939002</v>
      </c>
    </row>
    <row r="381" spans="1:18" x14ac:dyDescent="0.45">
      <c r="A381" s="7" t="s">
        <v>405</v>
      </c>
      <c r="B381" s="7" t="s">
        <v>406</v>
      </c>
      <c r="C381" s="7" t="s">
        <v>410</v>
      </c>
      <c r="D381" s="7">
        <v>1000</v>
      </c>
      <c r="E381" s="7">
        <v>1</v>
      </c>
      <c r="F381" s="7" t="s">
        <v>194</v>
      </c>
      <c r="G381" s="7">
        <v>13</v>
      </c>
      <c r="H381" s="7">
        <v>11.679999923706101</v>
      </c>
      <c r="I381" s="7">
        <v>630</v>
      </c>
      <c r="J381" s="11">
        <v>14.036033200046599</v>
      </c>
      <c r="K381" s="11">
        <v>20.2326344581246</v>
      </c>
      <c r="L381" s="11">
        <v>16.842516364378699</v>
      </c>
      <c r="M381" s="11">
        <v>78.731308449668106</v>
      </c>
      <c r="N381" s="11">
        <v>15.796378552557</v>
      </c>
      <c r="O381" s="11">
        <v>3.9033604576150398</v>
      </c>
      <c r="P381" s="11">
        <v>6.4497190406706704</v>
      </c>
      <c r="Q381" s="11">
        <v>4.94829120219726</v>
      </c>
      <c r="R381" s="11">
        <v>8.5705396941377998</v>
      </c>
    </row>
    <row r="382" spans="1:18" x14ac:dyDescent="0.45">
      <c r="A382" s="7" t="s">
        <v>405</v>
      </c>
      <c r="B382" s="7" t="s">
        <v>411</v>
      </c>
      <c r="C382" s="7" t="s">
        <v>412</v>
      </c>
      <c r="D382" s="7">
        <v>1000</v>
      </c>
      <c r="E382" s="7">
        <v>1</v>
      </c>
      <c r="F382" s="7" t="s">
        <v>194</v>
      </c>
      <c r="G382" s="7">
        <v>5</v>
      </c>
      <c r="H382" s="7">
        <v>5.2200000762939496</v>
      </c>
      <c r="I382" s="7">
        <v>1350</v>
      </c>
      <c r="J382" s="11">
        <v>3.3174413283591702</v>
      </c>
      <c r="K382" s="11">
        <v>8.3361862164389695</v>
      </c>
      <c r="L382" s="11">
        <v>5.5935793129634002</v>
      </c>
      <c r="M382" s="11">
        <v>8.1823144539541808</v>
      </c>
      <c r="N382" s="11">
        <v>1.39151163419971</v>
      </c>
      <c r="O382" s="11">
        <v>0.66215510154268897</v>
      </c>
      <c r="P382" s="11">
        <v>0.67879658962632095</v>
      </c>
      <c r="Q382" s="11">
        <v>1.63542822746142</v>
      </c>
      <c r="R382" s="11">
        <v>1.2037909119600101</v>
      </c>
    </row>
    <row r="383" spans="1:18" x14ac:dyDescent="0.45">
      <c r="A383" s="7" t="s">
        <v>405</v>
      </c>
      <c r="B383" s="7" t="s">
        <v>411</v>
      </c>
      <c r="C383" s="7" t="s">
        <v>413</v>
      </c>
      <c r="D383" s="7">
        <v>1000</v>
      </c>
      <c r="E383" s="7">
        <v>1</v>
      </c>
      <c r="F383" s="7" t="s">
        <v>194</v>
      </c>
      <c r="G383" s="7">
        <v>7</v>
      </c>
      <c r="H383" s="7">
        <v>6.9400000572204599</v>
      </c>
      <c r="I383" s="7">
        <v>1350</v>
      </c>
      <c r="J383" s="11">
        <v>6.9341016874390604</v>
      </c>
      <c r="K383" s="11">
        <v>11.729087741529799</v>
      </c>
      <c r="L383" s="11">
        <v>8.0869224451910693</v>
      </c>
      <c r="M383" s="11">
        <v>22.2204197893521</v>
      </c>
      <c r="N383" s="11">
        <v>4.04593613657494</v>
      </c>
      <c r="O383" s="11">
        <v>1.5587035229661901</v>
      </c>
      <c r="P383" s="11">
        <v>1.8654212631812399</v>
      </c>
      <c r="Q383" s="11">
        <v>3.1001954580564299</v>
      </c>
      <c r="R383" s="11">
        <v>2.9131626585426398</v>
      </c>
    </row>
    <row r="384" spans="1:18" x14ac:dyDescent="0.45">
      <c r="A384" s="7" t="s">
        <v>405</v>
      </c>
      <c r="B384" s="7" t="s">
        <v>411</v>
      </c>
      <c r="C384" s="7" t="s">
        <v>414</v>
      </c>
      <c r="D384" s="7">
        <v>1000</v>
      </c>
      <c r="E384" s="7">
        <v>1</v>
      </c>
      <c r="F384" s="7" t="s">
        <v>194</v>
      </c>
      <c r="G384" s="7">
        <v>8</v>
      </c>
      <c r="H384" s="7">
        <v>7.7200000762939496</v>
      </c>
      <c r="I384" s="7">
        <v>1320</v>
      </c>
      <c r="J384" s="11">
        <v>8.4114867067549106</v>
      </c>
      <c r="K384" s="11">
        <v>12.991901390902999</v>
      </c>
      <c r="L384" s="11">
        <v>9.0075042389137394</v>
      </c>
      <c r="M384" s="11">
        <v>30.284837910518998</v>
      </c>
      <c r="N384" s="11">
        <v>5.6920153244349097</v>
      </c>
      <c r="O384" s="11">
        <v>1.99302201874931</v>
      </c>
      <c r="P384" s="11">
        <v>2.4447557675223401</v>
      </c>
      <c r="Q384" s="11">
        <v>3.5287172734677399</v>
      </c>
      <c r="R384" s="11">
        <v>3.7642854618785302</v>
      </c>
    </row>
    <row r="385" spans="1:18" x14ac:dyDescent="0.45">
      <c r="A385" s="7" t="s">
        <v>405</v>
      </c>
      <c r="B385" s="7" t="s">
        <v>411</v>
      </c>
      <c r="C385" s="7" t="s">
        <v>415</v>
      </c>
      <c r="D385" s="7">
        <v>1000</v>
      </c>
      <c r="E385" s="7">
        <v>1</v>
      </c>
      <c r="F385" s="7" t="s">
        <v>194</v>
      </c>
      <c r="G385" s="7">
        <v>13</v>
      </c>
      <c r="H385" s="7">
        <v>12.4</v>
      </c>
      <c r="I385" s="7">
        <v>1310</v>
      </c>
      <c r="J385" s="11">
        <v>19.2206016194203</v>
      </c>
      <c r="K385" s="11">
        <v>18.904721701247599</v>
      </c>
      <c r="L385" s="11">
        <v>13.667934853932699</v>
      </c>
      <c r="M385" s="11">
        <v>106.542935871705</v>
      </c>
      <c r="N385" s="11">
        <v>22.1660455617643</v>
      </c>
      <c r="O385" s="11">
        <v>5.47810795266229</v>
      </c>
      <c r="P385" s="11">
        <v>7.73358442872855</v>
      </c>
      <c r="Q385" s="11">
        <v>6.4832139946643403</v>
      </c>
      <c r="R385" s="11">
        <v>11.5368783540631</v>
      </c>
    </row>
    <row r="386" spans="1:18" x14ac:dyDescent="0.45">
      <c r="A386" s="7" t="s">
        <v>405</v>
      </c>
      <c r="B386" s="7" t="s">
        <v>416</v>
      </c>
      <c r="C386" s="7" t="s">
        <v>417</v>
      </c>
      <c r="D386" s="7">
        <v>1000</v>
      </c>
      <c r="E386" s="7">
        <v>1</v>
      </c>
      <c r="F386" s="7" t="s">
        <v>194</v>
      </c>
      <c r="G386" s="7">
        <v>5</v>
      </c>
      <c r="H386" s="7">
        <v>4.1199999332428003</v>
      </c>
      <c r="I386" s="7">
        <v>690</v>
      </c>
      <c r="J386" s="11">
        <v>1.6878834959784801</v>
      </c>
      <c r="K386" s="11">
        <v>7.3687516950325502</v>
      </c>
      <c r="L386" s="11">
        <v>5.5808679575145002</v>
      </c>
      <c r="M386" s="11">
        <v>3.6195987751012901</v>
      </c>
      <c r="N386" s="11">
        <v>0.64309845009915001</v>
      </c>
      <c r="O386" s="11">
        <v>0.33740251246104902</v>
      </c>
      <c r="P386" s="11">
        <v>0.341672508670603</v>
      </c>
      <c r="Q386" s="11">
        <v>0.92945564485899101</v>
      </c>
      <c r="R386" s="11">
        <v>0.62054898439434703</v>
      </c>
    </row>
    <row r="387" spans="1:18" x14ac:dyDescent="0.45">
      <c r="A387" s="7" t="s">
        <v>405</v>
      </c>
      <c r="B387" s="7" t="s">
        <v>416</v>
      </c>
      <c r="C387" s="7" t="s">
        <v>418</v>
      </c>
      <c r="D387" s="7">
        <v>1000</v>
      </c>
      <c r="E387" s="7">
        <v>1</v>
      </c>
      <c r="F387" s="7" t="s">
        <v>194</v>
      </c>
      <c r="G387" s="7">
        <v>7</v>
      </c>
      <c r="H387" s="7">
        <v>5.7599999427795403</v>
      </c>
      <c r="I387" s="7">
        <v>680</v>
      </c>
      <c r="J387" s="11">
        <v>4.2380909322617004</v>
      </c>
      <c r="K387" s="11">
        <v>11.3151003735617</v>
      </c>
      <c r="L387" s="11">
        <v>8.9081134276725997</v>
      </c>
      <c r="M387" s="11">
        <v>12.9777174060027</v>
      </c>
      <c r="N387" s="11">
        <v>2.3688609283423299</v>
      </c>
      <c r="O387" s="11">
        <v>0.94396935990887498</v>
      </c>
      <c r="P387" s="11">
        <v>1.19255108861496</v>
      </c>
      <c r="Q387" s="11">
        <v>2.00099233492818</v>
      </c>
      <c r="R387" s="11">
        <v>1.7931565949705</v>
      </c>
    </row>
    <row r="388" spans="1:18" x14ac:dyDescent="0.45">
      <c r="A388" s="7" t="s">
        <v>405</v>
      </c>
      <c r="B388" s="7" t="s">
        <v>416</v>
      </c>
      <c r="C388" s="7" t="s">
        <v>419</v>
      </c>
      <c r="D388" s="7">
        <v>1000</v>
      </c>
      <c r="E388" s="7">
        <v>1</v>
      </c>
      <c r="F388" s="7" t="s">
        <v>194</v>
      </c>
      <c r="G388" s="7">
        <v>8</v>
      </c>
      <c r="H388" s="7">
        <v>6.9</v>
      </c>
      <c r="I388" s="7">
        <v>690</v>
      </c>
      <c r="J388" s="11">
        <v>5.0059747268019699</v>
      </c>
      <c r="K388" s="11">
        <v>12.1751795158233</v>
      </c>
      <c r="L388" s="11">
        <v>9.6111386030978405</v>
      </c>
      <c r="M388" s="11">
        <v>17.2273899226211</v>
      </c>
      <c r="N388" s="11">
        <v>3.2569666330857299</v>
      </c>
      <c r="O388" s="11">
        <v>1.1784919573181301</v>
      </c>
      <c r="P388" s="11">
        <v>1.5002294197745001</v>
      </c>
      <c r="Q388" s="11">
        <v>2.2041977884286599</v>
      </c>
      <c r="R388" s="11">
        <v>2.24335252609609</v>
      </c>
    </row>
    <row r="389" spans="1:18" x14ac:dyDescent="0.45">
      <c r="A389" s="7" t="s">
        <v>405</v>
      </c>
      <c r="B389" s="7" t="s">
        <v>416</v>
      </c>
      <c r="C389" s="7" t="s">
        <v>420</v>
      </c>
      <c r="D389" s="7">
        <v>1000</v>
      </c>
      <c r="E389" s="7">
        <v>1</v>
      </c>
      <c r="F389" s="7" t="s">
        <v>194</v>
      </c>
      <c r="G389" s="7">
        <v>13</v>
      </c>
      <c r="H389" s="7">
        <v>11.839999961853</v>
      </c>
      <c r="I389" s="7">
        <v>680</v>
      </c>
      <c r="J389" s="11">
        <v>12.707512621814701</v>
      </c>
      <c r="K389" s="11">
        <v>18.400679333212299</v>
      </c>
      <c r="L389" s="11">
        <v>15.425202632531001</v>
      </c>
      <c r="M389" s="11">
        <v>69.838344375657996</v>
      </c>
      <c r="N389" s="11">
        <v>14.3547385380182</v>
      </c>
      <c r="O389" s="11">
        <v>3.5802528140409802</v>
      </c>
      <c r="P389" s="11">
        <v>5.4077353985582297</v>
      </c>
      <c r="Q389" s="11">
        <v>4.4232899809128003</v>
      </c>
      <c r="R389" s="11">
        <v>7.6523142112097604</v>
      </c>
    </row>
    <row r="390" spans="1:18" x14ac:dyDescent="0.45">
      <c r="A390" s="7" t="s">
        <v>405</v>
      </c>
      <c r="B390" s="7" t="s">
        <v>421</v>
      </c>
      <c r="C390" s="7" t="s">
        <v>422</v>
      </c>
      <c r="D390" s="7">
        <v>1000</v>
      </c>
      <c r="E390" s="7">
        <v>1</v>
      </c>
      <c r="F390" s="7" t="s">
        <v>194</v>
      </c>
      <c r="G390" s="7">
        <v>5</v>
      </c>
      <c r="H390" s="7">
        <v>4.7000000476837203</v>
      </c>
      <c r="I390" s="7">
        <v>1400</v>
      </c>
      <c r="J390" s="11">
        <v>2.6331671024957801</v>
      </c>
      <c r="K390" s="11">
        <v>7.5709972368748497</v>
      </c>
      <c r="L390" s="11">
        <v>4.8936201052225199</v>
      </c>
      <c r="M390" s="11">
        <v>5.8726373203800604</v>
      </c>
      <c r="N390" s="11">
        <v>1.0508324258425299</v>
      </c>
      <c r="O390" s="11">
        <v>0.53402130306731999</v>
      </c>
      <c r="P390" s="11">
        <v>0.493469364103789</v>
      </c>
      <c r="Q390" s="11">
        <v>1.3603167884684799</v>
      </c>
      <c r="R390" s="11">
        <v>0.94768915133649101</v>
      </c>
    </row>
    <row r="391" spans="1:18" x14ac:dyDescent="0.45">
      <c r="A391" s="7" t="s">
        <v>405</v>
      </c>
      <c r="B391" s="7" t="s">
        <v>421</v>
      </c>
      <c r="C391" s="7" t="s">
        <v>423</v>
      </c>
      <c r="D391" s="7">
        <v>1000</v>
      </c>
      <c r="E391" s="7">
        <v>1</v>
      </c>
      <c r="F391" s="7" t="s">
        <v>194</v>
      </c>
      <c r="G391" s="7">
        <v>7</v>
      </c>
      <c r="H391" s="7">
        <v>6.4</v>
      </c>
      <c r="I391" s="7">
        <v>1370</v>
      </c>
      <c r="J391" s="11">
        <v>6.2213823029917403</v>
      </c>
      <c r="K391" s="11">
        <v>10.7860555446884</v>
      </c>
      <c r="L391" s="11">
        <v>7.6039319309707398</v>
      </c>
      <c r="M391" s="11">
        <v>18.9565918990303</v>
      </c>
      <c r="N391" s="11">
        <v>3.5543424948786901</v>
      </c>
      <c r="O391" s="11">
        <v>1.4126432439098899</v>
      </c>
      <c r="P391" s="11">
        <v>1.5758376028310299</v>
      </c>
      <c r="Q391" s="11">
        <v>2.8267974605019899</v>
      </c>
      <c r="R391" s="11">
        <v>2.58226749306476</v>
      </c>
    </row>
    <row r="392" spans="1:18" x14ac:dyDescent="0.45">
      <c r="A392" s="7" t="s">
        <v>405</v>
      </c>
      <c r="B392" s="7" t="s">
        <v>421</v>
      </c>
      <c r="C392" s="7" t="s">
        <v>424</v>
      </c>
      <c r="D392" s="7">
        <v>1000</v>
      </c>
      <c r="E392" s="7">
        <v>1</v>
      </c>
      <c r="F392" s="7" t="s">
        <v>194</v>
      </c>
      <c r="G392" s="7">
        <v>8</v>
      </c>
      <c r="H392" s="7">
        <v>7.1199999809265098</v>
      </c>
      <c r="I392" s="7">
        <v>1380</v>
      </c>
      <c r="J392" s="11">
        <v>8.3098777946352698</v>
      </c>
      <c r="K392" s="11">
        <v>11.906762787757399</v>
      </c>
      <c r="L392" s="11">
        <v>8.7561427796231506</v>
      </c>
      <c r="M392" s="11">
        <v>28.3868081210986</v>
      </c>
      <c r="N392" s="11">
        <v>5.4648904094540098</v>
      </c>
      <c r="O392" s="11">
        <v>1.9799369069861401</v>
      </c>
      <c r="P392" s="11">
        <v>2.32948033771381</v>
      </c>
      <c r="Q392" s="11">
        <v>3.5851446148723198</v>
      </c>
      <c r="R392" s="11">
        <v>3.6818650453436499</v>
      </c>
    </row>
    <row r="393" spans="1:18" x14ac:dyDescent="0.45">
      <c r="A393" s="7" t="s">
        <v>405</v>
      </c>
      <c r="B393" s="7" t="s">
        <v>421</v>
      </c>
      <c r="C393" s="7" t="s">
        <v>425</v>
      </c>
      <c r="D393" s="7">
        <v>1000</v>
      </c>
      <c r="E393" s="7">
        <v>1</v>
      </c>
      <c r="F393" s="7" t="s">
        <v>194</v>
      </c>
      <c r="G393" s="7">
        <v>13</v>
      </c>
      <c r="H393" s="7">
        <v>10.4799997329712</v>
      </c>
      <c r="I393" s="7">
        <v>710</v>
      </c>
      <c r="J393" s="11">
        <v>11.155009994442301</v>
      </c>
      <c r="K393" s="11">
        <v>18.055386785285101</v>
      </c>
      <c r="L393" s="11">
        <v>14.1436293561427</v>
      </c>
      <c r="M393" s="11">
        <v>55.450849897396203</v>
      </c>
      <c r="N393" s="11">
        <v>11.9193879910411</v>
      </c>
      <c r="O393" s="11">
        <v>3.1780726227082399</v>
      </c>
      <c r="P393" s="11">
        <v>4.4596098974957599</v>
      </c>
      <c r="Q393" s="11">
        <v>4.1018386129738396</v>
      </c>
      <c r="R393" s="11">
        <v>6.5203953546347497</v>
      </c>
    </row>
    <row r="394" spans="1:18" x14ac:dyDescent="0.45">
      <c r="A394" s="7" t="s">
        <v>405</v>
      </c>
      <c r="B394" s="7" t="s">
        <v>426</v>
      </c>
      <c r="C394" s="7" t="s">
        <v>427</v>
      </c>
      <c r="D394" s="7">
        <v>1000</v>
      </c>
      <c r="E394" s="7">
        <v>1</v>
      </c>
      <c r="F394" s="7" t="s">
        <v>194</v>
      </c>
      <c r="G394" s="7">
        <v>5</v>
      </c>
      <c r="H394" s="7">
        <v>4.5000000953674304</v>
      </c>
      <c r="I394" s="7">
        <v>830</v>
      </c>
      <c r="J394" s="11">
        <v>2.8632750390762598</v>
      </c>
      <c r="K394" s="11">
        <v>10.1094757120343</v>
      </c>
      <c r="L394" s="11">
        <v>6.6274665853415904</v>
      </c>
      <c r="M394" s="11">
        <v>6.7974474297266099</v>
      </c>
      <c r="N394" s="11">
        <v>1.1323922570306699</v>
      </c>
      <c r="O394" s="11">
        <v>0.55818346127926899</v>
      </c>
      <c r="P394" s="11">
        <v>0.67079016356014798</v>
      </c>
      <c r="Q394" s="11">
        <v>1.5354978670559301</v>
      </c>
      <c r="R394" s="11">
        <v>1.07397564920402</v>
      </c>
    </row>
    <row r="395" spans="1:18" x14ac:dyDescent="0.45">
      <c r="A395" s="7" t="s">
        <v>405</v>
      </c>
      <c r="B395" s="7" t="s">
        <v>426</v>
      </c>
      <c r="C395" s="7" t="s">
        <v>428</v>
      </c>
      <c r="D395" s="7">
        <v>1000</v>
      </c>
      <c r="E395" s="7">
        <v>1</v>
      </c>
      <c r="F395" s="7" t="s">
        <v>194</v>
      </c>
      <c r="G395" s="7">
        <v>7</v>
      </c>
      <c r="H395" s="7">
        <v>7</v>
      </c>
      <c r="I395" s="7">
        <v>830</v>
      </c>
      <c r="J395" s="11">
        <v>6.4718722876396502</v>
      </c>
      <c r="K395" s="11">
        <v>13.6371187215875</v>
      </c>
      <c r="L395" s="11">
        <v>9.96393721782227</v>
      </c>
      <c r="M395" s="11">
        <v>22.974349619516801</v>
      </c>
      <c r="N395" s="11">
        <v>3.9134659487221999</v>
      </c>
      <c r="O395" s="11">
        <v>1.41595787571555</v>
      </c>
      <c r="P395" s="11">
        <v>2.0285079352149</v>
      </c>
      <c r="Q395" s="11">
        <v>2.8283383537755999</v>
      </c>
      <c r="R395" s="11">
        <v>2.8073360432608498</v>
      </c>
    </row>
    <row r="396" spans="1:18" x14ac:dyDescent="0.45">
      <c r="A396" s="7" t="s">
        <v>405</v>
      </c>
      <c r="B396" s="7" t="s">
        <v>426</v>
      </c>
      <c r="C396" s="7" t="s">
        <v>429</v>
      </c>
      <c r="D396" s="7">
        <v>1000</v>
      </c>
      <c r="E396" s="7">
        <v>1</v>
      </c>
      <c r="F396" s="7" t="s">
        <v>194</v>
      </c>
      <c r="G396" s="7">
        <v>8</v>
      </c>
      <c r="H396" s="7">
        <v>8.5400002479553194</v>
      </c>
      <c r="I396" s="7">
        <v>830</v>
      </c>
      <c r="J396" s="11">
        <v>8.1931734937426093</v>
      </c>
      <c r="K396" s="11">
        <v>15.629443136217599</v>
      </c>
      <c r="L396" s="11">
        <v>11.2109415622488</v>
      </c>
      <c r="M396" s="11">
        <v>33.879749754983102</v>
      </c>
      <c r="N396" s="11">
        <v>5.88452107458808</v>
      </c>
      <c r="O396" s="11">
        <v>1.88713883131383</v>
      </c>
      <c r="P396" s="11">
        <v>2.7924736524492499</v>
      </c>
      <c r="Q396" s="11">
        <v>3.27240911229842</v>
      </c>
      <c r="R396" s="11">
        <v>3.8133511600310399</v>
      </c>
    </row>
    <row r="397" spans="1:18" x14ac:dyDescent="0.45">
      <c r="A397" s="7" t="s">
        <v>405</v>
      </c>
      <c r="B397" s="7" t="s">
        <v>426</v>
      </c>
      <c r="C397" s="7" t="s">
        <v>430</v>
      </c>
      <c r="D397" s="7">
        <v>1000</v>
      </c>
      <c r="E397" s="7">
        <v>1</v>
      </c>
      <c r="F397" s="7" t="s">
        <v>194</v>
      </c>
      <c r="G397" s="7">
        <v>13</v>
      </c>
      <c r="H397" s="7">
        <v>11.9</v>
      </c>
      <c r="I397" s="7">
        <v>740</v>
      </c>
      <c r="J397" s="11">
        <v>15.8204755429211</v>
      </c>
      <c r="K397" s="11">
        <v>22.435674933119099</v>
      </c>
      <c r="L397" s="11">
        <v>16.498671149504599</v>
      </c>
      <c r="M397" s="11">
        <v>90.809296452896405</v>
      </c>
      <c r="N397" s="11">
        <v>18.148808658423999</v>
      </c>
      <c r="O397" s="11">
        <v>4.4085839786738097</v>
      </c>
      <c r="P397" s="11">
        <v>7.2030041633612703</v>
      </c>
      <c r="Q397" s="11">
        <v>5.4485757900360303</v>
      </c>
      <c r="R397" s="11">
        <v>9.7035928459404204</v>
      </c>
    </row>
    <row r="398" spans="1:18" x14ac:dyDescent="0.45">
      <c r="A398" s="7" t="s">
        <v>405</v>
      </c>
      <c r="B398" s="7" t="s">
        <v>431</v>
      </c>
      <c r="C398" s="7" t="s">
        <v>432</v>
      </c>
      <c r="D398" s="7">
        <v>1000</v>
      </c>
      <c r="E398" s="7">
        <v>1</v>
      </c>
      <c r="F398" s="7" t="s">
        <v>194</v>
      </c>
      <c r="G398" s="7">
        <v>5</v>
      </c>
      <c r="H398" s="7">
        <v>4.64000000953674</v>
      </c>
      <c r="I398" s="7">
        <v>1450</v>
      </c>
      <c r="J398" s="11">
        <v>4.4228028769532797</v>
      </c>
      <c r="K398" s="11">
        <v>8.4239540182037906</v>
      </c>
      <c r="L398" s="11">
        <v>6.2318910184272402</v>
      </c>
      <c r="M398" s="11">
        <v>10.4710473864025</v>
      </c>
      <c r="N398" s="11">
        <v>1.77766541950323</v>
      </c>
      <c r="O398" s="11">
        <v>0.87265639525802197</v>
      </c>
      <c r="P398" s="11">
        <v>0.95888823892348296</v>
      </c>
      <c r="Q398" s="11">
        <v>2.3053183459579398</v>
      </c>
      <c r="R398" s="11">
        <v>1.63004402694149</v>
      </c>
    </row>
    <row r="399" spans="1:18" x14ac:dyDescent="0.45">
      <c r="A399" s="7" t="s">
        <v>405</v>
      </c>
      <c r="B399" s="7" t="s">
        <v>431</v>
      </c>
      <c r="C399" s="7" t="s">
        <v>433</v>
      </c>
      <c r="D399" s="7">
        <v>1000</v>
      </c>
      <c r="E399" s="7">
        <v>1</v>
      </c>
      <c r="F399" s="7" t="s">
        <v>194</v>
      </c>
      <c r="G399" s="7">
        <v>7</v>
      </c>
      <c r="H399" s="7">
        <v>7.4800000190734899</v>
      </c>
      <c r="I399" s="7">
        <v>1450</v>
      </c>
      <c r="J399" s="11">
        <v>8.7537298943616495</v>
      </c>
      <c r="K399" s="11">
        <v>11.386834434379701</v>
      </c>
      <c r="L399" s="11">
        <v>8.7673355624753793</v>
      </c>
      <c r="M399" s="11">
        <v>30.900545814079202</v>
      </c>
      <c r="N399" s="11">
        <v>5.4174623321045399</v>
      </c>
      <c r="O399" s="11">
        <v>1.95238189547982</v>
      </c>
      <c r="P399" s="11">
        <v>2.4461928728411402</v>
      </c>
      <c r="Q399" s="11">
        <v>3.6784110753446599</v>
      </c>
      <c r="R399" s="11">
        <v>3.7190699172422801</v>
      </c>
    </row>
    <row r="400" spans="1:18" x14ac:dyDescent="0.45">
      <c r="A400" s="7" t="s">
        <v>405</v>
      </c>
      <c r="B400" s="7" t="s">
        <v>431</v>
      </c>
      <c r="C400" s="7" t="s">
        <v>434</v>
      </c>
      <c r="D400" s="7">
        <v>1000</v>
      </c>
      <c r="E400" s="7">
        <v>1</v>
      </c>
      <c r="F400" s="7" t="s">
        <v>194</v>
      </c>
      <c r="G400" s="7">
        <v>8</v>
      </c>
      <c r="H400" s="7">
        <v>8.8000000000000007</v>
      </c>
      <c r="I400" s="7">
        <v>1450</v>
      </c>
      <c r="J400" s="11">
        <v>10.834891642813799</v>
      </c>
      <c r="K400" s="11">
        <v>12.5292061435664</v>
      </c>
      <c r="L400" s="11">
        <v>9.7540133216877702</v>
      </c>
      <c r="M400" s="11">
        <v>43.791944214370297</v>
      </c>
      <c r="N400" s="11">
        <v>7.8777382625372701</v>
      </c>
      <c r="O400" s="11">
        <v>2.5465601514832601</v>
      </c>
      <c r="P400" s="11">
        <v>3.2779334904028299</v>
      </c>
      <c r="Q400" s="11">
        <v>4.2115422955717401</v>
      </c>
      <c r="R400" s="11">
        <v>4.9370361695186196</v>
      </c>
    </row>
    <row r="401" spans="1:18" x14ac:dyDescent="0.45">
      <c r="A401" s="7" t="s">
        <v>405</v>
      </c>
      <c r="B401" s="7" t="s">
        <v>431</v>
      </c>
      <c r="C401" s="7" t="s">
        <v>435</v>
      </c>
      <c r="D401" s="7">
        <v>1000</v>
      </c>
      <c r="E401" s="7">
        <v>1</v>
      </c>
      <c r="F401" s="7" t="s">
        <v>194</v>
      </c>
      <c r="G401" s="7">
        <v>13</v>
      </c>
      <c r="H401" s="7">
        <v>12.6</v>
      </c>
      <c r="I401" s="7">
        <v>1240</v>
      </c>
      <c r="J401" s="11">
        <v>19.2340456697783</v>
      </c>
      <c r="K401" s="11">
        <v>17.785359073131701</v>
      </c>
      <c r="L401" s="11">
        <v>14.0533395043967</v>
      </c>
      <c r="M401" s="11">
        <v>110.319447399087</v>
      </c>
      <c r="N401" s="11">
        <v>22.7284671072386</v>
      </c>
      <c r="O401" s="11">
        <v>5.4783487379454296</v>
      </c>
      <c r="P401" s="11">
        <v>7.7225130883084203</v>
      </c>
      <c r="Q401" s="11">
        <v>6.3126868995765104</v>
      </c>
      <c r="R401" s="11">
        <v>11.6418995635937</v>
      </c>
    </row>
    <row r="402" spans="1:18" x14ac:dyDescent="0.45">
      <c r="A402" s="7" t="s">
        <v>405</v>
      </c>
      <c r="B402" s="7" t="s">
        <v>436</v>
      </c>
      <c r="C402" s="7" t="s">
        <v>437</v>
      </c>
      <c r="D402" s="7">
        <v>1000</v>
      </c>
      <c r="E402" s="7">
        <v>1</v>
      </c>
      <c r="F402" s="7" t="s">
        <v>194</v>
      </c>
      <c r="G402" s="7">
        <v>5</v>
      </c>
      <c r="H402" s="7">
        <v>4.46000003814697</v>
      </c>
      <c r="I402" s="7">
        <v>790</v>
      </c>
      <c r="J402" s="11">
        <v>2.0241261786659801</v>
      </c>
      <c r="K402" s="11">
        <v>7.8181518968721297</v>
      </c>
      <c r="L402" s="11">
        <v>5.7116331369653803</v>
      </c>
      <c r="M402" s="11">
        <v>4.5730097923858004</v>
      </c>
      <c r="N402" s="11">
        <v>0.79837441325736003</v>
      </c>
      <c r="O402" s="11">
        <v>0.403722813971229</v>
      </c>
      <c r="P402" s="11">
        <v>0.413923614163764</v>
      </c>
      <c r="Q402" s="11">
        <v>1.0695791174959699</v>
      </c>
      <c r="R402" s="11">
        <v>0.74015134866962895</v>
      </c>
    </row>
    <row r="403" spans="1:18" x14ac:dyDescent="0.45">
      <c r="A403" s="7" t="s">
        <v>405</v>
      </c>
      <c r="B403" s="7" t="s">
        <v>436</v>
      </c>
      <c r="C403" s="7" t="s">
        <v>438</v>
      </c>
      <c r="D403" s="7">
        <v>1000</v>
      </c>
      <c r="E403" s="7">
        <v>1</v>
      </c>
      <c r="F403" s="7" t="s">
        <v>194</v>
      </c>
      <c r="G403" s="7">
        <v>7</v>
      </c>
      <c r="H403" s="7">
        <v>6.1</v>
      </c>
      <c r="I403" s="7">
        <v>790</v>
      </c>
      <c r="J403" s="11">
        <v>5.1203228241788104</v>
      </c>
      <c r="K403" s="11">
        <v>11.937566875330401</v>
      </c>
      <c r="L403" s="11">
        <v>9.0842731688902294</v>
      </c>
      <c r="M403" s="11">
        <v>16.454230290102601</v>
      </c>
      <c r="N403" s="11">
        <v>2.95164528635356</v>
      </c>
      <c r="O403" s="11">
        <v>1.1375288202554801</v>
      </c>
      <c r="P403" s="11">
        <v>1.4623170371810901</v>
      </c>
      <c r="Q403" s="11">
        <v>2.3358684174747602</v>
      </c>
      <c r="R403" s="11">
        <v>2.1737562950846199</v>
      </c>
    </row>
    <row r="404" spans="1:18" x14ac:dyDescent="0.45">
      <c r="A404" s="7" t="s">
        <v>405</v>
      </c>
      <c r="B404" s="7" t="s">
        <v>436</v>
      </c>
      <c r="C404" s="7" t="s">
        <v>439</v>
      </c>
      <c r="D404" s="7">
        <v>1000</v>
      </c>
      <c r="E404" s="7">
        <v>1</v>
      </c>
      <c r="F404" s="7" t="s">
        <v>194</v>
      </c>
      <c r="G404" s="7">
        <v>8</v>
      </c>
      <c r="H404" s="7">
        <v>7.3399999618530298</v>
      </c>
      <c r="I404" s="7">
        <v>790</v>
      </c>
      <c r="J404" s="11">
        <v>6.0660698422455903</v>
      </c>
      <c r="K404" s="11">
        <v>13.2378058310131</v>
      </c>
      <c r="L404" s="11">
        <v>9.8876985356837608</v>
      </c>
      <c r="M404" s="11">
        <v>22.122391732834298</v>
      </c>
      <c r="N404" s="11">
        <v>4.09378544249304</v>
      </c>
      <c r="O404" s="11">
        <v>1.4233921103951701</v>
      </c>
      <c r="P404" s="11">
        <v>1.85400330426018</v>
      </c>
      <c r="Q404" s="11">
        <v>2.5667789274394499</v>
      </c>
      <c r="R404" s="11">
        <v>2.7389017166323901</v>
      </c>
    </row>
    <row r="405" spans="1:18" x14ac:dyDescent="0.45">
      <c r="A405" s="7" t="s">
        <v>405</v>
      </c>
      <c r="B405" s="7" t="s">
        <v>436</v>
      </c>
      <c r="C405" s="7" t="s">
        <v>440</v>
      </c>
      <c r="D405" s="7">
        <v>1000</v>
      </c>
      <c r="E405" s="7">
        <v>1</v>
      </c>
      <c r="F405" s="7" t="s">
        <v>194</v>
      </c>
      <c r="G405" s="7">
        <v>13</v>
      </c>
      <c r="H405" s="7">
        <v>11.2400001525879</v>
      </c>
      <c r="I405" s="7">
        <v>780</v>
      </c>
      <c r="J405" s="11">
        <v>14.9782302217778</v>
      </c>
      <c r="K405" s="11">
        <v>20.454168421650099</v>
      </c>
      <c r="L405" s="11">
        <v>15.636444538368499</v>
      </c>
      <c r="M405" s="11">
        <v>82.207483464566494</v>
      </c>
      <c r="N405" s="11">
        <v>16.842644201972</v>
      </c>
      <c r="O405" s="11">
        <v>4.2082470271558199</v>
      </c>
      <c r="P405" s="11">
        <v>6.4903714114268602</v>
      </c>
      <c r="Q405" s="11">
        <v>5.2490195395949204</v>
      </c>
      <c r="R405" s="11">
        <v>9.0370017688492794</v>
      </c>
    </row>
    <row r="406" spans="1:18" x14ac:dyDescent="0.45">
      <c r="A406" s="7" t="s">
        <v>405</v>
      </c>
      <c r="B406" s="7" t="s">
        <v>441</v>
      </c>
      <c r="C406" s="7" t="s">
        <v>442</v>
      </c>
      <c r="D406" s="7">
        <v>1000</v>
      </c>
      <c r="E406" s="7">
        <v>1</v>
      </c>
      <c r="F406" s="7" t="s">
        <v>194</v>
      </c>
      <c r="G406" s="7">
        <v>5</v>
      </c>
      <c r="H406" s="7">
        <v>4.9000000953674299</v>
      </c>
      <c r="I406" s="7">
        <v>710</v>
      </c>
      <c r="J406" s="11">
        <v>2.2229457939191901</v>
      </c>
      <c r="K406" s="11">
        <v>8.4630373172543596</v>
      </c>
      <c r="L406" s="11">
        <v>6.3137927382149099</v>
      </c>
      <c r="M406" s="11">
        <v>5.4773967310459701</v>
      </c>
      <c r="N406" s="11">
        <v>0.91534644198867898</v>
      </c>
      <c r="O406" s="11">
        <v>0.437488787895978</v>
      </c>
      <c r="P406" s="11">
        <v>0.489585477557821</v>
      </c>
      <c r="Q406" s="11">
        <v>1.1297856928099801</v>
      </c>
      <c r="R406" s="11">
        <v>0.81914008390958104</v>
      </c>
    </row>
    <row r="407" spans="1:18" x14ac:dyDescent="0.45">
      <c r="A407" s="7" t="s">
        <v>405</v>
      </c>
      <c r="B407" s="7" t="s">
        <v>441</v>
      </c>
      <c r="C407" s="7" t="s">
        <v>443</v>
      </c>
      <c r="D407" s="7">
        <v>1000</v>
      </c>
      <c r="E407" s="7">
        <v>1</v>
      </c>
      <c r="F407" s="7" t="s">
        <v>194</v>
      </c>
      <c r="G407" s="7">
        <v>7</v>
      </c>
      <c r="H407" s="7">
        <v>7.6399999618530297</v>
      </c>
      <c r="I407" s="7">
        <v>700</v>
      </c>
      <c r="J407" s="11">
        <v>5.1712363330750204</v>
      </c>
      <c r="K407" s="11">
        <v>12.183800831778001</v>
      </c>
      <c r="L407" s="11">
        <v>9.6984701256305392</v>
      </c>
      <c r="M407" s="11">
        <v>19.106871279691902</v>
      </c>
      <c r="N407" s="11">
        <v>3.2480281555970598</v>
      </c>
      <c r="O407" s="11">
        <v>1.13883757289271</v>
      </c>
      <c r="P407" s="11">
        <v>1.55028492486299</v>
      </c>
      <c r="Q407" s="11">
        <v>2.15491005021445</v>
      </c>
      <c r="R407" s="11">
        <v>2.23017192990311</v>
      </c>
    </row>
    <row r="408" spans="1:18" x14ac:dyDescent="0.45">
      <c r="A408" s="7" t="s">
        <v>405</v>
      </c>
      <c r="B408" s="7" t="s">
        <v>441</v>
      </c>
      <c r="C408" s="7" t="s">
        <v>444</v>
      </c>
      <c r="D408" s="7">
        <v>1000</v>
      </c>
      <c r="E408" s="7">
        <v>1</v>
      </c>
      <c r="F408" s="7" t="s">
        <v>194</v>
      </c>
      <c r="G408" s="7">
        <v>8</v>
      </c>
      <c r="H408" s="7">
        <v>8.9600000381469709</v>
      </c>
      <c r="I408" s="7">
        <v>700</v>
      </c>
      <c r="J408" s="11">
        <v>6.8396005879518098</v>
      </c>
      <c r="K408" s="11">
        <v>13.8619982629482</v>
      </c>
      <c r="L408" s="11">
        <v>11.153762938881799</v>
      </c>
      <c r="M408" s="11">
        <v>28.661455448099201</v>
      </c>
      <c r="N408" s="11">
        <v>4.9852281625677097</v>
      </c>
      <c r="O408" s="11">
        <v>1.58051384923691</v>
      </c>
      <c r="P408" s="11">
        <v>2.2734839711200898</v>
      </c>
      <c r="Q408" s="11">
        <v>2.6813976171829101</v>
      </c>
      <c r="R408" s="11">
        <v>3.17508386418963</v>
      </c>
    </row>
    <row r="409" spans="1:18" x14ac:dyDescent="0.45">
      <c r="A409" s="7" t="s">
        <v>405</v>
      </c>
      <c r="B409" s="7" t="s">
        <v>441</v>
      </c>
      <c r="C409" s="7" t="s">
        <v>445</v>
      </c>
      <c r="D409" s="7">
        <v>1000</v>
      </c>
      <c r="E409" s="7">
        <v>1</v>
      </c>
      <c r="F409" s="7" t="s">
        <v>194</v>
      </c>
      <c r="G409" s="7">
        <v>13</v>
      </c>
      <c r="H409" s="7">
        <v>13.3</v>
      </c>
      <c r="I409" s="7">
        <v>570</v>
      </c>
      <c r="J409" s="11">
        <v>12.679287198999701</v>
      </c>
      <c r="K409" s="11">
        <v>19.831414168117501</v>
      </c>
      <c r="L409" s="11">
        <v>16.8292612032132</v>
      </c>
      <c r="M409" s="11">
        <v>77.869800843417806</v>
      </c>
      <c r="N409" s="11">
        <v>15.2315840287479</v>
      </c>
      <c r="O409" s="11">
        <v>3.5282799213743998</v>
      </c>
      <c r="P409" s="11">
        <v>5.7954011322302001</v>
      </c>
      <c r="Q409" s="11">
        <v>4.1484966748004704</v>
      </c>
      <c r="R409" s="11">
        <v>7.9107567402713501</v>
      </c>
    </row>
    <row r="410" spans="1:18" x14ac:dyDescent="0.45">
      <c r="A410" s="7" t="s">
        <v>405</v>
      </c>
      <c r="B410" s="7" t="s">
        <v>446</v>
      </c>
      <c r="C410" s="7" t="s">
        <v>447</v>
      </c>
      <c r="D410" s="7">
        <v>1000</v>
      </c>
      <c r="E410" s="7">
        <v>1</v>
      </c>
      <c r="F410" s="7" t="s">
        <v>194</v>
      </c>
      <c r="G410" s="7">
        <v>5</v>
      </c>
      <c r="H410" s="7">
        <v>4.7799999237060504</v>
      </c>
      <c r="I410" s="7">
        <v>700</v>
      </c>
      <c r="J410" s="11">
        <v>1.94967040828314</v>
      </c>
      <c r="K410" s="11">
        <v>7.5473836105535899</v>
      </c>
      <c r="L410" s="11">
        <v>5.9550668258527599</v>
      </c>
      <c r="M410" s="11">
        <v>4.6560705591382199</v>
      </c>
      <c r="N410" s="11">
        <v>0.79389900491740195</v>
      </c>
      <c r="O410" s="11">
        <v>0.38686193125222501</v>
      </c>
      <c r="P410" s="11">
        <v>0.40985537387812898</v>
      </c>
      <c r="Q410" s="11">
        <v>0.99924446822051805</v>
      </c>
      <c r="R410" s="11">
        <v>0.71376563049073904</v>
      </c>
    </row>
    <row r="411" spans="1:18" x14ac:dyDescent="0.45">
      <c r="A411" s="7" t="s">
        <v>405</v>
      </c>
      <c r="B411" s="7" t="s">
        <v>446</v>
      </c>
      <c r="C411" s="7" t="s">
        <v>448</v>
      </c>
      <c r="D411" s="7">
        <v>1000</v>
      </c>
      <c r="E411" s="7">
        <v>1</v>
      </c>
      <c r="F411" s="7" t="s">
        <v>194</v>
      </c>
      <c r="G411" s="7">
        <v>7</v>
      </c>
      <c r="H411" s="7">
        <v>5.8600000381469703</v>
      </c>
      <c r="I411" s="7">
        <v>700</v>
      </c>
      <c r="J411" s="11">
        <v>4.6463958957729004</v>
      </c>
      <c r="K411" s="11">
        <v>11.161809927871699</v>
      </c>
      <c r="L411" s="11">
        <v>9.1931457347255705</v>
      </c>
      <c r="M411" s="11">
        <v>14.7339656695543</v>
      </c>
      <c r="N411" s="11">
        <v>2.6441780676523998</v>
      </c>
      <c r="O411" s="11">
        <v>1.0303771724338999</v>
      </c>
      <c r="P411" s="11">
        <v>1.33969487205327</v>
      </c>
      <c r="Q411" s="11">
        <v>2.1583454110045399</v>
      </c>
      <c r="R411" s="11">
        <v>1.9767673261785299</v>
      </c>
    </row>
    <row r="412" spans="1:18" x14ac:dyDescent="0.45">
      <c r="A412" s="7" t="s">
        <v>405</v>
      </c>
      <c r="B412" s="7" t="s">
        <v>446</v>
      </c>
      <c r="C412" s="7" t="s">
        <v>449</v>
      </c>
      <c r="D412" s="7">
        <v>1000</v>
      </c>
      <c r="E412" s="7">
        <v>1</v>
      </c>
      <c r="F412" s="7" t="s">
        <v>194</v>
      </c>
      <c r="G412" s="7">
        <v>8</v>
      </c>
      <c r="H412" s="7">
        <v>6.7200000762939496</v>
      </c>
      <c r="I412" s="7">
        <v>700</v>
      </c>
      <c r="J412" s="11">
        <v>5.7242802804039297</v>
      </c>
      <c r="K412" s="11">
        <v>12.2211702322778</v>
      </c>
      <c r="L412" s="11">
        <v>10.2039068275398</v>
      </c>
      <c r="M412" s="11">
        <v>20.069146465551199</v>
      </c>
      <c r="N412" s="11">
        <v>3.7382068343125399</v>
      </c>
      <c r="O412" s="11">
        <v>1.3383552424036</v>
      </c>
      <c r="P412" s="11">
        <v>1.7809333069639</v>
      </c>
      <c r="Q412" s="11">
        <v>2.52315046238291</v>
      </c>
      <c r="R412" s="11">
        <v>2.58530599517493</v>
      </c>
    </row>
    <row r="413" spans="1:18" x14ac:dyDescent="0.45">
      <c r="A413" s="7" t="s">
        <v>405</v>
      </c>
      <c r="B413" s="7" t="s">
        <v>446</v>
      </c>
      <c r="C413" s="7" t="s">
        <v>450</v>
      </c>
      <c r="D413" s="7">
        <v>1000</v>
      </c>
      <c r="E413" s="7">
        <v>1</v>
      </c>
      <c r="F413" s="7" t="s">
        <v>194</v>
      </c>
      <c r="G413" s="7">
        <v>13</v>
      </c>
      <c r="H413" s="7">
        <v>10.7200002670288</v>
      </c>
      <c r="I413" s="7">
        <v>700</v>
      </c>
      <c r="J413" s="11">
        <v>14.526249434156799</v>
      </c>
      <c r="K413" s="11">
        <v>18.5215280913356</v>
      </c>
      <c r="L413" s="11">
        <v>16.254843329321499</v>
      </c>
      <c r="M413" s="11">
        <v>78.646645457340099</v>
      </c>
      <c r="N413" s="11">
        <v>16.083696300058101</v>
      </c>
      <c r="O413" s="11">
        <v>4.06382843486948</v>
      </c>
      <c r="P413" s="11">
        <v>6.4314601601851402</v>
      </c>
      <c r="Q413" s="11">
        <v>5.2002600056599304</v>
      </c>
      <c r="R413" s="11">
        <v>8.7583598946528909</v>
      </c>
    </row>
    <row r="414" spans="1:18" x14ac:dyDescent="0.45">
      <c r="A414" s="7" t="s">
        <v>148</v>
      </c>
      <c r="B414" s="7" t="s">
        <v>149</v>
      </c>
      <c r="C414" s="7" t="s">
        <v>451</v>
      </c>
      <c r="D414" s="7">
        <v>1000</v>
      </c>
      <c r="E414" s="7">
        <v>1</v>
      </c>
      <c r="F414" s="7" t="s">
        <v>194</v>
      </c>
      <c r="G414" s="7">
        <v>19</v>
      </c>
      <c r="H414" s="7">
        <v>12.160000038147</v>
      </c>
      <c r="I414" s="7">
        <v>3760</v>
      </c>
      <c r="J414" s="11">
        <v>31.396185569048601</v>
      </c>
      <c r="K414" s="11">
        <v>20.653135239201301</v>
      </c>
      <c r="L414" s="11">
        <v>10.310971359347599</v>
      </c>
      <c r="M414" s="11">
        <v>163.53757466950799</v>
      </c>
      <c r="N414" s="11">
        <v>45.104564818762597</v>
      </c>
      <c r="O414" s="11">
        <v>11.057755266553601</v>
      </c>
      <c r="P414" s="11">
        <v>11.470766728542801</v>
      </c>
      <c r="Q414" s="11">
        <v>10.6841656315585</v>
      </c>
      <c r="R414" s="11">
        <v>21.584234773957601</v>
      </c>
    </row>
    <row r="415" spans="1:18" x14ac:dyDescent="0.45">
      <c r="A415" s="7" t="s">
        <v>148</v>
      </c>
      <c r="B415" s="7" t="s">
        <v>149</v>
      </c>
      <c r="C415" s="7" t="s">
        <v>452</v>
      </c>
      <c r="D415" s="7">
        <v>1000</v>
      </c>
      <c r="E415" s="7">
        <v>1</v>
      </c>
      <c r="F415" s="7" t="s">
        <v>194</v>
      </c>
      <c r="G415" s="7">
        <v>22</v>
      </c>
      <c r="H415" s="7">
        <v>13.191666444142699</v>
      </c>
      <c r="I415" s="7">
        <v>3630</v>
      </c>
      <c r="J415" s="11">
        <v>38.588481282099501</v>
      </c>
      <c r="K415" s="11">
        <v>23.507254452005601</v>
      </c>
      <c r="L415" s="11">
        <v>11.634041001585</v>
      </c>
      <c r="M415" s="11">
        <v>222.476607848349</v>
      </c>
      <c r="N415" s="11">
        <v>63.6497885029613</v>
      </c>
      <c r="O415" s="11">
        <v>14.3492492185242</v>
      </c>
      <c r="P415" s="11">
        <v>15.7283240978132</v>
      </c>
      <c r="Q415" s="11">
        <v>12.631714174992499</v>
      </c>
      <c r="R415" s="11">
        <v>29.312561344026602</v>
      </c>
    </row>
    <row r="416" spans="1:18" x14ac:dyDescent="0.45">
      <c r="A416" s="7" t="s">
        <v>148</v>
      </c>
      <c r="B416" s="7" t="s">
        <v>149</v>
      </c>
      <c r="C416" s="7" t="s">
        <v>150</v>
      </c>
      <c r="D416" s="7">
        <v>1000</v>
      </c>
      <c r="E416" s="7">
        <v>1</v>
      </c>
      <c r="F416" s="7" t="s">
        <v>194</v>
      </c>
      <c r="G416" s="7">
        <v>24</v>
      </c>
      <c r="H416" s="7">
        <v>16</v>
      </c>
      <c r="I416" s="7">
        <v>3450</v>
      </c>
      <c r="J416" s="11">
        <v>41.579874128317599</v>
      </c>
      <c r="K416" s="11">
        <v>24.852346429322498</v>
      </c>
      <c r="L416" s="11">
        <v>12.3875978190068</v>
      </c>
      <c r="M416" s="11">
        <v>277.87682159528498</v>
      </c>
      <c r="N416" s="11">
        <v>79.2087425887634</v>
      </c>
      <c r="O416" s="11">
        <v>15.8812690625169</v>
      </c>
      <c r="P416" s="11">
        <v>17.690682291016302</v>
      </c>
      <c r="Q416" s="11">
        <v>12.1952050652095</v>
      </c>
      <c r="R416" s="11">
        <v>34.4433577664688</v>
      </c>
    </row>
    <row r="417" spans="1:18" x14ac:dyDescent="0.45">
      <c r="A417" s="10" t="s">
        <v>148</v>
      </c>
      <c r="B417" s="10" t="s">
        <v>149</v>
      </c>
      <c r="C417" s="10" t="s">
        <v>150</v>
      </c>
      <c r="D417" s="10">
        <v>1000</v>
      </c>
      <c r="E417" s="10">
        <v>2</v>
      </c>
      <c r="F417" s="10" t="s">
        <v>21</v>
      </c>
      <c r="G417" s="10">
        <v>24</v>
      </c>
      <c r="H417" s="10">
        <v>16</v>
      </c>
      <c r="I417" s="10">
        <v>3260</v>
      </c>
      <c r="J417" s="12">
        <v>41.2742903906774</v>
      </c>
      <c r="K417" s="12">
        <v>24.852346429322498</v>
      </c>
      <c r="L417" s="12">
        <v>12.696559930484501</v>
      </c>
      <c r="M417" s="12">
        <v>277.87682159528498</v>
      </c>
      <c r="N417" s="12">
        <v>79.208742588763201</v>
      </c>
      <c r="O417" s="12">
        <v>15.881269062517401</v>
      </c>
      <c r="P417" s="12">
        <v>17.690682291016898</v>
      </c>
      <c r="Q417" s="12">
        <v>12.1952050652091</v>
      </c>
      <c r="R417" s="12">
        <v>34.443357766469099</v>
      </c>
    </row>
    <row r="418" spans="1:18" x14ac:dyDescent="0.45">
      <c r="A418" s="7" t="s">
        <v>148</v>
      </c>
      <c r="B418" s="7" t="s">
        <v>149</v>
      </c>
      <c r="C418" s="7" t="s">
        <v>453</v>
      </c>
      <c r="D418" s="7">
        <v>1000</v>
      </c>
      <c r="E418" s="7">
        <v>1</v>
      </c>
      <c r="F418" s="7" t="s">
        <v>194</v>
      </c>
      <c r="G418" s="7">
        <v>25</v>
      </c>
      <c r="H418" s="7">
        <v>15.9750003814697</v>
      </c>
      <c r="I418" s="7">
        <v>3190</v>
      </c>
      <c r="J418" s="11">
        <v>46.666915897634702</v>
      </c>
      <c r="K418" s="11">
        <v>26.314383003688999</v>
      </c>
      <c r="L418" s="11">
        <v>13.647850859289999</v>
      </c>
      <c r="M418" s="11">
        <v>320.48776353133002</v>
      </c>
      <c r="N418" s="11">
        <v>92.095835571156996</v>
      </c>
      <c r="O418" s="11">
        <v>18.156997742512999</v>
      </c>
      <c r="P418" s="11">
        <v>21.043101086195499</v>
      </c>
      <c r="Q418" s="11">
        <v>13.830040761569601</v>
      </c>
      <c r="R418" s="11">
        <v>39.996718754491503</v>
      </c>
    </row>
    <row r="419" spans="1:18" x14ac:dyDescent="0.45">
      <c r="A419" s="7" t="s">
        <v>148</v>
      </c>
      <c r="B419" s="7" t="s">
        <v>149</v>
      </c>
      <c r="C419" s="7" t="s">
        <v>454</v>
      </c>
      <c r="D419" s="7">
        <v>1000</v>
      </c>
      <c r="E419" s="7">
        <v>1</v>
      </c>
      <c r="F419" s="7" t="s">
        <v>194</v>
      </c>
      <c r="G419" s="7">
        <v>26</v>
      </c>
      <c r="H419" s="7">
        <v>16.149999618530298</v>
      </c>
      <c r="I419" s="7">
        <v>2760</v>
      </c>
      <c r="J419" s="11">
        <v>46.272190226639403</v>
      </c>
      <c r="K419" s="11">
        <v>27.038925867740101</v>
      </c>
      <c r="L419" s="11">
        <v>14.610347536520701</v>
      </c>
      <c r="M419" s="11">
        <v>325.237959935947</v>
      </c>
      <c r="N419" s="11">
        <v>94.374041699358003</v>
      </c>
      <c r="O419" s="11">
        <v>18.232345206321401</v>
      </c>
      <c r="P419" s="11">
        <v>21.612241814330499</v>
      </c>
      <c r="Q419" s="11">
        <v>13.6435441420054</v>
      </c>
      <c r="R419" s="11">
        <v>40.750814840771397</v>
      </c>
    </row>
    <row r="420" spans="1:18" x14ac:dyDescent="0.45">
      <c r="A420" s="7" t="s">
        <v>148</v>
      </c>
      <c r="B420" s="7" t="s">
        <v>149</v>
      </c>
      <c r="C420" s="7" t="s">
        <v>455</v>
      </c>
      <c r="D420" s="7">
        <v>1000</v>
      </c>
      <c r="E420" s="7">
        <v>1</v>
      </c>
      <c r="F420" s="7" t="s">
        <v>194</v>
      </c>
      <c r="G420" s="7">
        <v>27</v>
      </c>
      <c r="H420" s="7">
        <v>16.325000762939499</v>
      </c>
      <c r="I420" s="7">
        <v>2490</v>
      </c>
      <c r="J420" s="11">
        <v>46.915209234846799</v>
      </c>
      <c r="K420" s="11">
        <v>27.6853029741516</v>
      </c>
      <c r="L420" s="11">
        <v>15.488601800429</v>
      </c>
      <c r="M420" s="11">
        <v>337.321922819625</v>
      </c>
      <c r="N420" s="11">
        <v>98.829539940504006</v>
      </c>
      <c r="O420" s="11">
        <v>18.720374893959999</v>
      </c>
      <c r="P420" s="11">
        <v>22.617765322183299</v>
      </c>
      <c r="Q420" s="11">
        <v>13.753944161486499</v>
      </c>
      <c r="R420" s="11">
        <v>42.420799662077698</v>
      </c>
    </row>
    <row r="421" spans="1:18" x14ac:dyDescent="0.45">
      <c r="A421" s="7" t="s">
        <v>148</v>
      </c>
      <c r="B421" s="7" t="s">
        <v>149</v>
      </c>
      <c r="C421" s="7" t="s">
        <v>456</v>
      </c>
      <c r="D421" s="7">
        <v>1000</v>
      </c>
      <c r="E421" s="7">
        <v>1</v>
      </c>
      <c r="F421" s="7" t="s">
        <v>194</v>
      </c>
      <c r="G421" s="7">
        <v>28</v>
      </c>
      <c r="H421" s="7">
        <v>17.375</v>
      </c>
      <c r="I421" s="7">
        <v>2290</v>
      </c>
      <c r="J421" s="11">
        <v>46.632338613480997</v>
      </c>
      <c r="K421" s="11">
        <v>28.233822870983399</v>
      </c>
      <c r="L421" s="11">
        <v>16.102040553397298</v>
      </c>
      <c r="M421" s="11">
        <v>354.19054433753598</v>
      </c>
      <c r="N421" s="11">
        <v>103.97549080045199</v>
      </c>
      <c r="O421" s="11">
        <v>18.869177931507998</v>
      </c>
      <c r="P421" s="11">
        <v>22.972687565363501</v>
      </c>
      <c r="Q421" s="11">
        <v>13.2006082122937</v>
      </c>
      <c r="R421" s="11">
        <v>43.825351018849602</v>
      </c>
    </row>
    <row r="422" spans="1:18" x14ac:dyDescent="0.45">
      <c r="A422" s="7" t="s">
        <v>148</v>
      </c>
      <c r="B422" s="7" t="s">
        <v>149</v>
      </c>
      <c r="C422" s="7" t="s">
        <v>457</v>
      </c>
      <c r="D422" s="7">
        <v>1000</v>
      </c>
      <c r="E422" s="7">
        <v>1</v>
      </c>
      <c r="F422" s="7" t="s">
        <v>194</v>
      </c>
      <c r="G422" s="7">
        <v>29</v>
      </c>
      <c r="H422" s="7">
        <v>17.875</v>
      </c>
      <c r="I422" s="7">
        <v>2290</v>
      </c>
      <c r="J422" s="11">
        <v>46.993253550637199</v>
      </c>
      <c r="K422" s="11">
        <v>28.8905435802412</v>
      </c>
      <c r="L422" s="11">
        <v>16.164232005150101</v>
      </c>
      <c r="M422" s="11">
        <v>364.52230718137503</v>
      </c>
      <c r="N422" s="11">
        <v>108.392867384211</v>
      </c>
      <c r="O422" s="11">
        <v>19.317715071097101</v>
      </c>
      <c r="P422" s="11">
        <v>23.4316018977255</v>
      </c>
      <c r="Q422" s="11">
        <v>13.153456788595401</v>
      </c>
      <c r="R422" s="11">
        <v>45.279878698633702</v>
      </c>
    </row>
    <row r="423" spans="1:18" x14ac:dyDescent="0.45">
      <c r="A423" s="7" t="s">
        <v>148</v>
      </c>
      <c r="B423" s="7" t="s">
        <v>149</v>
      </c>
      <c r="C423" s="7" t="s">
        <v>458</v>
      </c>
      <c r="D423" s="7">
        <v>1000</v>
      </c>
      <c r="E423" s="7">
        <v>1</v>
      </c>
      <c r="F423" s="7" t="s">
        <v>194</v>
      </c>
      <c r="G423" s="7">
        <v>32</v>
      </c>
      <c r="H423" s="7">
        <v>21.6624999046326</v>
      </c>
      <c r="I423" s="7">
        <v>1800</v>
      </c>
      <c r="J423" s="11">
        <v>51.099681328548797</v>
      </c>
      <c r="K423" s="11">
        <v>31.329059812378201</v>
      </c>
      <c r="L423" s="11">
        <v>19.012004247444601</v>
      </c>
      <c r="M423" s="11">
        <v>490.22526926763402</v>
      </c>
      <c r="N423" s="11">
        <v>142.273588075166</v>
      </c>
      <c r="O423" s="11">
        <v>21.655922406284301</v>
      </c>
      <c r="P423" s="11">
        <v>28.1132624828975</v>
      </c>
      <c r="Q423" s="11">
        <v>12.549328784702301</v>
      </c>
      <c r="R423" s="11">
        <v>56.385583242038599</v>
      </c>
    </row>
    <row r="424" spans="1:18" x14ac:dyDescent="0.45">
      <c r="A424" s="7" t="s">
        <v>148</v>
      </c>
      <c r="B424" s="7" t="s">
        <v>149</v>
      </c>
      <c r="C424" s="7" t="s">
        <v>459</v>
      </c>
      <c r="D424" s="7">
        <v>1000</v>
      </c>
      <c r="E424" s="7">
        <v>1</v>
      </c>
      <c r="F424" s="7" t="s">
        <v>194</v>
      </c>
      <c r="G424" s="7">
        <v>35</v>
      </c>
      <c r="H424" s="7">
        <v>21.8124997615814</v>
      </c>
      <c r="I424" s="7">
        <v>1590</v>
      </c>
      <c r="J424" s="11">
        <v>52.522039429413397</v>
      </c>
      <c r="K424" s="11">
        <v>32.422719987576997</v>
      </c>
      <c r="L424" s="11">
        <v>20.508187898763701</v>
      </c>
      <c r="M424" s="11">
        <v>519.70967477583304</v>
      </c>
      <c r="N424" s="11">
        <v>156.307349609055</v>
      </c>
      <c r="O424" s="11">
        <v>23.065426795908898</v>
      </c>
      <c r="P424" s="11">
        <v>30.332253926603901</v>
      </c>
      <c r="Q424" s="11">
        <v>12.8272275048329</v>
      </c>
      <c r="R424" s="11">
        <v>61.3298902597124</v>
      </c>
    </row>
    <row r="425" spans="1:18" x14ac:dyDescent="0.45">
      <c r="A425" s="7" t="s">
        <v>148</v>
      </c>
      <c r="B425" s="7" t="s">
        <v>149</v>
      </c>
      <c r="C425" s="7" t="s">
        <v>151</v>
      </c>
      <c r="D425" s="7">
        <v>1000</v>
      </c>
      <c r="E425" s="7">
        <v>1</v>
      </c>
      <c r="F425" s="7" t="s">
        <v>194</v>
      </c>
      <c r="G425" s="7">
        <v>37</v>
      </c>
      <c r="H425" s="7">
        <v>22.574999809265101</v>
      </c>
      <c r="I425" s="7">
        <v>1320</v>
      </c>
      <c r="J425" s="11">
        <v>50.308759088102903</v>
      </c>
      <c r="K425" s="11">
        <v>33.203325468757299</v>
      </c>
      <c r="L425" s="11">
        <v>22.028752134138799</v>
      </c>
      <c r="M425" s="11">
        <v>515.54093713359896</v>
      </c>
      <c r="N425" s="11">
        <v>156.37319483981699</v>
      </c>
      <c r="O425" s="11">
        <v>22.139252736748698</v>
      </c>
      <c r="P425" s="11">
        <v>29.992831790130001</v>
      </c>
      <c r="Q425" s="11">
        <v>11.833719759112601</v>
      </c>
      <c r="R425" s="11">
        <v>60.725428159072699</v>
      </c>
    </row>
    <row r="426" spans="1:18" x14ac:dyDescent="0.45">
      <c r="A426" s="10" t="s">
        <v>148</v>
      </c>
      <c r="B426" s="10" t="s">
        <v>149</v>
      </c>
      <c r="C426" s="10" t="s">
        <v>151</v>
      </c>
      <c r="D426" s="10">
        <v>1000</v>
      </c>
      <c r="E426" s="10">
        <v>2</v>
      </c>
      <c r="F426" s="10" t="s">
        <v>21</v>
      </c>
      <c r="G426" s="10">
        <v>37</v>
      </c>
      <c r="H426" s="10">
        <v>22.574999809265101</v>
      </c>
      <c r="I426" s="10">
        <v>1260</v>
      </c>
      <c r="J426" s="12">
        <v>49.501992135563299</v>
      </c>
      <c r="K426" s="12">
        <v>33.203325468757299</v>
      </c>
      <c r="L426" s="12">
        <v>22.365629443370501</v>
      </c>
      <c r="M426" s="12">
        <v>515.540937133596</v>
      </c>
      <c r="N426" s="12">
        <v>156.37319483981</v>
      </c>
      <c r="O426" s="12">
        <v>22.139252736749</v>
      </c>
      <c r="P426" s="12">
        <v>29.992831790129699</v>
      </c>
      <c r="Q426" s="12">
        <v>11.833719759112499</v>
      </c>
      <c r="R426" s="12">
        <v>60.7254281590725</v>
      </c>
    </row>
    <row r="427" spans="1:18" x14ac:dyDescent="0.45">
      <c r="A427" s="7" t="s">
        <v>148</v>
      </c>
      <c r="B427" s="7" t="s">
        <v>149</v>
      </c>
      <c r="C427" s="7" t="s">
        <v>460</v>
      </c>
      <c r="D427" s="7">
        <v>1000</v>
      </c>
      <c r="E427" s="7">
        <v>1</v>
      </c>
      <c r="F427" s="7" t="s">
        <v>194</v>
      </c>
      <c r="G427" s="7">
        <v>38</v>
      </c>
      <c r="H427" s="7">
        <v>21.882666269938198</v>
      </c>
      <c r="I427" s="7">
        <v>1140</v>
      </c>
      <c r="J427" s="11">
        <v>48.912942352642602</v>
      </c>
      <c r="K427" s="11">
        <v>33.719597795945397</v>
      </c>
      <c r="L427" s="11">
        <v>23.373003705492799</v>
      </c>
      <c r="M427" s="11">
        <v>507.14940031225302</v>
      </c>
      <c r="N427" s="11">
        <v>155.67574474170101</v>
      </c>
      <c r="O427" s="11">
        <v>22.067136876769499</v>
      </c>
      <c r="P427" s="11">
        <v>30.337420820972198</v>
      </c>
      <c r="Q427" s="11">
        <v>11.8423100946909</v>
      </c>
      <c r="R427" s="11">
        <v>60.610672014406703</v>
      </c>
    </row>
    <row r="428" spans="1:18" x14ac:dyDescent="0.45">
      <c r="A428" s="7" t="s">
        <v>148</v>
      </c>
      <c r="B428" s="7" t="s">
        <v>152</v>
      </c>
      <c r="C428" s="7" t="s">
        <v>153</v>
      </c>
      <c r="D428" s="7">
        <v>1000</v>
      </c>
      <c r="E428" s="7">
        <v>1</v>
      </c>
      <c r="F428" s="7" t="s">
        <v>194</v>
      </c>
      <c r="G428" s="7">
        <v>19</v>
      </c>
      <c r="H428" s="7">
        <v>12.1666666666667</v>
      </c>
      <c r="I428" s="7">
        <v>3280</v>
      </c>
      <c r="J428" s="11">
        <v>28.332701095512999</v>
      </c>
      <c r="K428" s="11">
        <v>19.575213872196699</v>
      </c>
      <c r="L428" s="11">
        <v>10.487262227888101</v>
      </c>
      <c r="M428" s="11">
        <v>134.96984818524001</v>
      </c>
      <c r="N428" s="11">
        <v>37.4878935757486</v>
      </c>
      <c r="O428" s="11">
        <v>9.1394754313248896</v>
      </c>
      <c r="P428" s="11">
        <v>9.2125283383593306</v>
      </c>
      <c r="Q428" s="11">
        <v>8.7439191342309908</v>
      </c>
      <c r="R428" s="11">
        <v>17.799299821795199</v>
      </c>
    </row>
    <row r="429" spans="1:18" x14ac:dyDescent="0.45">
      <c r="A429" s="10" t="s">
        <v>148</v>
      </c>
      <c r="B429" s="10" t="s">
        <v>152</v>
      </c>
      <c r="C429" s="10" t="s">
        <v>153</v>
      </c>
      <c r="D429" s="10">
        <v>1000</v>
      </c>
      <c r="E429" s="10">
        <v>2</v>
      </c>
      <c r="F429" s="10" t="s">
        <v>21</v>
      </c>
      <c r="G429" s="10">
        <v>19</v>
      </c>
      <c r="H429" s="10">
        <v>12.1666666666667</v>
      </c>
      <c r="I429" s="10">
        <v>2540</v>
      </c>
      <c r="J429" s="12">
        <v>25.932887227003999</v>
      </c>
      <c r="K429" s="12">
        <v>19.575213872196699</v>
      </c>
      <c r="L429" s="12">
        <v>11.4015431899596</v>
      </c>
      <c r="M429" s="12">
        <v>134.969848185236</v>
      </c>
      <c r="N429" s="12">
        <v>37.487893575749503</v>
      </c>
      <c r="O429" s="12">
        <v>9.1394754313249003</v>
      </c>
      <c r="P429" s="12">
        <v>9.2125283383593199</v>
      </c>
      <c r="Q429" s="12">
        <v>8.7439191342309304</v>
      </c>
      <c r="R429" s="12">
        <v>17.799299821795699</v>
      </c>
    </row>
    <row r="430" spans="1:18" x14ac:dyDescent="0.45">
      <c r="A430" s="7" t="s">
        <v>148</v>
      </c>
      <c r="B430" s="7" t="s">
        <v>152</v>
      </c>
      <c r="C430" s="7" t="s">
        <v>461</v>
      </c>
      <c r="D430" s="7">
        <v>1000</v>
      </c>
      <c r="E430" s="7">
        <v>1</v>
      </c>
      <c r="F430" s="7" t="s">
        <v>194</v>
      </c>
      <c r="G430" s="7">
        <v>22</v>
      </c>
      <c r="H430" s="7">
        <v>12.6750000317891</v>
      </c>
      <c r="I430" s="7">
        <v>2570</v>
      </c>
      <c r="J430" s="11">
        <v>34.5204798279211</v>
      </c>
      <c r="K430" s="11">
        <v>22.911132699280198</v>
      </c>
      <c r="L430" s="11">
        <v>13.0775656684943</v>
      </c>
      <c r="M430" s="11">
        <v>193.38913177716901</v>
      </c>
      <c r="N430" s="11">
        <v>56.074876663705503</v>
      </c>
      <c r="O430" s="11">
        <v>12.826489225970899</v>
      </c>
      <c r="P430" s="11">
        <v>13.7976481981744</v>
      </c>
      <c r="Q430" s="11">
        <v>11.4783728422775</v>
      </c>
      <c r="R430" s="11">
        <v>25.9552878379438</v>
      </c>
    </row>
    <row r="431" spans="1:18" x14ac:dyDescent="0.45">
      <c r="A431" s="7" t="s">
        <v>148</v>
      </c>
      <c r="B431" s="7" t="s">
        <v>152</v>
      </c>
      <c r="C431" s="7" t="s">
        <v>154</v>
      </c>
      <c r="D431" s="7">
        <v>1000</v>
      </c>
      <c r="E431" s="7">
        <v>1</v>
      </c>
      <c r="F431" s="7" t="s">
        <v>194</v>
      </c>
      <c r="G431" s="7">
        <v>24</v>
      </c>
      <c r="H431" s="7">
        <v>13.6499996185303</v>
      </c>
      <c r="I431" s="7">
        <v>2560</v>
      </c>
      <c r="J431" s="11">
        <v>38.321012198178998</v>
      </c>
      <c r="K431" s="11">
        <v>23.6449651088768</v>
      </c>
      <c r="L431" s="11">
        <v>13.8055452124601</v>
      </c>
      <c r="M431" s="11">
        <v>211.01607626184901</v>
      </c>
      <c r="N431" s="11">
        <v>61.661649419515904</v>
      </c>
      <c r="O431" s="11">
        <v>13.135161181205</v>
      </c>
      <c r="P431" s="11">
        <v>14.944470944892601</v>
      </c>
      <c r="Q431" s="11">
        <v>11.0061992305631</v>
      </c>
      <c r="R431" s="11">
        <v>27.766005701913802</v>
      </c>
    </row>
    <row r="432" spans="1:18" x14ac:dyDescent="0.45">
      <c r="A432" s="10" t="s">
        <v>148</v>
      </c>
      <c r="B432" s="10" t="s">
        <v>152</v>
      </c>
      <c r="C432" s="10" t="s">
        <v>154</v>
      </c>
      <c r="D432" s="10">
        <v>1000</v>
      </c>
      <c r="E432" s="10">
        <v>2</v>
      </c>
      <c r="F432" s="10" t="s">
        <v>21</v>
      </c>
      <c r="G432" s="10">
        <v>24</v>
      </c>
      <c r="H432" s="10">
        <v>13.6499996185303</v>
      </c>
      <c r="I432" s="10">
        <v>1910</v>
      </c>
      <c r="J432" s="12">
        <v>34.404673343782797</v>
      </c>
      <c r="K432" s="12">
        <v>23.6449651088768</v>
      </c>
      <c r="L432" s="12">
        <v>15.1442264541735</v>
      </c>
      <c r="M432" s="12">
        <v>211.01607626185</v>
      </c>
      <c r="N432" s="12">
        <v>61.6616494195165</v>
      </c>
      <c r="O432" s="12">
        <v>13.135161181205801</v>
      </c>
      <c r="P432" s="12">
        <v>14.944470944892499</v>
      </c>
      <c r="Q432" s="12">
        <v>11.006199230562601</v>
      </c>
      <c r="R432" s="12">
        <v>27.7660057019141</v>
      </c>
    </row>
    <row r="433" spans="1:18" x14ac:dyDescent="0.45">
      <c r="A433" s="7" t="s">
        <v>148</v>
      </c>
      <c r="B433" s="7" t="s">
        <v>152</v>
      </c>
      <c r="C433" s="7" t="s">
        <v>462</v>
      </c>
      <c r="D433" s="7">
        <v>1000</v>
      </c>
      <c r="E433" s="7">
        <v>1</v>
      </c>
      <c r="F433" s="7" t="s">
        <v>194</v>
      </c>
      <c r="G433" s="7">
        <v>25</v>
      </c>
      <c r="H433" s="7">
        <v>14.1549997329712</v>
      </c>
      <c r="I433" s="7">
        <v>1920</v>
      </c>
      <c r="J433" s="11">
        <v>35.3230737774131</v>
      </c>
      <c r="K433" s="11">
        <v>24.196396942520199</v>
      </c>
      <c r="L433" s="11">
        <v>15.3050125188817</v>
      </c>
      <c r="M433" s="11">
        <v>222.02982496517799</v>
      </c>
      <c r="N433" s="11">
        <v>65.865302204057102</v>
      </c>
      <c r="O433" s="11">
        <v>13.732338957840399</v>
      </c>
      <c r="P433" s="11">
        <v>15.5647759670232</v>
      </c>
      <c r="Q433" s="11">
        <v>11.1424751162153</v>
      </c>
      <c r="R433" s="11">
        <v>29.297628302759598</v>
      </c>
    </row>
    <row r="434" spans="1:18" x14ac:dyDescent="0.45">
      <c r="A434" s="7" t="s">
        <v>148</v>
      </c>
      <c r="B434" s="7" t="s">
        <v>152</v>
      </c>
      <c r="C434" s="7" t="s">
        <v>463</v>
      </c>
      <c r="D434" s="7">
        <v>1000</v>
      </c>
      <c r="E434" s="7">
        <v>1</v>
      </c>
      <c r="F434" s="7" t="s">
        <v>194</v>
      </c>
      <c r="G434" s="7">
        <v>26</v>
      </c>
      <c r="H434" s="7">
        <v>14.6599998474121</v>
      </c>
      <c r="I434" s="7">
        <v>1920</v>
      </c>
      <c r="J434" s="11">
        <v>37.430211146884297</v>
      </c>
      <c r="K434" s="11">
        <v>25.146446070966</v>
      </c>
      <c r="L434" s="11">
        <v>15.754897552031199</v>
      </c>
      <c r="M434" s="11">
        <v>243.507590807756</v>
      </c>
      <c r="N434" s="11">
        <v>72.867542950109197</v>
      </c>
      <c r="O434" s="11">
        <v>14.7756271428812</v>
      </c>
      <c r="P434" s="11">
        <v>16.909533661534901</v>
      </c>
      <c r="Q434" s="11">
        <v>11.5988254049393</v>
      </c>
      <c r="R434" s="11">
        <v>32.0113614363488</v>
      </c>
    </row>
    <row r="435" spans="1:18" x14ac:dyDescent="0.45">
      <c r="A435" s="7" t="s">
        <v>148</v>
      </c>
      <c r="B435" s="7" t="s">
        <v>152</v>
      </c>
      <c r="C435" s="7" t="s">
        <v>464</v>
      </c>
      <c r="D435" s="7">
        <v>1000</v>
      </c>
      <c r="E435" s="7">
        <v>1</v>
      </c>
      <c r="F435" s="7" t="s">
        <v>194</v>
      </c>
      <c r="G435" s="7">
        <v>27</v>
      </c>
      <c r="H435" s="7">
        <v>15.164999961853001</v>
      </c>
      <c r="I435" s="7">
        <v>1920</v>
      </c>
      <c r="J435" s="11">
        <v>41.804382194569598</v>
      </c>
      <c r="K435" s="11">
        <v>26.526543298204199</v>
      </c>
      <c r="L435" s="11">
        <v>16.650042629035202</v>
      </c>
      <c r="M435" s="11">
        <v>284.13348768729998</v>
      </c>
      <c r="N435" s="11">
        <v>85.058864955090201</v>
      </c>
      <c r="O435" s="11">
        <v>16.6861000465322</v>
      </c>
      <c r="P435" s="11">
        <v>19.740747474627199</v>
      </c>
      <c r="Q435" s="11">
        <v>12.727094974035399</v>
      </c>
      <c r="R435" s="11">
        <v>36.989049733298302</v>
      </c>
    </row>
    <row r="436" spans="1:18" x14ac:dyDescent="0.45">
      <c r="A436" s="7" t="s">
        <v>148</v>
      </c>
      <c r="B436" s="7" t="s">
        <v>152</v>
      </c>
      <c r="C436" s="7" t="s">
        <v>465</v>
      </c>
      <c r="D436" s="7">
        <v>1000</v>
      </c>
      <c r="E436" s="7">
        <v>1</v>
      </c>
      <c r="F436" s="7" t="s">
        <v>194</v>
      </c>
      <c r="G436" s="7">
        <v>28</v>
      </c>
      <c r="H436" s="7">
        <v>15.45</v>
      </c>
      <c r="I436" s="7">
        <v>1920</v>
      </c>
      <c r="J436" s="11">
        <v>41.823753966132401</v>
      </c>
      <c r="K436" s="11">
        <v>26.806207230103102</v>
      </c>
      <c r="L436" s="11">
        <v>16.6538999216015</v>
      </c>
      <c r="M436" s="11">
        <v>291.14564062534203</v>
      </c>
      <c r="N436" s="11">
        <v>88.456023005689602</v>
      </c>
      <c r="O436" s="11">
        <v>16.987195936895102</v>
      </c>
      <c r="P436" s="11">
        <v>19.852442276152299</v>
      </c>
      <c r="Q436" s="11">
        <v>12.5286951318077</v>
      </c>
      <c r="R436" s="11">
        <v>37.984392610209603</v>
      </c>
    </row>
    <row r="437" spans="1:18" x14ac:dyDescent="0.45">
      <c r="A437" s="7" t="s">
        <v>148</v>
      </c>
      <c r="B437" s="7" t="s">
        <v>152</v>
      </c>
      <c r="C437" s="7" t="s">
        <v>466</v>
      </c>
      <c r="D437" s="7">
        <v>1000</v>
      </c>
      <c r="E437" s="7">
        <v>1</v>
      </c>
      <c r="F437" s="7" t="s">
        <v>194</v>
      </c>
      <c r="G437" s="7">
        <v>29</v>
      </c>
      <c r="H437" s="7">
        <v>15.95</v>
      </c>
      <c r="I437" s="7">
        <v>1910</v>
      </c>
      <c r="J437" s="11">
        <v>41.8376311359958</v>
      </c>
      <c r="K437" s="11">
        <v>26.760161621335499</v>
      </c>
      <c r="L437" s="11">
        <v>16.7002094886683</v>
      </c>
      <c r="M437" s="11">
        <v>297.899227731981</v>
      </c>
      <c r="N437" s="11">
        <v>91.826176178171096</v>
      </c>
      <c r="O437" s="11">
        <v>17.279411937323701</v>
      </c>
      <c r="P437" s="11">
        <v>19.9593516948696</v>
      </c>
      <c r="Q437" s="11">
        <v>12.325422086111301</v>
      </c>
      <c r="R437" s="11">
        <v>38.967183738668098</v>
      </c>
    </row>
    <row r="438" spans="1:18" x14ac:dyDescent="0.45">
      <c r="A438" s="7" t="s">
        <v>148</v>
      </c>
      <c r="B438" s="7" t="s">
        <v>152</v>
      </c>
      <c r="C438" s="7" t="s">
        <v>467</v>
      </c>
      <c r="D438" s="7">
        <v>1000</v>
      </c>
      <c r="E438" s="7">
        <v>1</v>
      </c>
      <c r="F438" s="7" t="s">
        <v>194</v>
      </c>
      <c r="G438" s="7">
        <v>32</v>
      </c>
      <c r="H438" s="7">
        <v>19.236000061035199</v>
      </c>
      <c r="I438" s="7">
        <v>1840</v>
      </c>
      <c r="J438" s="11">
        <v>47.722457711339203</v>
      </c>
      <c r="K438" s="11">
        <v>29.332516424775498</v>
      </c>
      <c r="L438" s="11">
        <v>18.1722017058229</v>
      </c>
      <c r="M438" s="11">
        <v>400.737817896644</v>
      </c>
      <c r="N438" s="11">
        <v>123.029505456979</v>
      </c>
      <c r="O438" s="11">
        <v>20.442089995816101</v>
      </c>
      <c r="P438" s="11">
        <v>24.506915268690602</v>
      </c>
      <c r="Q438" s="11">
        <v>12.696881907576699</v>
      </c>
      <c r="R438" s="11">
        <v>49.794138208569002</v>
      </c>
    </row>
    <row r="439" spans="1:18" x14ac:dyDescent="0.45">
      <c r="A439" s="7" t="s">
        <v>148</v>
      </c>
      <c r="B439" s="7" t="s">
        <v>152</v>
      </c>
      <c r="C439" s="7" t="s">
        <v>468</v>
      </c>
      <c r="D439" s="7">
        <v>1000</v>
      </c>
      <c r="E439" s="7">
        <v>1</v>
      </c>
      <c r="F439" s="7" t="s">
        <v>194</v>
      </c>
      <c r="G439" s="7">
        <v>35</v>
      </c>
      <c r="H439" s="7">
        <v>20.030000114440899</v>
      </c>
      <c r="I439" s="7">
        <v>1810</v>
      </c>
      <c r="J439" s="11">
        <v>51.699819544198</v>
      </c>
      <c r="K439" s="11">
        <v>30.677369640758201</v>
      </c>
      <c r="L439" s="11">
        <v>19.07042121165</v>
      </c>
      <c r="M439" s="11">
        <v>456.37976216755601</v>
      </c>
      <c r="N439" s="11">
        <v>144.55812390742099</v>
      </c>
      <c r="O439" s="11">
        <v>22.988321887198701</v>
      </c>
      <c r="P439" s="11">
        <v>27.706870764153901</v>
      </c>
      <c r="Q439" s="11">
        <v>13.4381383597265</v>
      </c>
      <c r="R439" s="11">
        <v>57.515364975539697</v>
      </c>
    </row>
    <row r="440" spans="1:18" x14ac:dyDescent="0.45">
      <c r="A440" s="7" t="s">
        <v>148</v>
      </c>
      <c r="B440" s="7" t="s">
        <v>152</v>
      </c>
      <c r="C440" s="7" t="s">
        <v>155</v>
      </c>
      <c r="D440" s="7">
        <v>1000</v>
      </c>
      <c r="E440" s="7">
        <v>1</v>
      </c>
      <c r="F440" s="7" t="s">
        <v>194</v>
      </c>
      <c r="G440" s="7">
        <v>37</v>
      </c>
      <c r="H440" s="7">
        <v>20.322222391764299</v>
      </c>
      <c r="I440" s="7">
        <v>1840</v>
      </c>
      <c r="J440" s="11">
        <v>55.022321560310502</v>
      </c>
      <c r="K440" s="11">
        <v>31.9169525028571</v>
      </c>
      <c r="L440" s="11">
        <v>19.512620728217598</v>
      </c>
      <c r="M440" s="11">
        <v>329.640761865309</v>
      </c>
      <c r="N440" s="11">
        <v>102.756901465308</v>
      </c>
      <c r="O440" s="11">
        <v>15.4783908752446</v>
      </c>
      <c r="P440" s="11">
        <v>20.9322306508498</v>
      </c>
      <c r="Q440" s="11">
        <v>8.8977094843002806</v>
      </c>
      <c r="R440" s="11">
        <v>40.806778070303601</v>
      </c>
    </row>
    <row r="441" spans="1:18" x14ac:dyDescent="0.45">
      <c r="A441" s="10" t="s">
        <v>148</v>
      </c>
      <c r="B441" s="10" t="s">
        <v>152</v>
      </c>
      <c r="C441" s="10" t="s">
        <v>155</v>
      </c>
      <c r="D441" s="10">
        <v>1000</v>
      </c>
      <c r="E441" s="10">
        <v>2</v>
      </c>
      <c r="F441" s="10" t="s">
        <v>21</v>
      </c>
      <c r="G441" s="10">
        <v>37</v>
      </c>
      <c r="H441" s="10">
        <v>20.322222391764299</v>
      </c>
      <c r="I441" s="10">
        <v>820</v>
      </c>
      <c r="J441" s="12">
        <v>34.641999773949401</v>
      </c>
      <c r="K441" s="12">
        <v>31.9169525028571</v>
      </c>
      <c r="L441" s="12">
        <v>23.192609215137601</v>
      </c>
      <c r="M441" s="12">
        <v>329.64076186531003</v>
      </c>
      <c r="N441" s="12">
        <v>102.756901465308</v>
      </c>
      <c r="O441" s="12">
        <v>15.478390875244701</v>
      </c>
      <c r="P441" s="12">
        <v>20.9322306508503</v>
      </c>
      <c r="Q441" s="12">
        <v>8.8977094843002895</v>
      </c>
      <c r="R441" s="12">
        <v>40.8067780703037</v>
      </c>
    </row>
    <row r="442" spans="1:18" x14ac:dyDescent="0.45">
      <c r="A442" s="7" t="s">
        <v>148</v>
      </c>
      <c r="B442" s="7" t="s">
        <v>152</v>
      </c>
      <c r="C442" s="7" t="s">
        <v>469</v>
      </c>
      <c r="D442" s="7">
        <v>1000</v>
      </c>
      <c r="E442" s="7">
        <v>1</v>
      </c>
      <c r="F442" s="7" t="s">
        <v>194</v>
      </c>
      <c r="G442" s="7">
        <v>38</v>
      </c>
      <c r="H442" s="7">
        <v>20.325000762939499</v>
      </c>
      <c r="I442" s="7">
        <v>800</v>
      </c>
      <c r="J442" s="11">
        <v>35.402635352020297</v>
      </c>
      <c r="K442" s="11">
        <v>32.412150891973099</v>
      </c>
      <c r="L442" s="11">
        <v>23.737111060013</v>
      </c>
      <c r="M442" s="11">
        <v>337.01123401927401</v>
      </c>
      <c r="N442" s="11">
        <v>106.29848737531699</v>
      </c>
      <c r="O442" s="11">
        <v>15.979561624942701</v>
      </c>
      <c r="P442" s="11">
        <v>21.7748572091866</v>
      </c>
      <c r="Q442" s="11">
        <v>9.1539336008335503</v>
      </c>
      <c r="R442" s="11">
        <v>42.2238050517131</v>
      </c>
    </row>
    <row r="443" spans="1:18" x14ac:dyDescent="0.45">
      <c r="A443" s="7" t="s">
        <v>148</v>
      </c>
      <c r="B443" s="7" t="s">
        <v>156</v>
      </c>
      <c r="C443" s="7" t="s">
        <v>157</v>
      </c>
      <c r="D443" s="7">
        <v>1000</v>
      </c>
      <c r="E443" s="7">
        <v>1</v>
      </c>
      <c r="F443" s="7" t="s">
        <v>194</v>
      </c>
      <c r="G443" s="7">
        <v>19</v>
      </c>
      <c r="H443" s="7">
        <v>12.8875000476837</v>
      </c>
      <c r="I443" s="7">
        <v>3160</v>
      </c>
      <c r="J443" s="11">
        <v>28.634198580331301</v>
      </c>
      <c r="K443" s="11">
        <v>19.798497297889</v>
      </c>
      <c r="L443" s="11">
        <v>10.741230447789601</v>
      </c>
      <c r="M443" s="11">
        <v>127.544007238462</v>
      </c>
      <c r="N443" s="11">
        <v>34.3971745669227</v>
      </c>
      <c r="O443" s="11">
        <v>8.0973390227375504</v>
      </c>
      <c r="P443" s="11">
        <v>8.6861548845870402</v>
      </c>
      <c r="Q443" s="11">
        <v>7.6358980778407703</v>
      </c>
      <c r="R443" s="11">
        <v>16.209845741755501</v>
      </c>
    </row>
    <row r="444" spans="1:18" x14ac:dyDescent="0.45">
      <c r="A444" s="10" t="s">
        <v>148</v>
      </c>
      <c r="B444" s="10" t="s">
        <v>156</v>
      </c>
      <c r="C444" s="10" t="s">
        <v>157</v>
      </c>
      <c r="D444" s="10">
        <v>1000</v>
      </c>
      <c r="E444" s="10">
        <v>2</v>
      </c>
      <c r="F444" s="10" t="s">
        <v>21</v>
      </c>
      <c r="G444" s="10">
        <v>19</v>
      </c>
      <c r="H444" s="10">
        <v>12.8875000476837</v>
      </c>
      <c r="I444" s="10">
        <v>2030</v>
      </c>
      <c r="J444" s="12">
        <v>23.182648607653</v>
      </c>
      <c r="K444" s="12">
        <v>19.798497297889</v>
      </c>
      <c r="L444" s="12">
        <v>12.0583689146415</v>
      </c>
      <c r="M444" s="12">
        <v>127.544007238462</v>
      </c>
      <c r="N444" s="12">
        <v>34.397174566923098</v>
      </c>
      <c r="O444" s="12">
        <v>8.0973390227375592</v>
      </c>
      <c r="P444" s="12">
        <v>8.6861548845869407</v>
      </c>
      <c r="Q444" s="12">
        <v>7.6358980778407703</v>
      </c>
      <c r="R444" s="12">
        <v>16.209845741755299</v>
      </c>
    </row>
    <row r="445" spans="1:18" x14ac:dyDescent="0.45">
      <c r="A445" s="7" t="s">
        <v>148</v>
      </c>
      <c r="B445" s="7" t="s">
        <v>156</v>
      </c>
      <c r="C445" s="7" t="s">
        <v>470</v>
      </c>
      <c r="D445" s="7">
        <v>1000</v>
      </c>
      <c r="E445" s="7">
        <v>1</v>
      </c>
      <c r="F445" s="7" t="s">
        <v>194</v>
      </c>
      <c r="G445" s="7">
        <v>22</v>
      </c>
      <c r="H445" s="7">
        <v>13.485000133514401</v>
      </c>
      <c r="I445" s="7">
        <v>1940</v>
      </c>
      <c r="J445" s="11">
        <v>29.738041062864198</v>
      </c>
      <c r="K445" s="11">
        <v>23.147980209628201</v>
      </c>
      <c r="L445" s="11">
        <v>13.970449273671599</v>
      </c>
      <c r="M445" s="11">
        <v>176.737666527676</v>
      </c>
      <c r="N445" s="11">
        <v>49.632082140844503</v>
      </c>
      <c r="O445" s="11">
        <v>10.9386044156974</v>
      </c>
      <c r="P445" s="11">
        <v>12.6069051008727</v>
      </c>
      <c r="Q445" s="11">
        <v>9.6590306127719607</v>
      </c>
      <c r="R445" s="11">
        <v>22.829773097663601</v>
      </c>
    </row>
    <row r="446" spans="1:18" x14ac:dyDescent="0.45">
      <c r="A446" s="7" t="s">
        <v>148</v>
      </c>
      <c r="B446" s="7" t="s">
        <v>156</v>
      </c>
      <c r="C446" s="7" t="s">
        <v>158</v>
      </c>
      <c r="D446" s="7">
        <v>1000</v>
      </c>
      <c r="E446" s="7">
        <v>1</v>
      </c>
      <c r="F446" s="7" t="s">
        <v>194</v>
      </c>
      <c r="G446" s="7">
        <v>24</v>
      </c>
      <c r="H446" s="7">
        <v>14.4050002098083</v>
      </c>
      <c r="I446" s="7">
        <v>1920</v>
      </c>
      <c r="J446" s="11">
        <v>32.540061103862399</v>
      </c>
      <c r="K446" s="11">
        <v>24.4629351018371</v>
      </c>
      <c r="L446" s="11">
        <v>14.6897236943495</v>
      </c>
      <c r="M446" s="11">
        <v>192.35336823735699</v>
      </c>
      <c r="N446" s="11">
        <v>54.977194867100202</v>
      </c>
      <c r="O446" s="11">
        <v>11.3943275974513</v>
      </c>
      <c r="P446" s="11">
        <v>13.548706032163</v>
      </c>
      <c r="Q446" s="11">
        <v>9.4106498044601992</v>
      </c>
      <c r="R446" s="11">
        <v>24.619590059803901</v>
      </c>
    </row>
    <row r="447" spans="1:18" x14ac:dyDescent="0.45">
      <c r="A447" s="10" t="s">
        <v>148</v>
      </c>
      <c r="B447" s="10" t="s">
        <v>156</v>
      </c>
      <c r="C447" s="10" t="s">
        <v>158</v>
      </c>
      <c r="D447" s="10">
        <v>1000</v>
      </c>
      <c r="E447" s="10">
        <v>2</v>
      </c>
      <c r="F447" s="10" t="s">
        <v>21</v>
      </c>
      <c r="G447" s="10">
        <v>24</v>
      </c>
      <c r="H447" s="10">
        <v>14.300000190734901</v>
      </c>
      <c r="I447" s="10">
        <v>1590</v>
      </c>
      <c r="J447" s="12">
        <v>30.0191695333734</v>
      </c>
      <c r="K447" s="12">
        <v>24.659204952489599</v>
      </c>
      <c r="L447" s="12">
        <v>15.504431046493499</v>
      </c>
      <c r="M447" s="12">
        <v>192.35336823735599</v>
      </c>
      <c r="N447" s="12">
        <v>54.977194867100003</v>
      </c>
      <c r="O447" s="12">
        <v>11.3943275974515</v>
      </c>
      <c r="P447" s="12">
        <v>13.548706032162199</v>
      </c>
      <c r="Q447" s="12">
        <v>9.4106498044601903</v>
      </c>
      <c r="R447" s="12">
        <v>24.619590059803699</v>
      </c>
    </row>
    <row r="448" spans="1:18" x14ac:dyDescent="0.45">
      <c r="A448" s="7" t="s">
        <v>148</v>
      </c>
      <c r="B448" s="7" t="s">
        <v>156</v>
      </c>
      <c r="C448" s="7" t="s">
        <v>471</v>
      </c>
      <c r="D448" s="7">
        <v>1000</v>
      </c>
      <c r="E448" s="7">
        <v>1</v>
      </c>
      <c r="F448" s="7" t="s">
        <v>194</v>
      </c>
      <c r="G448" s="7">
        <v>25</v>
      </c>
      <c r="H448" s="7">
        <v>14.9949998855591</v>
      </c>
      <c r="I448" s="7">
        <v>1600</v>
      </c>
      <c r="J448" s="11">
        <v>29.803265044914799</v>
      </c>
      <c r="K448" s="11">
        <v>24.685330919532198</v>
      </c>
      <c r="L448" s="11">
        <v>15.400222323356401</v>
      </c>
      <c r="M448" s="11">
        <v>195.97671710560701</v>
      </c>
      <c r="N448" s="11">
        <v>56.955430826042097</v>
      </c>
      <c r="O448" s="11">
        <v>11.539600724608601</v>
      </c>
      <c r="P448" s="11">
        <v>13.525217416687999</v>
      </c>
      <c r="Q448" s="11">
        <v>9.1719799906064505</v>
      </c>
      <c r="R448" s="11">
        <v>25.132578300809602</v>
      </c>
    </row>
    <row r="449" spans="1:18" x14ac:dyDescent="0.45">
      <c r="A449" s="7" t="s">
        <v>148</v>
      </c>
      <c r="B449" s="7" t="s">
        <v>156</v>
      </c>
      <c r="C449" s="7" t="s">
        <v>472</v>
      </c>
      <c r="D449" s="7">
        <v>1000</v>
      </c>
      <c r="E449" s="7">
        <v>1</v>
      </c>
      <c r="F449" s="7" t="s">
        <v>194</v>
      </c>
      <c r="G449" s="7">
        <v>26</v>
      </c>
      <c r="H449" s="7">
        <v>15.689999580383301</v>
      </c>
      <c r="I449" s="7">
        <v>1600</v>
      </c>
      <c r="J449" s="11">
        <v>32.831135023033902</v>
      </c>
      <c r="K449" s="11">
        <v>25.737084139057501</v>
      </c>
      <c r="L449" s="11">
        <v>16.16359710311</v>
      </c>
      <c r="M449" s="11">
        <v>226.47221687538701</v>
      </c>
      <c r="N449" s="11">
        <v>65.9765740635452</v>
      </c>
      <c r="O449" s="11">
        <v>12.8821382836549</v>
      </c>
      <c r="P449" s="11">
        <v>15.4171862194046</v>
      </c>
      <c r="Q449" s="11">
        <v>9.8579549004897604</v>
      </c>
      <c r="R449" s="11">
        <v>28.6992900155307</v>
      </c>
    </row>
    <row r="450" spans="1:18" x14ac:dyDescent="0.45">
      <c r="A450" s="7" t="s">
        <v>148</v>
      </c>
      <c r="B450" s="7" t="s">
        <v>156</v>
      </c>
      <c r="C450" s="7" t="s">
        <v>473</v>
      </c>
      <c r="D450" s="7">
        <v>1000</v>
      </c>
      <c r="E450" s="7">
        <v>1</v>
      </c>
      <c r="F450" s="7" t="s">
        <v>194</v>
      </c>
      <c r="G450" s="7">
        <v>27</v>
      </c>
      <c r="H450" s="7">
        <v>16.3850002288818</v>
      </c>
      <c r="I450" s="7">
        <v>1600</v>
      </c>
      <c r="J450" s="11">
        <v>36.386018290408103</v>
      </c>
      <c r="K450" s="11">
        <v>27.3504523615415</v>
      </c>
      <c r="L450" s="11">
        <v>17.016190335017001</v>
      </c>
      <c r="M450" s="11">
        <v>263.73227097932698</v>
      </c>
      <c r="N450" s="11">
        <v>76.7634513623766</v>
      </c>
      <c r="O450" s="11">
        <v>14.4407636902893</v>
      </c>
      <c r="P450" s="11">
        <v>17.840792473930499</v>
      </c>
      <c r="Q450" s="11">
        <v>10.6776093753247</v>
      </c>
      <c r="R450" s="11">
        <v>32.995553218169199</v>
      </c>
    </row>
    <row r="451" spans="1:18" x14ac:dyDescent="0.45">
      <c r="A451" s="7" t="s">
        <v>148</v>
      </c>
      <c r="B451" s="7" t="s">
        <v>156</v>
      </c>
      <c r="C451" s="7" t="s">
        <v>474</v>
      </c>
      <c r="D451" s="7">
        <v>1000</v>
      </c>
      <c r="E451" s="7">
        <v>1</v>
      </c>
      <c r="F451" s="7" t="s">
        <v>194</v>
      </c>
      <c r="G451" s="7">
        <v>28</v>
      </c>
      <c r="H451" s="7">
        <v>17.125</v>
      </c>
      <c r="I451" s="7">
        <v>1590</v>
      </c>
      <c r="J451" s="11">
        <v>36.645516080569898</v>
      </c>
      <c r="K451" s="11">
        <v>27.741836793109901</v>
      </c>
      <c r="L451" s="11">
        <v>17.130376897425901</v>
      </c>
      <c r="M451" s="11">
        <v>274.31003173944299</v>
      </c>
      <c r="N451" s="11">
        <v>80.723622983662906</v>
      </c>
      <c r="O451" s="11">
        <v>14.786270830133599</v>
      </c>
      <c r="P451" s="11">
        <v>18.151201301299501</v>
      </c>
      <c r="Q451" s="11">
        <v>10.5280504633484</v>
      </c>
      <c r="R451" s="11">
        <v>34.226528521418899</v>
      </c>
    </row>
    <row r="452" spans="1:18" x14ac:dyDescent="0.45">
      <c r="A452" s="7" t="s">
        <v>148</v>
      </c>
      <c r="B452" s="7" t="s">
        <v>156</v>
      </c>
      <c r="C452" s="7" t="s">
        <v>475</v>
      </c>
      <c r="D452" s="7">
        <v>1000</v>
      </c>
      <c r="E452" s="7">
        <v>1</v>
      </c>
      <c r="F452" s="7" t="s">
        <v>194</v>
      </c>
      <c r="G452" s="7">
        <v>29</v>
      </c>
      <c r="H452" s="7">
        <v>17</v>
      </c>
      <c r="I452" s="7">
        <v>1590</v>
      </c>
      <c r="J452" s="11">
        <v>37.496084131728601</v>
      </c>
      <c r="K452" s="11">
        <v>27.9081078312275</v>
      </c>
      <c r="L452" s="11">
        <v>17.328040511915901</v>
      </c>
      <c r="M452" s="11">
        <v>281.52957613687698</v>
      </c>
      <c r="N452" s="11">
        <v>84.472953039078206</v>
      </c>
      <c r="O452" s="11">
        <v>15.3729531402382</v>
      </c>
      <c r="P452" s="11">
        <v>18.720249113810201</v>
      </c>
      <c r="Q452" s="11">
        <v>10.7781354990525</v>
      </c>
      <c r="R452" s="11">
        <v>35.647286542325503</v>
      </c>
    </row>
    <row r="453" spans="1:18" x14ac:dyDescent="0.45">
      <c r="A453" s="7" t="s">
        <v>148</v>
      </c>
      <c r="B453" s="7" t="s">
        <v>156</v>
      </c>
      <c r="C453" s="7" t="s">
        <v>476</v>
      </c>
      <c r="D453" s="7">
        <v>1000</v>
      </c>
      <c r="E453" s="7">
        <v>1</v>
      </c>
      <c r="F453" s="7" t="s">
        <v>194</v>
      </c>
      <c r="G453" s="7">
        <v>32</v>
      </c>
      <c r="H453" s="7">
        <v>21.122499942779498</v>
      </c>
      <c r="I453" s="7">
        <v>1550</v>
      </c>
      <c r="J453" s="11">
        <v>42.7531272644759</v>
      </c>
      <c r="K453" s="11">
        <v>30.32414083127</v>
      </c>
      <c r="L453" s="11">
        <v>18.740153938539699</v>
      </c>
      <c r="M453" s="11">
        <v>392.85146628257002</v>
      </c>
      <c r="N453" s="11">
        <v>116.273570875929</v>
      </c>
      <c r="O453" s="11">
        <v>18.1964332804938</v>
      </c>
      <c r="P453" s="11">
        <v>22.846879626348102</v>
      </c>
      <c r="Q453" s="11">
        <v>10.7431453215584</v>
      </c>
      <c r="R453" s="11">
        <v>46.317344021152699</v>
      </c>
    </row>
    <row r="454" spans="1:18" x14ac:dyDescent="0.45">
      <c r="A454" s="7" t="s">
        <v>148</v>
      </c>
      <c r="B454" s="7" t="s">
        <v>156</v>
      </c>
      <c r="C454" s="7" t="s">
        <v>477</v>
      </c>
      <c r="D454" s="7">
        <v>1000</v>
      </c>
      <c r="E454" s="7">
        <v>1</v>
      </c>
      <c r="F454" s="7" t="s">
        <v>194</v>
      </c>
      <c r="G454" s="7">
        <v>35</v>
      </c>
      <c r="H454" s="7">
        <v>20.762500047683702</v>
      </c>
      <c r="I454" s="7">
        <v>1510</v>
      </c>
      <c r="J454" s="11">
        <v>45.216067592711099</v>
      </c>
      <c r="K454" s="11">
        <v>31.7097624060019</v>
      </c>
      <c r="L454" s="11">
        <v>19.5259863046299</v>
      </c>
      <c r="M454" s="11">
        <v>414.76782781539401</v>
      </c>
      <c r="N454" s="11">
        <v>128.871571996992</v>
      </c>
      <c r="O454" s="11">
        <v>20.0018292232084</v>
      </c>
      <c r="P454" s="11">
        <v>25.0252414262497</v>
      </c>
      <c r="Q454" s="11">
        <v>11.540525268370301</v>
      </c>
      <c r="R454" s="11">
        <v>51.107034677325103</v>
      </c>
    </row>
    <row r="455" spans="1:18" x14ac:dyDescent="0.45">
      <c r="A455" s="7" t="s">
        <v>148</v>
      </c>
      <c r="B455" s="7" t="s">
        <v>156</v>
      </c>
      <c r="C455" s="7" t="s">
        <v>159</v>
      </c>
      <c r="D455" s="7">
        <v>1000</v>
      </c>
      <c r="E455" s="7">
        <v>1</v>
      </c>
      <c r="F455" s="7" t="s">
        <v>194</v>
      </c>
      <c r="G455" s="7">
        <v>37</v>
      </c>
      <c r="H455" s="7">
        <v>21.542857306344199</v>
      </c>
      <c r="I455" s="7">
        <v>1400</v>
      </c>
      <c r="J455" s="11">
        <v>46.152214493678997</v>
      </c>
      <c r="K455" s="11">
        <v>32.646623348165498</v>
      </c>
      <c r="L455" s="11">
        <v>20.487422024684101</v>
      </c>
      <c r="M455" s="11">
        <v>309.36146210931702</v>
      </c>
      <c r="N455" s="11">
        <v>93.846486596087303</v>
      </c>
      <c r="O455" s="11">
        <v>13.5671312008868</v>
      </c>
      <c r="P455" s="11">
        <v>19.1415178923891</v>
      </c>
      <c r="Q455" s="11">
        <v>7.58174645649986</v>
      </c>
      <c r="R455" s="11">
        <v>36.968124719399903</v>
      </c>
    </row>
    <row r="456" spans="1:18" x14ac:dyDescent="0.45">
      <c r="A456" s="10" t="s">
        <v>148</v>
      </c>
      <c r="B456" s="10" t="s">
        <v>156</v>
      </c>
      <c r="C456" s="10" t="s">
        <v>159</v>
      </c>
      <c r="D456" s="10">
        <v>1000</v>
      </c>
      <c r="E456" s="10">
        <v>2</v>
      </c>
      <c r="F456" s="10" t="s">
        <v>21</v>
      </c>
      <c r="G456" s="10">
        <v>37</v>
      </c>
      <c r="H456" s="10">
        <v>21.542857306344199</v>
      </c>
      <c r="I456" s="10">
        <v>650</v>
      </c>
      <c r="J456" s="12">
        <v>30.5675493936685</v>
      </c>
      <c r="K456" s="12">
        <v>32.646623348165498</v>
      </c>
      <c r="L456" s="12">
        <v>24.4697026713771</v>
      </c>
      <c r="M456" s="12">
        <v>309.36146210931599</v>
      </c>
      <c r="N456" s="12">
        <v>93.846486596087303</v>
      </c>
      <c r="O456" s="12">
        <v>13.567131200886701</v>
      </c>
      <c r="P456" s="12">
        <v>19.141517892389</v>
      </c>
      <c r="Q456" s="12">
        <v>7.5817464564998502</v>
      </c>
      <c r="R456" s="12">
        <v>36.968124719399697</v>
      </c>
    </row>
    <row r="457" spans="1:18" x14ac:dyDescent="0.45">
      <c r="A457" s="7" t="s">
        <v>148</v>
      </c>
      <c r="B457" s="7" t="s">
        <v>156</v>
      </c>
      <c r="C457" s="7" t="s">
        <v>478</v>
      </c>
      <c r="D457" s="7">
        <v>1000</v>
      </c>
      <c r="E457" s="7">
        <v>1</v>
      </c>
      <c r="F457" s="7" t="s">
        <v>194</v>
      </c>
      <c r="G457" s="7">
        <v>38</v>
      </c>
      <c r="H457" s="7">
        <v>22.149999618530298</v>
      </c>
      <c r="I457" s="7">
        <v>640</v>
      </c>
      <c r="J457" s="11">
        <v>31.566593410160099</v>
      </c>
      <c r="K457" s="11">
        <v>33.507174628987002</v>
      </c>
      <c r="L457" s="11">
        <v>25.0598767400177</v>
      </c>
      <c r="M457" s="11">
        <v>328.23013744395899</v>
      </c>
      <c r="N457" s="11">
        <v>100.003888615557</v>
      </c>
      <c r="O457" s="11">
        <v>14.153823731467901</v>
      </c>
      <c r="P457" s="11">
        <v>20.1234057006093</v>
      </c>
      <c r="Q457" s="11">
        <v>7.71443462962793</v>
      </c>
      <c r="R457" s="11">
        <v>39.133974317853699</v>
      </c>
    </row>
    <row r="458" spans="1:18" x14ac:dyDescent="0.45">
      <c r="A458" s="7" t="s">
        <v>148</v>
      </c>
      <c r="B458" s="7" t="s">
        <v>156</v>
      </c>
      <c r="C458" s="7" t="s">
        <v>479</v>
      </c>
      <c r="D458" s="7">
        <v>1000</v>
      </c>
      <c r="E458" s="7">
        <v>1</v>
      </c>
      <c r="F458" s="7" t="s">
        <v>194</v>
      </c>
      <c r="G458" s="7">
        <v>43</v>
      </c>
      <c r="H458" s="7">
        <v>25.3166666030884</v>
      </c>
      <c r="I458" s="7">
        <v>630</v>
      </c>
      <c r="J458" s="11">
        <v>35.689168133318198</v>
      </c>
      <c r="K458" s="11">
        <v>35.822318220474003</v>
      </c>
      <c r="L458" s="11">
        <v>26.8567215984482</v>
      </c>
      <c r="M458" s="11">
        <v>417.42425590535697</v>
      </c>
      <c r="N458" s="11">
        <v>130.97977802839699</v>
      </c>
      <c r="O458" s="11">
        <v>16.851890213108199</v>
      </c>
      <c r="P458" s="11">
        <v>24.078569976432501</v>
      </c>
      <c r="Q458" s="11">
        <v>8.1443200004801106</v>
      </c>
      <c r="R458" s="11">
        <v>49.623036244996101</v>
      </c>
    </row>
    <row r="459" spans="1:18" x14ac:dyDescent="0.45">
      <c r="A459" s="7" t="s">
        <v>148</v>
      </c>
      <c r="B459" s="7" t="s">
        <v>156</v>
      </c>
      <c r="C459" s="7" t="s">
        <v>480</v>
      </c>
      <c r="D459" s="7">
        <v>1000</v>
      </c>
      <c r="E459" s="7">
        <v>1</v>
      </c>
      <c r="F459" s="7" t="s">
        <v>194</v>
      </c>
      <c r="G459" s="7">
        <v>50</v>
      </c>
      <c r="H459" s="7">
        <v>26.35</v>
      </c>
      <c r="I459" s="7">
        <v>630</v>
      </c>
      <c r="J459" s="11">
        <v>40.831656953134697</v>
      </c>
      <c r="K459" s="11">
        <v>37.472549939217402</v>
      </c>
      <c r="L459" s="11">
        <v>28.726537786014099</v>
      </c>
      <c r="M459" s="11">
        <v>466.56773709591602</v>
      </c>
      <c r="N459" s="11">
        <v>159.838825610854</v>
      </c>
      <c r="O459" s="11">
        <v>20.571983385740999</v>
      </c>
      <c r="P459" s="11">
        <v>29.281239662601902</v>
      </c>
      <c r="Q459" s="11">
        <v>9.6996232592287299</v>
      </c>
      <c r="R459" s="11">
        <v>60.464344780718598</v>
      </c>
    </row>
    <row r="460" spans="1:18" x14ac:dyDescent="0.45">
      <c r="A460" s="7" t="s">
        <v>148</v>
      </c>
      <c r="B460" s="7" t="s">
        <v>160</v>
      </c>
      <c r="C460" s="7" t="s">
        <v>161</v>
      </c>
      <c r="D460" s="7">
        <v>1000</v>
      </c>
      <c r="E460" s="7">
        <v>1</v>
      </c>
      <c r="F460" s="7" t="s">
        <v>194</v>
      </c>
      <c r="G460" s="7">
        <v>19</v>
      </c>
      <c r="H460" s="7">
        <v>12.475000143051099</v>
      </c>
      <c r="I460" s="7">
        <v>3090</v>
      </c>
      <c r="J460" s="11">
        <v>31.006766584135999</v>
      </c>
      <c r="K460" s="11">
        <v>23.041059946959098</v>
      </c>
      <c r="L460" s="11">
        <v>11.303268904459401</v>
      </c>
      <c r="M460" s="11">
        <v>113.564931657974</v>
      </c>
      <c r="N460" s="11">
        <v>29.335106989163901</v>
      </c>
      <c r="O460" s="11">
        <v>6.7840912835271503</v>
      </c>
      <c r="P460" s="11">
        <v>8.5573975634670703</v>
      </c>
      <c r="Q460" s="11">
        <v>6.6898401390467903</v>
      </c>
      <c r="R460" s="11">
        <v>14.1565897547665</v>
      </c>
    </row>
    <row r="461" spans="1:18" x14ac:dyDescent="0.45">
      <c r="A461" s="10" t="s">
        <v>148</v>
      </c>
      <c r="B461" s="10" t="s">
        <v>160</v>
      </c>
      <c r="C461" s="10" t="s">
        <v>161</v>
      </c>
      <c r="D461" s="10">
        <v>1000</v>
      </c>
      <c r="E461" s="10">
        <v>2</v>
      </c>
      <c r="F461" s="10" t="s">
        <v>21</v>
      </c>
      <c r="G461" s="10">
        <v>19</v>
      </c>
      <c r="H461" s="10">
        <v>12.475000143051099</v>
      </c>
      <c r="I461" s="10">
        <v>1300</v>
      </c>
      <c r="J461" s="12">
        <v>19.873530362076099</v>
      </c>
      <c r="K461" s="12">
        <v>23.041059946959098</v>
      </c>
      <c r="L461" s="12">
        <v>13.9514997127384</v>
      </c>
      <c r="M461" s="12">
        <v>113.564931657977</v>
      </c>
      <c r="N461" s="12">
        <v>29.335106989163599</v>
      </c>
      <c r="O461" s="12">
        <v>6.7840912835271201</v>
      </c>
      <c r="P461" s="12">
        <v>8.5573975634671005</v>
      </c>
      <c r="Q461" s="12">
        <v>6.6898401390467903</v>
      </c>
      <c r="R461" s="12">
        <v>14.1565897547669</v>
      </c>
    </row>
    <row r="462" spans="1:18" x14ac:dyDescent="0.45">
      <c r="A462" s="7" t="s">
        <v>148</v>
      </c>
      <c r="B462" s="7" t="s">
        <v>160</v>
      </c>
      <c r="C462" s="7" t="s">
        <v>481</v>
      </c>
      <c r="D462" s="7">
        <v>1000</v>
      </c>
      <c r="E462" s="7">
        <v>1</v>
      </c>
      <c r="F462" s="7" t="s">
        <v>194</v>
      </c>
      <c r="G462" s="7">
        <v>22</v>
      </c>
      <c r="H462" s="7">
        <v>13.8125</v>
      </c>
      <c r="I462" s="7">
        <v>1300</v>
      </c>
      <c r="J462" s="11">
        <v>27.431153883256702</v>
      </c>
      <c r="K462" s="11">
        <v>27.0167539065265</v>
      </c>
      <c r="L462" s="11">
        <v>16.390998909316501</v>
      </c>
      <c r="M462" s="11">
        <v>173.619101562949</v>
      </c>
      <c r="N462" s="11">
        <v>46.3443909051486</v>
      </c>
      <c r="O462" s="11">
        <v>9.8566636638939809</v>
      </c>
      <c r="P462" s="11">
        <v>13.3396408553778</v>
      </c>
      <c r="Q462" s="11">
        <v>8.9319252494780006</v>
      </c>
      <c r="R462" s="11">
        <v>21.6270542577264</v>
      </c>
    </row>
    <row r="463" spans="1:18" x14ac:dyDescent="0.45">
      <c r="A463" s="7" t="s">
        <v>148</v>
      </c>
      <c r="B463" s="7" t="s">
        <v>160</v>
      </c>
      <c r="C463" s="7" t="s">
        <v>162</v>
      </c>
      <c r="D463" s="7">
        <v>1000</v>
      </c>
      <c r="E463" s="7">
        <v>1</v>
      </c>
      <c r="F463" s="7" t="s">
        <v>194</v>
      </c>
      <c r="G463" s="7">
        <v>24</v>
      </c>
      <c r="H463" s="7">
        <v>14.166999816894499</v>
      </c>
      <c r="I463" s="7">
        <v>1320</v>
      </c>
      <c r="J463" s="11">
        <v>32.623733920893898</v>
      </c>
      <c r="K463" s="11">
        <v>28.516470021726001</v>
      </c>
      <c r="L463" s="11">
        <v>17.739236626712099</v>
      </c>
      <c r="M463" s="11">
        <v>171.260286895695</v>
      </c>
      <c r="N463" s="11">
        <v>45.904843787258699</v>
      </c>
      <c r="O463" s="11">
        <v>9.2115367811580899</v>
      </c>
      <c r="P463" s="11">
        <v>13.746169509665</v>
      </c>
      <c r="Q463" s="11">
        <v>8.08606121756711</v>
      </c>
      <c r="R463" s="11">
        <v>21.207037273080999</v>
      </c>
    </row>
    <row r="464" spans="1:18" x14ac:dyDescent="0.45">
      <c r="A464" s="10" t="s">
        <v>148</v>
      </c>
      <c r="B464" s="10" t="s">
        <v>160</v>
      </c>
      <c r="C464" s="10" t="s">
        <v>162</v>
      </c>
      <c r="D464" s="10">
        <v>1000</v>
      </c>
      <c r="E464" s="10">
        <v>2</v>
      </c>
      <c r="F464" s="10" t="s">
        <v>21</v>
      </c>
      <c r="G464" s="10">
        <v>24</v>
      </c>
      <c r="H464" s="10">
        <v>14.166999816894499</v>
      </c>
      <c r="I464" s="10">
        <v>780</v>
      </c>
      <c r="J464" s="12">
        <v>25.121561576736202</v>
      </c>
      <c r="K464" s="12">
        <v>28.516470021726001</v>
      </c>
      <c r="L464" s="12">
        <v>20.250281930610999</v>
      </c>
      <c r="M464" s="12">
        <v>171.260286895691</v>
      </c>
      <c r="N464" s="12">
        <v>45.904843787258898</v>
      </c>
      <c r="O464" s="12">
        <v>9.2115367811581006</v>
      </c>
      <c r="P464" s="12">
        <v>13.746169509665799</v>
      </c>
      <c r="Q464" s="12">
        <v>8.0860612175671296</v>
      </c>
      <c r="R464" s="12">
        <v>21.2070372730815</v>
      </c>
    </row>
    <row r="465" spans="1:18" x14ac:dyDescent="0.45">
      <c r="A465" s="7" t="s">
        <v>148</v>
      </c>
      <c r="B465" s="7" t="s">
        <v>160</v>
      </c>
      <c r="C465" s="7" t="s">
        <v>482</v>
      </c>
      <c r="D465" s="7">
        <v>1000</v>
      </c>
      <c r="E465" s="7">
        <v>1</v>
      </c>
      <c r="F465" s="7" t="s">
        <v>194</v>
      </c>
      <c r="G465" s="7">
        <v>25</v>
      </c>
      <c r="H465" s="7">
        <v>14.8549995422363</v>
      </c>
      <c r="I465" s="7">
        <v>780</v>
      </c>
      <c r="J465" s="11">
        <v>27.8464514482677</v>
      </c>
      <c r="K465" s="11">
        <v>30.031705195792799</v>
      </c>
      <c r="L465" s="11">
        <v>21.3202693867627</v>
      </c>
      <c r="M465" s="11">
        <v>198.43254472203199</v>
      </c>
      <c r="N465" s="11">
        <v>53.329049994636897</v>
      </c>
      <c r="O465" s="11">
        <v>10.345012354092299</v>
      </c>
      <c r="P465" s="11">
        <v>15.881715983166901</v>
      </c>
      <c r="Q465" s="11">
        <v>8.7947855762689002</v>
      </c>
      <c r="R465" s="11">
        <v>24.349415413090501</v>
      </c>
    </row>
    <row r="466" spans="1:18" x14ac:dyDescent="0.45">
      <c r="A466" s="7" t="s">
        <v>148</v>
      </c>
      <c r="B466" s="7" t="s">
        <v>160</v>
      </c>
      <c r="C466" s="7" t="s">
        <v>483</v>
      </c>
      <c r="D466" s="7">
        <v>1000</v>
      </c>
      <c r="E466" s="7">
        <v>1</v>
      </c>
      <c r="F466" s="7" t="s">
        <v>194</v>
      </c>
      <c r="G466" s="7">
        <v>26</v>
      </c>
      <c r="H466" s="7">
        <v>15.543000221252401</v>
      </c>
      <c r="I466" s="7">
        <v>760</v>
      </c>
      <c r="J466" s="11">
        <v>29.086315777818601</v>
      </c>
      <c r="K466" s="11">
        <v>31.190739586461699</v>
      </c>
      <c r="L466" s="11">
        <v>22.0745887065973</v>
      </c>
      <c r="M466" s="11">
        <v>216.16634477099899</v>
      </c>
      <c r="N466" s="11">
        <v>58.462771451895399</v>
      </c>
      <c r="O466" s="11">
        <v>10.969010405429101</v>
      </c>
      <c r="P466" s="11">
        <v>17.0174238879824</v>
      </c>
      <c r="Q466" s="11">
        <v>8.9729033292030191</v>
      </c>
      <c r="R466" s="11">
        <v>26.2983332609349</v>
      </c>
    </row>
    <row r="467" spans="1:18" x14ac:dyDescent="0.45">
      <c r="A467" s="7" t="s">
        <v>148</v>
      </c>
      <c r="B467" s="7" t="s">
        <v>160</v>
      </c>
      <c r="C467" s="7" t="s">
        <v>484</v>
      </c>
      <c r="D467" s="7">
        <v>1000</v>
      </c>
      <c r="E467" s="7">
        <v>1</v>
      </c>
      <c r="F467" s="7" t="s">
        <v>194</v>
      </c>
      <c r="G467" s="7">
        <v>27</v>
      </c>
      <c r="H467" s="7">
        <v>16.232000350952099</v>
      </c>
      <c r="I467" s="7">
        <v>780</v>
      </c>
      <c r="J467" s="11">
        <v>31.722280885062101</v>
      </c>
      <c r="K467" s="11">
        <v>31.8093306822337</v>
      </c>
      <c r="L467" s="11">
        <v>22.755687503222699</v>
      </c>
      <c r="M467" s="11">
        <v>245.905535585341</v>
      </c>
      <c r="N467" s="11">
        <v>66.915086586411405</v>
      </c>
      <c r="O467" s="11">
        <v>12.1425019488907</v>
      </c>
      <c r="P467" s="11">
        <v>18.962518361048101</v>
      </c>
      <c r="Q467" s="11">
        <v>9.5445265736915808</v>
      </c>
      <c r="R467" s="11">
        <v>29.644812984343702</v>
      </c>
    </row>
    <row r="468" spans="1:18" x14ac:dyDescent="0.45">
      <c r="A468" s="7" t="s">
        <v>148</v>
      </c>
      <c r="B468" s="7" t="s">
        <v>160</v>
      </c>
      <c r="C468" s="7" t="s">
        <v>485</v>
      </c>
      <c r="D468" s="7">
        <v>1000</v>
      </c>
      <c r="E468" s="7">
        <v>1</v>
      </c>
      <c r="F468" s="7" t="s">
        <v>194</v>
      </c>
      <c r="G468" s="7">
        <v>28</v>
      </c>
      <c r="H468" s="7">
        <v>17.25</v>
      </c>
      <c r="I468" s="7">
        <v>780</v>
      </c>
      <c r="J468" s="11">
        <v>32.740164888071597</v>
      </c>
      <c r="K468" s="11">
        <v>32.376093162105498</v>
      </c>
      <c r="L468" s="11">
        <v>23.117889797187399</v>
      </c>
      <c r="M468" s="11">
        <v>266.85167350336098</v>
      </c>
      <c r="N468" s="11">
        <v>72.973570646133496</v>
      </c>
      <c r="O468" s="11">
        <v>12.7336922062153</v>
      </c>
      <c r="P468" s="11">
        <v>19.807074558924601</v>
      </c>
      <c r="Q468" s="11">
        <v>9.51831158447375</v>
      </c>
      <c r="R468" s="11">
        <v>31.7029980632277</v>
      </c>
    </row>
    <row r="469" spans="1:18" x14ac:dyDescent="0.45">
      <c r="A469" s="7" t="s">
        <v>148</v>
      </c>
      <c r="B469" s="7" t="s">
        <v>160</v>
      </c>
      <c r="C469" s="7" t="s">
        <v>486</v>
      </c>
      <c r="D469" s="7">
        <v>1000</v>
      </c>
      <c r="E469" s="7">
        <v>1</v>
      </c>
      <c r="F469" s="7" t="s">
        <v>194</v>
      </c>
      <c r="G469" s="7">
        <v>29</v>
      </c>
      <c r="H469" s="7">
        <v>17.6875</v>
      </c>
      <c r="I469" s="7">
        <v>780</v>
      </c>
      <c r="J469" s="11">
        <v>33.090935381498603</v>
      </c>
      <c r="K469" s="11">
        <v>32.646890272190497</v>
      </c>
      <c r="L469" s="11">
        <v>23.241399705190101</v>
      </c>
      <c r="M469" s="11">
        <v>275.14918914606898</v>
      </c>
      <c r="N469" s="11">
        <v>76.373646983184898</v>
      </c>
      <c r="O469" s="11">
        <v>13.0839482226526</v>
      </c>
      <c r="P469" s="11">
        <v>20.143980784284999</v>
      </c>
      <c r="Q469" s="11">
        <v>9.4882148103714794</v>
      </c>
      <c r="R469" s="11">
        <v>32.821146344616501</v>
      </c>
    </row>
    <row r="470" spans="1:18" x14ac:dyDescent="0.45">
      <c r="A470" s="7" t="s">
        <v>148</v>
      </c>
      <c r="B470" s="7" t="s">
        <v>160</v>
      </c>
      <c r="C470" s="7" t="s">
        <v>487</v>
      </c>
      <c r="D470" s="7">
        <v>1000</v>
      </c>
      <c r="E470" s="7">
        <v>1</v>
      </c>
      <c r="F470" s="7" t="s">
        <v>194</v>
      </c>
      <c r="G470" s="7">
        <v>32</v>
      </c>
      <c r="H470" s="7">
        <v>21.530000050862601</v>
      </c>
      <c r="I470" s="7">
        <v>790</v>
      </c>
      <c r="J470" s="11">
        <v>39.8606805001018</v>
      </c>
      <c r="K470" s="11">
        <v>35.420266502807102</v>
      </c>
      <c r="L470" s="11">
        <v>25.3462589786431</v>
      </c>
      <c r="M470" s="11">
        <v>401.91026967367202</v>
      </c>
      <c r="N470" s="11">
        <v>110.229742630177</v>
      </c>
      <c r="O470" s="11">
        <v>16.346514040129001</v>
      </c>
      <c r="P470" s="11">
        <v>26.105110266362701</v>
      </c>
      <c r="Q470" s="11">
        <v>10.08244420882</v>
      </c>
      <c r="R470" s="11">
        <v>44.857706351696997</v>
      </c>
    </row>
    <row r="471" spans="1:18" x14ac:dyDescent="0.45">
      <c r="A471" s="7" t="s">
        <v>148</v>
      </c>
      <c r="B471" s="7" t="s">
        <v>160</v>
      </c>
      <c r="C471" s="7" t="s">
        <v>488</v>
      </c>
      <c r="D471" s="7">
        <v>1000</v>
      </c>
      <c r="E471" s="7">
        <v>1</v>
      </c>
      <c r="F471" s="7" t="s">
        <v>194</v>
      </c>
      <c r="G471" s="7">
        <v>35</v>
      </c>
      <c r="H471" s="7">
        <v>21.722222434149799</v>
      </c>
      <c r="I471" s="7">
        <v>790</v>
      </c>
      <c r="J471" s="11">
        <v>43.322965398388398</v>
      </c>
      <c r="K471" s="11">
        <v>37.465504272683901</v>
      </c>
      <c r="L471" s="11">
        <v>26.424124176334502</v>
      </c>
      <c r="M471" s="11">
        <v>439.03732743935001</v>
      </c>
      <c r="N471" s="11">
        <v>126.248337574009</v>
      </c>
      <c r="O471" s="11">
        <v>18.4673458920801</v>
      </c>
      <c r="P471" s="11">
        <v>29.354206766832501</v>
      </c>
      <c r="Q471" s="11">
        <v>11.070307567929801</v>
      </c>
      <c r="R471" s="11">
        <v>51.024638513914603</v>
      </c>
    </row>
    <row r="472" spans="1:18" x14ac:dyDescent="0.45">
      <c r="A472" s="7" t="s">
        <v>148</v>
      </c>
      <c r="B472" s="7" t="s">
        <v>160</v>
      </c>
      <c r="C472" s="7" t="s">
        <v>163</v>
      </c>
      <c r="D472" s="7">
        <v>1000</v>
      </c>
      <c r="E472" s="7">
        <v>1</v>
      </c>
      <c r="F472" s="7" t="s">
        <v>194</v>
      </c>
      <c r="G472" s="7">
        <v>37</v>
      </c>
      <c r="H472" s="7">
        <v>22</v>
      </c>
      <c r="I472" s="7">
        <v>780</v>
      </c>
      <c r="J472" s="11">
        <v>44.808739526544201</v>
      </c>
      <c r="K472" s="11">
        <v>38.066087831130901</v>
      </c>
      <c r="L472" s="11">
        <v>27.045133008033499</v>
      </c>
      <c r="M472" s="11">
        <v>317.91451266146203</v>
      </c>
      <c r="N472" s="11">
        <v>89.452144000031595</v>
      </c>
      <c r="O472" s="11">
        <v>12.093481156402399</v>
      </c>
      <c r="P472" s="11">
        <v>20.915399944921099</v>
      </c>
      <c r="Q472" s="11">
        <v>6.8288586659989896</v>
      </c>
      <c r="R472" s="11">
        <v>35.632291966282899</v>
      </c>
    </row>
    <row r="473" spans="1:18" x14ac:dyDescent="0.45">
      <c r="A473" s="10" t="s">
        <v>148</v>
      </c>
      <c r="B473" s="10" t="s">
        <v>160</v>
      </c>
      <c r="C473" s="10" t="s">
        <v>163</v>
      </c>
      <c r="D473" s="10">
        <v>1000</v>
      </c>
      <c r="E473" s="10">
        <v>2</v>
      </c>
      <c r="F473" s="10" t="s">
        <v>21</v>
      </c>
      <c r="G473" s="10">
        <v>37</v>
      </c>
      <c r="H473" s="10"/>
      <c r="I473" s="10">
        <v>370</v>
      </c>
      <c r="J473" s="12">
        <v>28.1038396634818</v>
      </c>
      <c r="K473" s="12">
        <v>38.405876043192201</v>
      </c>
      <c r="L473" s="12">
        <v>31.0983270682583</v>
      </c>
      <c r="M473" s="12">
        <v>317.91451266146299</v>
      </c>
      <c r="N473" s="12">
        <v>89.452144000031296</v>
      </c>
      <c r="O473" s="12">
        <v>12.0934811564022</v>
      </c>
      <c r="P473" s="12">
        <v>20.915399944920999</v>
      </c>
      <c r="Q473" s="12">
        <v>6.82885866599901</v>
      </c>
      <c r="R473" s="12">
        <v>35.632291966282999</v>
      </c>
    </row>
    <row r="474" spans="1:18" x14ac:dyDescent="0.45">
      <c r="A474" s="7" t="s">
        <v>148</v>
      </c>
      <c r="B474" s="7" t="s">
        <v>160</v>
      </c>
      <c r="C474" s="7" t="s">
        <v>489</v>
      </c>
      <c r="D474" s="7">
        <v>1000</v>
      </c>
      <c r="E474" s="7">
        <v>1</v>
      </c>
      <c r="F474" s="7" t="s">
        <v>194</v>
      </c>
      <c r="G474" s="7">
        <v>38</v>
      </c>
      <c r="H474" s="7">
        <v>23.859999847412102</v>
      </c>
      <c r="I474" s="7">
        <v>370</v>
      </c>
      <c r="J474" s="11">
        <v>28.781245587069002</v>
      </c>
      <c r="K474" s="11">
        <v>38.892628722140003</v>
      </c>
      <c r="L474" s="11">
        <v>31.470887459979</v>
      </c>
      <c r="M474" s="11">
        <v>342.162118358469</v>
      </c>
      <c r="N474" s="11">
        <v>96.254555406629905</v>
      </c>
      <c r="O474" s="11">
        <v>12.527627468907699</v>
      </c>
      <c r="P474" s="11">
        <v>21.6528959587949</v>
      </c>
      <c r="Q474" s="11">
        <v>6.7636055586464998</v>
      </c>
      <c r="R474" s="11">
        <v>37.8119574187048</v>
      </c>
    </row>
    <row r="475" spans="1:18" x14ac:dyDescent="0.45">
      <c r="A475" s="7" t="s">
        <v>148</v>
      </c>
      <c r="B475" s="7" t="s">
        <v>164</v>
      </c>
      <c r="C475" s="7" t="s">
        <v>490</v>
      </c>
      <c r="D475" s="7">
        <v>1000</v>
      </c>
      <c r="E475" s="7">
        <v>1</v>
      </c>
      <c r="F475" s="7" t="s">
        <v>194</v>
      </c>
      <c r="G475" s="7">
        <v>19</v>
      </c>
      <c r="H475" s="7">
        <v>12.1200000762939</v>
      </c>
      <c r="I475" s="7">
        <v>4300</v>
      </c>
      <c r="J475" s="11">
        <v>36.414834796643397</v>
      </c>
      <c r="K475" s="11">
        <v>18.934426640063801</v>
      </c>
      <c r="L475" s="11">
        <v>10.3838881992768</v>
      </c>
      <c r="M475" s="11">
        <v>184.20160229441899</v>
      </c>
      <c r="N475" s="11">
        <v>52.262870937468897</v>
      </c>
      <c r="O475" s="11">
        <v>12.9683274486495</v>
      </c>
      <c r="P475" s="11">
        <v>12.2328128778917</v>
      </c>
      <c r="Q475" s="11">
        <v>12.2940041419407</v>
      </c>
      <c r="R475" s="11">
        <v>24.737309045880298</v>
      </c>
    </row>
    <row r="476" spans="1:18" x14ac:dyDescent="0.45">
      <c r="A476" s="7" t="s">
        <v>148</v>
      </c>
      <c r="B476" s="7" t="s">
        <v>164</v>
      </c>
      <c r="C476" s="7" t="s">
        <v>491</v>
      </c>
      <c r="D476" s="7">
        <v>1000</v>
      </c>
      <c r="E476" s="7">
        <v>1</v>
      </c>
      <c r="F476" s="7" t="s">
        <v>194</v>
      </c>
      <c r="G476" s="7">
        <v>22</v>
      </c>
      <c r="H476" s="7">
        <v>12.8</v>
      </c>
      <c r="I476" s="7">
        <v>4250</v>
      </c>
      <c r="J476" s="11">
        <v>44.779703967211603</v>
      </c>
      <c r="K476" s="11">
        <v>21.865566397448401</v>
      </c>
      <c r="L476" s="11">
        <v>11.5824705169785</v>
      </c>
      <c r="M476" s="11">
        <v>245.77314150090299</v>
      </c>
      <c r="N476" s="11">
        <v>72.927613970749306</v>
      </c>
      <c r="O476" s="11">
        <v>16.866931299091501</v>
      </c>
      <c r="P476" s="11">
        <v>16.6440957550635</v>
      </c>
      <c r="Q476" s="11">
        <v>14.716638136384001</v>
      </c>
      <c r="R476" s="11">
        <v>33.390394936848999</v>
      </c>
    </row>
    <row r="477" spans="1:18" x14ac:dyDescent="0.45">
      <c r="A477" s="7" t="s">
        <v>148</v>
      </c>
      <c r="B477" s="7" t="s">
        <v>164</v>
      </c>
      <c r="C477" s="7" t="s">
        <v>165</v>
      </c>
      <c r="D477" s="7">
        <v>1000</v>
      </c>
      <c r="E477" s="7">
        <v>1</v>
      </c>
      <c r="F477" s="7" t="s">
        <v>194</v>
      </c>
      <c r="G477" s="7">
        <v>24</v>
      </c>
      <c r="H477" s="7">
        <v>14.75</v>
      </c>
      <c r="I477" s="7">
        <v>4010</v>
      </c>
      <c r="J477" s="11">
        <v>46.160215560157702</v>
      </c>
      <c r="K477" s="11">
        <v>23.052846777458601</v>
      </c>
      <c r="L477" s="11">
        <v>12.1064492864719</v>
      </c>
      <c r="M477" s="11">
        <v>283.654077302747</v>
      </c>
      <c r="N477" s="11">
        <v>85.032326324440305</v>
      </c>
      <c r="O477" s="11">
        <v>18.018376563304599</v>
      </c>
      <c r="P477" s="11">
        <v>17.937898441962901</v>
      </c>
      <c r="Q477" s="11">
        <v>14.1156054466621</v>
      </c>
      <c r="R477" s="11">
        <v>37.234719387567701</v>
      </c>
    </row>
    <row r="478" spans="1:18" x14ac:dyDescent="0.45">
      <c r="A478" s="10" t="s">
        <v>148</v>
      </c>
      <c r="B478" s="10" t="s">
        <v>164</v>
      </c>
      <c r="C478" s="10" t="s">
        <v>165</v>
      </c>
      <c r="D478" s="10">
        <v>1000</v>
      </c>
      <c r="E478" s="10">
        <v>2</v>
      </c>
      <c r="F478" s="10" t="s">
        <v>21</v>
      </c>
      <c r="G478" s="10">
        <v>24</v>
      </c>
      <c r="H478" s="10">
        <v>14.75</v>
      </c>
      <c r="I478" s="10">
        <v>3990</v>
      </c>
      <c r="J478" s="12">
        <v>46.1470110535356</v>
      </c>
      <c r="K478" s="12">
        <v>23.052846777458601</v>
      </c>
      <c r="L478" s="12">
        <v>12.135017304238399</v>
      </c>
      <c r="M478" s="12">
        <v>283.65407730275001</v>
      </c>
      <c r="N478" s="12">
        <v>85.032326324440405</v>
      </c>
      <c r="O478" s="12">
        <v>18.0183765633044</v>
      </c>
      <c r="P478" s="12">
        <v>17.937898441963402</v>
      </c>
      <c r="Q478" s="12">
        <v>14.115605446661601</v>
      </c>
      <c r="R478" s="12">
        <v>37.2347193875665</v>
      </c>
    </row>
    <row r="479" spans="1:18" x14ac:dyDescent="0.45">
      <c r="A479" s="7" t="s">
        <v>148</v>
      </c>
      <c r="B479" s="7" t="s">
        <v>164</v>
      </c>
      <c r="C479" s="7" t="s">
        <v>492</v>
      </c>
      <c r="D479" s="7">
        <v>1000</v>
      </c>
      <c r="E479" s="7">
        <v>1</v>
      </c>
      <c r="F479" s="7" t="s">
        <v>194</v>
      </c>
      <c r="G479" s="7">
        <v>25</v>
      </c>
      <c r="H479" s="7">
        <v>15.1829996109009</v>
      </c>
      <c r="I479" s="7">
        <v>3860</v>
      </c>
      <c r="J479" s="11">
        <v>48.422570319830797</v>
      </c>
      <c r="K479" s="11">
        <v>24.008975063589201</v>
      </c>
      <c r="L479" s="11">
        <v>12.638202980753</v>
      </c>
      <c r="M479" s="11">
        <v>306.73220193124098</v>
      </c>
      <c r="N479" s="11">
        <v>92.742634015914604</v>
      </c>
      <c r="O479" s="11">
        <v>19.178743639387701</v>
      </c>
      <c r="P479" s="11">
        <v>19.500415294947299</v>
      </c>
      <c r="Q479" s="11">
        <v>14.651828944953399</v>
      </c>
      <c r="R479" s="11">
        <v>40.257890194318499</v>
      </c>
    </row>
    <row r="480" spans="1:18" x14ac:dyDescent="0.45">
      <c r="A480" s="7" t="s">
        <v>148</v>
      </c>
      <c r="B480" s="7" t="s">
        <v>164</v>
      </c>
      <c r="C480" s="7" t="s">
        <v>493</v>
      </c>
      <c r="D480" s="7">
        <v>1000</v>
      </c>
      <c r="E480" s="7">
        <v>1</v>
      </c>
      <c r="F480" s="7" t="s">
        <v>194</v>
      </c>
      <c r="G480" s="7">
        <v>26</v>
      </c>
      <c r="H480" s="7">
        <v>15.454999923706101</v>
      </c>
      <c r="I480" s="7">
        <v>3880</v>
      </c>
      <c r="J480" s="11">
        <v>50.1968895217477</v>
      </c>
      <c r="K480" s="11">
        <v>24.7583672471543</v>
      </c>
      <c r="L480" s="11">
        <v>12.8344599725941</v>
      </c>
      <c r="M480" s="11">
        <v>325.839883836735</v>
      </c>
      <c r="N480" s="11">
        <v>99.634025523047796</v>
      </c>
      <c r="O480" s="11">
        <v>20.191709799982799</v>
      </c>
      <c r="P480" s="11">
        <v>20.760460223556201</v>
      </c>
      <c r="Q480" s="11">
        <v>15.0480481903301</v>
      </c>
      <c r="R480" s="11">
        <v>42.8927975738941</v>
      </c>
    </row>
    <row r="481" spans="1:18" x14ac:dyDescent="0.45">
      <c r="A481" s="7" t="s">
        <v>148</v>
      </c>
      <c r="B481" s="7" t="s">
        <v>164</v>
      </c>
      <c r="C481" s="7" t="s">
        <v>494</v>
      </c>
      <c r="D481" s="7">
        <v>1000</v>
      </c>
      <c r="E481" s="7">
        <v>1</v>
      </c>
      <c r="F481" s="7" t="s">
        <v>194</v>
      </c>
      <c r="G481" s="7">
        <v>27</v>
      </c>
      <c r="H481" s="7">
        <v>15.727999687194799</v>
      </c>
      <c r="I481" s="7">
        <v>3300</v>
      </c>
      <c r="J481" s="11">
        <v>52.284311300452799</v>
      </c>
      <c r="K481" s="11">
        <v>25.835382482149601</v>
      </c>
      <c r="L481" s="11">
        <v>14.203120945655201</v>
      </c>
      <c r="M481" s="11">
        <v>353.60028245105798</v>
      </c>
      <c r="N481" s="11">
        <v>107.92736028038399</v>
      </c>
      <c r="O481" s="11">
        <v>21.194316763986802</v>
      </c>
      <c r="P481" s="11">
        <v>22.899211529292</v>
      </c>
      <c r="Q481" s="11">
        <v>15.5101837964959</v>
      </c>
      <c r="R481" s="11">
        <v>46.171563545214603</v>
      </c>
    </row>
    <row r="482" spans="1:18" x14ac:dyDescent="0.45">
      <c r="A482" s="7" t="s">
        <v>148</v>
      </c>
      <c r="B482" s="7" t="s">
        <v>164</v>
      </c>
      <c r="C482" s="7" t="s">
        <v>495</v>
      </c>
      <c r="D482" s="7">
        <v>1000</v>
      </c>
      <c r="E482" s="7">
        <v>1</v>
      </c>
      <c r="F482" s="7" t="s">
        <v>194</v>
      </c>
      <c r="G482" s="7">
        <v>28</v>
      </c>
      <c r="H482" s="7">
        <v>15.4444444444444</v>
      </c>
      <c r="I482" s="7">
        <v>3090</v>
      </c>
      <c r="J482" s="11">
        <v>52.943802195925997</v>
      </c>
      <c r="K482" s="11">
        <v>26.3184775428557</v>
      </c>
      <c r="L482" s="11">
        <v>14.7700982159574</v>
      </c>
      <c r="M482" s="11">
        <v>360.49794252204799</v>
      </c>
      <c r="N482" s="11">
        <v>111.7244171143</v>
      </c>
      <c r="O482" s="11">
        <v>21.752281251464201</v>
      </c>
      <c r="P482" s="11">
        <v>23.777143676220501</v>
      </c>
      <c r="Q482" s="11">
        <v>15.782022189618999</v>
      </c>
      <c r="R482" s="11">
        <v>47.688684182228897</v>
      </c>
    </row>
    <row r="483" spans="1:18" x14ac:dyDescent="0.45">
      <c r="A483" s="7" t="s">
        <v>148</v>
      </c>
      <c r="B483" s="7" t="s">
        <v>164</v>
      </c>
      <c r="C483" s="7" t="s">
        <v>496</v>
      </c>
      <c r="D483" s="7">
        <v>1000</v>
      </c>
      <c r="E483" s="7">
        <v>1</v>
      </c>
      <c r="F483" s="7" t="s">
        <v>194</v>
      </c>
      <c r="G483" s="7">
        <v>29</v>
      </c>
      <c r="H483" s="7">
        <v>16.7222222222222</v>
      </c>
      <c r="I483" s="7">
        <v>3050</v>
      </c>
      <c r="J483" s="11">
        <v>53.005339968412898</v>
      </c>
      <c r="K483" s="11">
        <v>26.803274212858099</v>
      </c>
      <c r="L483" s="11">
        <v>14.8752732367702</v>
      </c>
      <c r="M483" s="11">
        <v>381.52122327032998</v>
      </c>
      <c r="N483" s="11">
        <v>118.560488404162</v>
      </c>
      <c r="O483" s="11">
        <v>22.121689688063601</v>
      </c>
      <c r="P483" s="11">
        <v>24.102298744535101</v>
      </c>
      <c r="Q483" s="11">
        <v>15.185072403277401</v>
      </c>
      <c r="R483" s="11">
        <v>49.599607770555103</v>
      </c>
    </row>
    <row r="484" spans="1:18" x14ac:dyDescent="0.45">
      <c r="A484" s="7" t="s">
        <v>148</v>
      </c>
      <c r="B484" s="7" t="s">
        <v>164</v>
      </c>
      <c r="C484" s="7" t="s">
        <v>497</v>
      </c>
      <c r="D484" s="7">
        <v>1000</v>
      </c>
      <c r="E484" s="7">
        <v>1</v>
      </c>
      <c r="F484" s="7" t="s">
        <v>194</v>
      </c>
      <c r="G484" s="7">
        <v>32</v>
      </c>
      <c r="H484" s="7">
        <v>20.472222434149799</v>
      </c>
      <c r="I484" s="7">
        <v>2430</v>
      </c>
      <c r="J484" s="11">
        <v>55.341693824398902</v>
      </c>
      <c r="K484" s="11">
        <v>29.121650056712198</v>
      </c>
      <c r="L484" s="11">
        <v>17.028568714619599</v>
      </c>
      <c r="M484" s="11">
        <v>486.89517264763401</v>
      </c>
      <c r="N484" s="11">
        <v>148.35191571575399</v>
      </c>
      <c r="O484" s="11">
        <v>23.8456347613388</v>
      </c>
      <c r="P484" s="11">
        <v>27.657124051716501</v>
      </c>
      <c r="Q484" s="11">
        <v>14.021440751478</v>
      </c>
      <c r="R484" s="11">
        <v>58.9442573712466</v>
      </c>
    </row>
    <row r="485" spans="1:18" x14ac:dyDescent="0.45">
      <c r="A485" s="7" t="s">
        <v>148</v>
      </c>
      <c r="B485" s="7" t="s">
        <v>164</v>
      </c>
      <c r="C485" s="7" t="s">
        <v>498</v>
      </c>
      <c r="D485" s="7">
        <v>1000</v>
      </c>
      <c r="E485" s="7">
        <v>1</v>
      </c>
      <c r="F485" s="7" t="s">
        <v>194</v>
      </c>
      <c r="G485" s="7">
        <v>35</v>
      </c>
      <c r="H485" s="7">
        <v>20.2111117045085</v>
      </c>
      <c r="I485" s="7">
        <v>2430</v>
      </c>
      <c r="J485" s="11">
        <v>60.003864243442898</v>
      </c>
      <c r="K485" s="11">
        <v>30.739490336001001</v>
      </c>
      <c r="L485" s="11">
        <v>17.731338975349001</v>
      </c>
      <c r="M485" s="11">
        <v>533.78149960882899</v>
      </c>
      <c r="N485" s="11">
        <v>169.78774219552599</v>
      </c>
      <c r="O485" s="11">
        <v>26.844485907677601</v>
      </c>
      <c r="P485" s="11">
        <v>31.301901300447899</v>
      </c>
      <c r="Q485" s="11">
        <v>15.3232683106877</v>
      </c>
      <c r="R485" s="11">
        <v>67.041738810072999</v>
      </c>
    </row>
    <row r="486" spans="1:18" x14ac:dyDescent="0.45">
      <c r="A486" s="7" t="s">
        <v>148</v>
      </c>
      <c r="B486" s="7" t="s">
        <v>164</v>
      </c>
      <c r="C486" s="7" t="s">
        <v>166</v>
      </c>
      <c r="D486" s="7">
        <v>1000</v>
      </c>
      <c r="E486" s="7">
        <v>1</v>
      </c>
      <c r="F486" s="7" t="s">
        <v>194</v>
      </c>
      <c r="G486" s="7">
        <v>37</v>
      </c>
      <c r="H486" s="7">
        <v>21.177777608235701</v>
      </c>
      <c r="I486" s="7">
        <v>2020</v>
      </c>
      <c r="J486" s="11">
        <v>58.068101987878599</v>
      </c>
      <c r="K486" s="11">
        <v>31.679474774438301</v>
      </c>
      <c r="L486" s="11">
        <v>19.1314633469438</v>
      </c>
      <c r="M486" s="11">
        <v>542.40793956236803</v>
      </c>
      <c r="N486" s="11">
        <v>173.68094562923201</v>
      </c>
      <c r="O486" s="11">
        <v>26.196525650943599</v>
      </c>
      <c r="P486" s="11">
        <v>31.4230305851294</v>
      </c>
      <c r="Q486" s="11">
        <v>14.2626530125904</v>
      </c>
      <c r="R486" s="11">
        <v>67.677205484348505</v>
      </c>
    </row>
    <row r="487" spans="1:18" x14ac:dyDescent="0.45">
      <c r="A487" s="10" t="s">
        <v>148</v>
      </c>
      <c r="B487" s="10" t="s">
        <v>164</v>
      </c>
      <c r="C487" s="10" t="s">
        <v>166</v>
      </c>
      <c r="D487" s="10">
        <v>1000</v>
      </c>
      <c r="E487" s="10">
        <v>2</v>
      </c>
      <c r="F487" s="10" t="s">
        <v>21</v>
      </c>
      <c r="G487" s="10">
        <v>37</v>
      </c>
      <c r="H487" s="10">
        <v>21.177777608235701</v>
      </c>
      <c r="I487" s="10">
        <v>1970</v>
      </c>
      <c r="J487" s="12">
        <v>57.4773400158725</v>
      </c>
      <c r="K487" s="12">
        <v>31.679474774438301</v>
      </c>
      <c r="L487" s="12">
        <v>19.2739299787136</v>
      </c>
      <c r="M487" s="12">
        <v>542.40793956236303</v>
      </c>
      <c r="N487" s="12">
        <v>173.68094562923301</v>
      </c>
      <c r="O487" s="12">
        <v>26.1965256509428</v>
      </c>
      <c r="P487" s="12">
        <v>31.423030585129698</v>
      </c>
      <c r="Q487" s="12">
        <v>14.262653012590199</v>
      </c>
      <c r="R487" s="12">
        <v>67.677205484348093</v>
      </c>
    </row>
    <row r="488" spans="1:18" x14ac:dyDescent="0.45">
      <c r="A488" s="7" t="s">
        <v>148</v>
      </c>
      <c r="B488" s="7" t="s">
        <v>164</v>
      </c>
      <c r="C488" s="7" t="s">
        <v>499</v>
      </c>
      <c r="D488" s="7">
        <v>1000</v>
      </c>
      <c r="E488" s="7">
        <v>1</v>
      </c>
      <c r="F488" s="7" t="s">
        <v>194</v>
      </c>
      <c r="G488" s="7">
        <v>38</v>
      </c>
      <c r="H488" s="7">
        <v>21.1883335113525</v>
      </c>
      <c r="I488" s="7">
        <v>1650</v>
      </c>
      <c r="J488" s="11">
        <v>53.943366216980699</v>
      </c>
      <c r="K488" s="11">
        <v>32.155520462939499</v>
      </c>
      <c r="L488" s="11">
        <v>20.4024399972146</v>
      </c>
      <c r="M488" s="11">
        <v>520.16872554357803</v>
      </c>
      <c r="N488" s="11">
        <v>166.85373819023499</v>
      </c>
      <c r="O488" s="11">
        <v>24.750788350848399</v>
      </c>
      <c r="P488" s="11">
        <v>30.520675689273801</v>
      </c>
      <c r="Q488" s="11">
        <v>13.3399493672015</v>
      </c>
      <c r="R488" s="11">
        <v>64.894195780288797</v>
      </c>
    </row>
    <row r="489" spans="1:18" x14ac:dyDescent="0.45">
      <c r="A489" s="7" t="s">
        <v>148</v>
      </c>
      <c r="B489" s="7" t="s">
        <v>164</v>
      </c>
      <c r="C489" s="7" t="s">
        <v>500</v>
      </c>
      <c r="D489" s="7">
        <v>1000</v>
      </c>
      <c r="E489" s="7">
        <v>1</v>
      </c>
      <c r="F489" s="7" t="s">
        <v>194</v>
      </c>
      <c r="G489" s="7">
        <v>43</v>
      </c>
      <c r="H489" s="7">
        <v>24.516666730244999</v>
      </c>
      <c r="I489" s="7">
        <v>1230</v>
      </c>
      <c r="J489" s="11">
        <v>53.3969906100534</v>
      </c>
      <c r="K489" s="11">
        <v>34.534637948625502</v>
      </c>
      <c r="L489" s="11">
        <v>23.510447429384499</v>
      </c>
      <c r="M489" s="11">
        <v>603.14500666190497</v>
      </c>
      <c r="N489" s="11">
        <v>195.164832913879</v>
      </c>
      <c r="O489" s="11">
        <v>25.608607364554299</v>
      </c>
      <c r="P489" s="11">
        <v>33.184317408898998</v>
      </c>
      <c r="Q489" s="11">
        <v>12.102703346980499</v>
      </c>
      <c r="R489" s="11">
        <v>73.326263061058</v>
      </c>
    </row>
    <row r="490" spans="1:18" x14ac:dyDescent="0.45">
      <c r="A490" s="7" t="s">
        <v>148</v>
      </c>
      <c r="B490" s="7" t="s">
        <v>164</v>
      </c>
      <c r="C490" s="7" t="s">
        <v>501</v>
      </c>
      <c r="D490" s="7">
        <v>1000</v>
      </c>
      <c r="E490" s="7">
        <v>1</v>
      </c>
      <c r="F490" s="7" t="s">
        <v>194</v>
      </c>
      <c r="G490" s="7">
        <v>50</v>
      </c>
      <c r="H490" s="7">
        <v>25.4900001525879</v>
      </c>
      <c r="I490" s="7">
        <v>960</v>
      </c>
      <c r="J490" s="11">
        <v>55.600919820519302</v>
      </c>
      <c r="K490" s="11">
        <v>38.404609246785903</v>
      </c>
      <c r="L490" s="11">
        <v>27.1556642800536</v>
      </c>
      <c r="M490" s="11">
        <v>628.96481583168895</v>
      </c>
      <c r="N490" s="11">
        <v>217.95285970170599</v>
      </c>
      <c r="O490" s="11">
        <v>28.1838869812747</v>
      </c>
      <c r="P490" s="11">
        <v>38.647219369303002</v>
      </c>
      <c r="Q490" s="11">
        <v>13.144432148056501</v>
      </c>
      <c r="R490" s="11">
        <v>82.109066544013899</v>
      </c>
    </row>
    <row r="491" spans="1:18" x14ac:dyDescent="0.45">
      <c r="A491" s="7" t="s">
        <v>148</v>
      </c>
      <c r="B491" s="7" t="s">
        <v>167</v>
      </c>
      <c r="C491" s="7" t="s">
        <v>168</v>
      </c>
      <c r="D491" s="7">
        <v>1000</v>
      </c>
      <c r="E491" s="7">
        <v>1</v>
      </c>
      <c r="F491" s="7" t="s">
        <v>194</v>
      </c>
      <c r="G491" s="7">
        <v>19</v>
      </c>
      <c r="H491" s="7">
        <v>13.1500000953674</v>
      </c>
      <c r="I491" s="7">
        <v>3360</v>
      </c>
      <c r="J491" s="11">
        <v>32.492724550349998</v>
      </c>
      <c r="K491" s="11">
        <v>20.0156439457609</v>
      </c>
      <c r="L491" s="11">
        <v>11.0963075440518</v>
      </c>
      <c r="M491" s="11">
        <v>159.04579008982799</v>
      </c>
      <c r="N491" s="11">
        <v>42.814009513999899</v>
      </c>
      <c r="O491" s="11">
        <v>9.9835714781286704</v>
      </c>
      <c r="P491" s="11">
        <v>10.632873759518199</v>
      </c>
      <c r="Q491" s="11">
        <v>9.2928786287535292</v>
      </c>
      <c r="R491" s="11">
        <v>20.042550679637799</v>
      </c>
    </row>
    <row r="492" spans="1:18" x14ac:dyDescent="0.45">
      <c r="A492" s="10" t="s">
        <v>148</v>
      </c>
      <c r="B492" s="10" t="s">
        <v>167</v>
      </c>
      <c r="C492" s="10" t="s">
        <v>168</v>
      </c>
      <c r="D492" s="10">
        <v>1000</v>
      </c>
      <c r="E492" s="10">
        <v>2</v>
      </c>
      <c r="F492" s="10" t="s">
        <v>21</v>
      </c>
      <c r="G492" s="10">
        <v>19</v>
      </c>
      <c r="H492" s="10">
        <v>13.1500000953674</v>
      </c>
      <c r="I492" s="10">
        <v>2460</v>
      </c>
      <c r="J492" s="12">
        <v>28.565671522094402</v>
      </c>
      <c r="K492" s="12">
        <v>20.0156439457609</v>
      </c>
      <c r="L492" s="12">
        <v>12.1593322258352</v>
      </c>
      <c r="M492" s="12">
        <v>159.045790089832</v>
      </c>
      <c r="N492" s="12">
        <v>42.814009513999601</v>
      </c>
      <c r="O492" s="12">
        <v>9.9835714781287095</v>
      </c>
      <c r="P492" s="12">
        <v>10.632873759518301</v>
      </c>
      <c r="Q492" s="12">
        <v>9.2928786287535292</v>
      </c>
      <c r="R492" s="12">
        <v>20.0425506796383</v>
      </c>
    </row>
    <row r="493" spans="1:18" x14ac:dyDescent="0.45">
      <c r="A493" s="7" t="s">
        <v>148</v>
      </c>
      <c r="B493" s="7" t="s">
        <v>167</v>
      </c>
      <c r="C493" s="7" t="s">
        <v>502</v>
      </c>
      <c r="D493" s="7">
        <v>1000</v>
      </c>
      <c r="E493" s="7">
        <v>1</v>
      </c>
      <c r="F493" s="7" t="s">
        <v>194</v>
      </c>
      <c r="G493" s="7">
        <v>22</v>
      </c>
      <c r="H493" s="7">
        <v>12.8642857415336</v>
      </c>
      <c r="I493" s="7">
        <v>2500</v>
      </c>
      <c r="J493" s="11">
        <v>36.6373559020196</v>
      </c>
      <c r="K493" s="11">
        <v>22.789405898066502</v>
      </c>
      <c r="L493" s="11">
        <v>13.6598873127105</v>
      </c>
      <c r="M493" s="11">
        <v>210.53199180658399</v>
      </c>
      <c r="N493" s="11">
        <v>60.163859441569301</v>
      </c>
      <c r="O493" s="11">
        <v>13.5411749438373</v>
      </c>
      <c r="P493" s="11">
        <v>15.066464758319199</v>
      </c>
      <c r="Q493" s="11">
        <v>12.075840414862199</v>
      </c>
      <c r="R493" s="11">
        <v>27.793526782347001</v>
      </c>
    </row>
    <row r="494" spans="1:18" x14ac:dyDescent="0.45">
      <c r="A494" s="7" t="s">
        <v>148</v>
      </c>
      <c r="B494" s="7" t="s">
        <v>167</v>
      </c>
      <c r="C494" s="7" t="s">
        <v>169</v>
      </c>
      <c r="D494" s="7">
        <v>1000</v>
      </c>
      <c r="E494" s="7">
        <v>1</v>
      </c>
      <c r="F494" s="7" t="s">
        <v>194</v>
      </c>
      <c r="G494" s="7">
        <v>24</v>
      </c>
      <c r="H494" s="7">
        <v>14.0783003807068</v>
      </c>
      <c r="I494" s="7">
        <v>2440</v>
      </c>
      <c r="J494" s="11">
        <v>40.833824251980403</v>
      </c>
      <c r="K494" s="11">
        <v>24.140603762126599</v>
      </c>
      <c r="L494" s="11">
        <v>14.597220682065901</v>
      </c>
      <c r="M494" s="11">
        <v>222.80142194661201</v>
      </c>
      <c r="N494" s="11">
        <v>63.854904339031201</v>
      </c>
      <c r="O494" s="11">
        <v>13.2973413994872</v>
      </c>
      <c r="P494" s="11">
        <v>15.788099709124699</v>
      </c>
      <c r="Q494" s="11">
        <v>11.051442808125399</v>
      </c>
      <c r="R494" s="11">
        <v>28.6601368432901</v>
      </c>
    </row>
    <row r="495" spans="1:18" x14ac:dyDescent="0.45">
      <c r="A495" s="10" t="s">
        <v>148</v>
      </c>
      <c r="B495" s="10" t="s">
        <v>167</v>
      </c>
      <c r="C495" s="10" t="s">
        <v>169</v>
      </c>
      <c r="D495" s="10">
        <v>1000</v>
      </c>
      <c r="E495" s="10">
        <v>2</v>
      </c>
      <c r="F495" s="10" t="s">
        <v>21</v>
      </c>
      <c r="G495" s="10">
        <v>24</v>
      </c>
      <c r="H495" s="10">
        <v>13.9870004653931</v>
      </c>
      <c r="I495" s="10">
        <v>1800</v>
      </c>
      <c r="J495" s="12">
        <v>35.045492728157797</v>
      </c>
      <c r="K495" s="12">
        <v>24.264028015883</v>
      </c>
      <c r="L495" s="12">
        <v>15.744718198356599</v>
      </c>
      <c r="M495" s="12">
        <v>222.80142194661201</v>
      </c>
      <c r="N495" s="12">
        <v>63.854904339031201</v>
      </c>
      <c r="O495" s="12">
        <v>13.297341399487101</v>
      </c>
      <c r="P495" s="12">
        <v>15.7880997091249</v>
      </c>
      <c r="Q495" s="12">
        <v>11.051442808125399</v>
      </c>
      <c r="R495" s="12">
        <v>28.6601368432901</v>
      </c>
    </row>
    <row r="496" spans="1:18" x14ac:dyDescent="0.45">
      <c r="A496" s="7" t="s">
        <v>148</v>
      </c>
      <c r="B496" s="7" t="s">
        <v>167</v>
      </c>
      <c r="C496" s="7" t="s">
        <v>503</v>
      </c>
      <c r="D496" s="7">
        <v>1000</v>
      </c>
      <c r="E496" s="7">
        <v>1</v>
      </c>
      <c r="F496" s="7" t="s">
        <v>194</v>
      </c>
      <c r="G496" s="7">
        <v>25</v>
      </c>
      <c r="H496" s="7">
        <v>14.6149997711182</v>
      </c>
      <c r="I496" s="7">
        <v>1800</v>
      </c>
      <c r="J496" s="11">
        <v>38.271997078323999</v>
      </c>
      <c r="K496" s="11">
        <v>25.047485019653799</v>
      </c>
      <c r="L496" s="11">
        <v>16.4535406753735</v>
      </c>
      <c r="M496" s="11">
        <v>252.288686876729</v>
      </c>
      <c r="N496" s="11">
        <v>72.806673600765905</v>
      </c>
      <c r="O496" s="11">
        <v>14.731844601030501</v>
      </c>
      <c r="P496" s="11">
        <v>17.829444652834798</v>
      </c>
      <c r="Q496" s="11">
        <v>11.8825514481727</v>
      </c>
      <c r="R496" s="11">
        <v>32.314241741853102</v>
      </c>
    </row>
    <row r="497" spans="1:18" x14ac:dyDescent="0.45">
      <c r="A497" s="7" t="s">
        <v>148</v>
      </c>
      <c r="B497" s="7" t="s">
        <v>167</v>
      </c>
      <c r="C497" s="7" t="s">
        <v>504</v>
      </c>
      <c r="D497" s="7">
        <v>1000</v>
      </c>
      <c r="E497" s="7">
        <v>1</v>
      </c>
      <c r="F497" s="7" t="s">
        <v>194</v>
      </c>
      <c r="G497" s="7">
        <v>26</v>
      </c>
      <c r="H497" s="7">
        <v>15.243000030517599</v>
      </c>
      <c r="I497" s="7">
        <v>1800</v>
      </c>
      <c r="J497" s="11">
        <v>38.452940947550601</v>
      </c>
      <c r="K497" s="11">
        <v>25.5472795856695</v>
      </c>
      <c r="L497" s="11">
        <v>16.492389663415299</v>
      </c>
      <c r="M497" s="11">
        <v>261.53038519104598</v>
      </c>
      <c r="N497" s="11">
        <v>76.500089910480995</v>
      </c>
      <c r="O497" s="11">
        <v>15.0757509686388</v>
      </c>
      <c r="P497" s="11">
        <v>18.073207915803401</v>
      </c>
      <c r="Q497" s="11">
        <v>11.6822524232956</v>
      </c>
      <c r="R497" s="11">
        <v>33.438906615740798</v>
      </c>
    </row>
    <row r="498" spans="1:18" x14ac:dyDescent="0.45">
      <c r="A498" s="7" t="s">
        <v>148</v>
      </c>
      <c r="B498" s="7" t="s">
        <v>167</v>
      </c>
      <c r="C498" s="7" t="s">
        <v>505</v>
      </c>
      <c r="D498" s="7">
        <v>1000</v>
      </c>
      <c r="E498" s="7">
        <v>1</v>
      </c>
      <c r="F498" s="7" t="s">
        <v>194</v>
      </c>
      <c r="G498" s="7">
        <v>27</v>
      </c>
      <c r="H498" s="7">
        <v>15.8719997406006</v>
      </c>
      <c r="I498" s="7">
        <v>1800</v>
      </c>
      <c r="J498" s="11">
        <v>42.365898461563297</v>
      </c>
      <c r="K498" s="11">
        <v>26.758788235588501</v>
      </c>
      <c r="L498" s="11">
        <v>17.311193756497001</v>
      </c>
      <c r="M498" s="11">
        <v>301.97646369040399</v>
      </c>
      <c r="N498" s="11">
        <v>88.380021602481605</v>
      </c>
      <c r="O498" s="11">
        <v>16.808949825298399</v>
      </c>
      <c r="P498" s="11">
        <v>20.711521120183502</v>
      </c>
      <c r="Q498" s="11">
        <v>12.5911738014926</v>
      </c>
      <c r="R498" s="11">
        <v>38.168303245909698</v>
      </c>
    </row>
    <row r="499" spans="1:18" x14ac:dyDescent="0.45">
      <c r="A499" s="7" t="s">
        <v>148</v>
      </c>
      <c r="B499" s="7" t="s">
        <v>167</v>
      </c>
      <c r="C499" s="7" t="s">
        <v>506</v>
      </c>
      <c r="D499" s="7">
        <v>1000</v>
      </c>
      <c r="E499" s="7">
        <v>1</v>
      </c>
      <c r="F499" s="7" t="s">
        <v>194</v>
      </c>
      <c r="G499" s="7">
        <v>28</v>
      </c>
      <c r="H499" s="7">
        <v>16.5</v>
      </c>
      <c r="I499" s="7">
        <v>1800</v>
      </c>
      <c r="J499" s="11">
        <v>43.736169204934001</v>
      </c>
      <c r="K499" s="11">
        <v>27.4279193202097</v>
      </c>
      <c r="L499" s="11">
        <v>17.5889201498731</v>
      </c>
      <c r="M499" s="11">
        <v>323.71381929249702</v>
      </c>
      <c r="N499" s="11">
        <v>95.552065988509696</v>
      </c>
      <c r="O499" s="11">
        <v>17.6253175882125</v>
      </c>
      <c r="P499" s="11">
        <v>21.706358238113701</v>
      </c>
      <c r="Q499" s="11">
        <v>12.686824688404901</v>
      </c>
      <c r="R499" s="11">
        <v>40.670448128293003</v>
      </c>
    </row>
    <row r="500" spans="1:18" x14ac:dyDescent="0.45">
      <c r="A500" s="7" t="s">
        <v>148</v>
      </c>
      <c r="B500" s="7" t="s">
        <v>167</v>
      </c>
      <c r="C500" s="7" t="s">
        <v>507</v>
      </c>
      <c r="D500" s="7">
        <v>1000</v>
      </c>
      <c r="E500" s="7">
        <v>1</v>
      </c>
      <c r="F500" s="7" t="s">
        <v>194</v>
      </c>
      <c r="G500" s="7">
        <v>29</v>
      </c>
      <c r="H500" s="7">
        <v>16.4375</v>
      </c>
      <c r="I500" s="7">
        <v>1800</v>
      </c>
      <c r="J500" s="11">
        <v>43.572172046807999</v>
      </c>
      <c r="K500" s="11">
        <v>27.255274718850298</v>
      </c>
      <c r="L500" s="11">
        <v>17.555912663386199</v>
      </c>
      <c r="M500" s="11">
        <v>321.64480076942999</v>
      </c>
      <c r="N500" s="11">
        <v>97.081849357622602</v>
      </c>
      <c r="O500" s="11">
        <v>17.863919149482602</v>
      </c>
      <c r="P500" s="11">
        <v>21.677133583406999</v>
      </c>
      <c r="Q500" s="11">
        <v>12.677683620964499</v>
      </c>
      <c r="R500" s="11">
        <v>41.147241422082899</v>
      </c>
    </row>
    <row r="501" spans="1:18" x14ac:dyDescent="0.45">
      <c r="A501" s="7" t="s">
        <v>148</v>
      </c>
      <c r="B501" s="7" t="s">
        <v>167</v>
      </c>
      <c r="C501" s="7" t="s">
        <v>508</v>
      </c>
      <c r="D501" s="7">
        <v>1000</v>
      </c>
      <c r="E501" s="7">
        <v>1</v>
      </c>
      <c r="F501" s="7" t="s">
        <v>194</v>
      </c>
      <c r="G501" s="7">
        <v>32</v>
      </c>
      <c r="H501" s="7">
        <v>20.1512501239777</v>
      </c>
      <c r="I501" s="7">
        <v>1730</v>
      </c>
      <c r="J501" s="11">
        <v>51.558367689341303</v>
      </c>
      <c r="K501" s="11">
        <v>30.493245460197102</v>
      </c>
      <c r="L501" s="11">
        <v>19.479669645639898</v>
      </c>
      <c r="M501" s="11">
        <v>463.84667478369897</v>
      </c>
      <c r="N501" s="11">
        <v>137.56020953618099</v>
      </c>
      <c r="O501" s="11">
        <v>21.8627829841828</v>
      </c>
      <c r="P501" s="11">
        <v>28.059875261993799</v>
      </c>
      <c r="Q501" s="11">
        <v>13.2699094159028</v>
      </c>
      <c r="R501" s="11">
        <v>55.327465395841301</v>
      </c>
    </row>
    <row r="502" spans="1:18" x14ac:dyDescent="0.45">
      <c r="A502" s="7" t="s">
        <v>148</v>
      </c>
      <c r="B502" s="7" t="s">
        <v>167</v>
      </c>
      <c r="C502" s="7" t="s">
        <v>509</v>
      </c>
      <c r="D502" s="7">
        <v>1000</v>
      </c>
      <c r="E502" s="7">
        <v>1</v>
      </c>
      <c r="F502" s="7" t="s">
        <v>194</v>
      </c>
      <c r="G502" s="7">
        <v>35</v>
      </c>
      <c r="H502" s="7">
        <v>20.211111280653199</v>
      </c>
      <c r="I502" s="7">
        <v>1720</v>
      </c>
      <c r="J502" s="11">
        <v>53.805338618106703</v>
      </c>
      <c r="K502" s="11">
        <v>31.222335862305499</v>
      </c>
      <c r="L502" s="11">
        <v>19.957379710802702</v>
      </c>
      <c r="M502" s="11">
        <v>488.92523627276302</v>
      </c>
      <c r="N502" s="11">
        <v>152.11362089182401</v>
      </c>
      <c r="O502" s="11">
        <v>23.762164069941701</v>
      </c>
      <c r="P502" s="11">
        <v>29.988084209008299</v>
      </c>
      <c r="Q502" s="11">
        <v>13.870570386717599</v>
      </c>
      <c r="R502" s="11">
        <v>60.558811542045099</v>
      </c>
    </row>
    <row r="503" spans="1:18" x14ac:dyDescent="0.45">
      <c r="A503" s="7" t="s">
        <v>148</v>
      </c>
      <c r="B503" s="7" t="s">
        <v>167</v>
      </c>
      <c r="C503" s="7" t="s">
        <v>170</v>
      </c>
      <c r="D503" s="7">
        <v>1000</v>
      </c>
      <c r="E503" s="7">
        <v>1</v>
      </c>
      <c r="F503" s="7" t="s">
        <v>194</v>
      </c>
      <c r="G503" s="7">
        <v>37</v>
      </c>
      <c r="H503" s="7">
        <v>21.088889016045499</v>
      </c>
      <c r="I503" s="7">
        <v>1620</v>
      </c>
      <c r="J503" s="11">
        <v>54.895034484913097</v>
      </c>
      <c r="K503" s="11">
        <v>31.59306010457</v>
      </c>
      <c r="L503" s="11">
        <v>20.771319364021402</v>
      </c>
      <c r="M503" s="11">
        <v>350.72182089326299</v>
      </c>
      <c r="N503" s="11">
        <v>106.687444389072</v>
      </c>
      <c r="O503" s="11">
        <v>15.554374050924901</v>
      </c>
      <c r="P503" s="11">
        <v>22.059314376256701</v>
      </c>
      <c r="Q503" s="11">
        <v>8.8045729925067899</v>
      </c>
      <c r="R503" s="11">
        <v>42.195932520894502</v>
      </c>
    </row>
    <row r="504" spans="1:18" x14ac:dyDescent="0.45">
      <c r="A504" s="10" t="s">
        <v>148</v>
      </c>
      <c r="B504" s="10" t="s">
        <v>167</v>
      </c>
      <c r="C504" s="10" t="s">
        <v>170</v>
      </c>
      <c r="D504" s="10">
        <v>1000</v>
      </c>
      <c r="E504" s="10">
        <v>2</v>
      </c>
      <c r="F504" s="10" t="s">
        <v>21</v>
      </c>
      <c r="G504" s="10">
        <v>37</v>
      </c>
      <c r="H504" s="10">
        <v>21.088889016045499</v>
      </c>
      <c r="I504" s="10">
        <v>720</v>
      </c>
      <c r="J504" s="12">
        <v>35.0853025176214</v>
      </c>
      <c r="K504" s="12">
        <v>31.59306010457</v>
      </c>
      <c r="L504" s="12">
        <v>24.908720752097899</v>
      </c>
      <c r="M504" s="12">
        <v>350.72182089326202</v>
      </c>
      <c r="N504" s="12">
        <v>106.68744438907299</v>
      </c>
      <c r="O504" s="12">
        <v>15.554374050925</v>
      </c>
      <c r="P504" s="12">
        <v>22.059314376256399</v>
      </c>
      <c r="Q504" s="12">
        <v>8.8045729925067899</v>
      </c>
      <c r="R504" s="12">
        <v>42.1959325208948</v>
      </c>
    </row>
    <row r="505" spans="1:18" x14ac:dyDescent="0.45">
      <c r="A505" s="7" t="s">
        <v>148</v>
      </c>
      <c r="B505" s="7" t="s">
        <v>167</v>
      </c>
      <c r="C505" s="7" t="s">
        <v>510</v>
      </c>
      <c r="D505" s="7">
        <v>1000</v>
      </c>
      <c r="E505" s="7">
        <v>1</v>
      </c>
      <c r="F505" s="7" t="s">
        <v>194</v>
      </c>
      <c r="G505" s="7">
        <v>38</v>
      </c>
      <c r="H505" s="7">
        <v>21.643000284830698</v>
      </c>
      <c r="I505" s="7">
        <v>720</v>
      </c>
      <c r="J505" s="11">
        <v>36.693831760210102</v>
      </c>
      <c r="K505" s="11">
        <v>32.704151439147203</v>
      </c>
      <c r="L505" s="11">
        <v>25.473307828696601</v>
      </c>
      <c r="M505" s="11">
        <v>375.83731179809598</v>
      </c>
      <c r="N505" s="11">
        <v>114.79952531004299</v>
      </c>
      <c r="O505" s="11">
        <v>16.424248475792499</v>
      </c>
      <c r="P505" s="11">
        <v>23.589961062227701</v>
      </c>
      <c r="Q505" s="11">
        <v>9.1076058037713992</v>
      </c>
      <c r="R505" s="11">
        <v>45.176721483645601</v>
      </c>
    </row>
    <row r="506" spans="1:18" x14ac:dyDescent="0.45">
      <c r="A506" s="7" t="s">
        <v>148</v>
      </c>
      <c r="B506" s="7" t="s">
        <v>167</v>
      </c>
      <c r="C506" s="7" t="s">
        <v>511</v>
      </c>
      <c r="D506" s="7">
        <v>1000</v>
      </c>
      <c r="E506" s="7">
        <v>1</v>
      </c>
      <c r="F506" s="7" t="s">
        <v>194</v>
      </c>
      <c r="G506" s="7">
        <v>43</v>
      </c>
      <c r="H506" s="7">
        <v>23.714285714285701</v>
      </c>
      <c r="I506" s="7">
        <v>700</v>
      </c>
      <c r="J506" s="11">
        <v>38.994455481218701</v>
      </c>
      <c r="K506" s="11">
        <v>31.686811280540201</v>
      </c>
      <c r="L506" s="11">
        <v>26.632226113730901</v>
      </c>
      <c r="M506" s="11">
        <v>437.36917372933402</v>
      </c>
      <c r="N506" s="11">
        <v>139.36443246640201</v>
      </c>
      <c r="O506" s="11">
        <v>18.4440548926524</v>
      </c>
      <c r="P506" s="11">
        <v>25.996246499768201</v>
      </c>
      <c r="Q506" s="11">
        <v>9.1432657648094704</v>
      </c>
      <c r="R506" s="11">
        <v>53.176468696272998</v>
      </c>
    </row>
    <row r="507" spans="1:18" x14ac:dyDescent="0.45">
      <c r="A507" s="7" t="s">
        <v>148</v>
      </c>
      <c r="B507" s="7" t="s">
        <v>167</v>
      </c>
      <c r="C507" s="7" t="s">
        <v>512</v>
      </c>
      <c r="D507" s="7">
        <v>1000</v>
      </c>
      <c r="E507" s="7">
        <v>1</v>
      </c>
      <c r="F507" s="7" t="s">
        <v>194</v>
      </c>
      <c r="G507" s="7">
        <v>50</v>
      </c>
      <c r="H507" s="7">
        <v>24.939999961853001</v>
      </c>
      <c r="I507" s="7">
        <v>690</v>
      </c>
      <c r="J507" s="11">
        <v>44.604018508226403</v>
      </c>
      <c r="K507" s="11">
        <v>35.477838525098498</v>
      </c>
      <c r="L507" s="11">
        <v>29.558703057520301</v>
      </c>
      <c r="M507" s="11">
        <v>513.35788503332105</v>
      </c>
      <c r="N507" s="11">
        <v>175.31835978433099</v>
      </c>
      <c r="O507" s="11">
        <v>22.435248120032298</v>
      </c>
      <c r="P507" s="11">
        <v>32.083140938475701</v>
      </c>
      <c r="Q507" s="11">
        <v>10.5560211534308</v>
      </c>
      <c r="R507" s="11">
        <v>66.252247410971407</v>
      </c>
    </row>
    <row r="508" spans="1:18" x14ac:dyDescent="0.45">
      <c r="A508" s="7" t="s">
        <v>148</v>
      </c>
      <c r="B508" s="7" t="s">
        <v>171</v>
      </c>
      <c r="C508" s="7" t="s">
        <v>172</v>
      </c>
      <c r="D508" s="7">
        <v>1000</v>
      </c>
      <c r="E508" s="7">
        <v>1</v>
      </c>
      <c r="F508" s="7" t="s">
        <v>194</v>
      </c>
      <c r="G508" s="7">
        <v>19</v>
      </c>
      <c r="H508" s="7">
        <v>11.95</v>
      </c>
      <c r="I508" s="7">
        <v>3750</v>
      </c>
      <c r="J508" s="11">
        <v>34.150523468592198</v>
      </c>
      <c r="K508" s="11">
        <v>18.3496798008727</v>
      </c>
      <c r="L508" s="11">
        <v>10.768075897902101</v>
      </c>
      <c r="M508" s="11">
        <v>125.231782595241</v>
      </c>
      <c r="N508" s="11">
        <v>34.443437337668797</v>
      </c>
      <c r="O508" s="11">
        <v>8.3313049827717904</v>
      </c>
      <c r="P508" s="11">
        <v>8.6622424272417806</v>
      </c>
      <c r="Q508" s="11">
        <v>8.0308873577431701</v>
      </c>
      <c r="R508" s="11">
        <v>16.389345552254799</v>
      </c>
    </row>
    <row r="509" spans="1:18" x14ac:dyDescent="0.45">
      <c r="A509" s="10" t="s">
        <v>148</v>
      </c>
      <c r="B509" s="10" t="s">
        <v>171</v>
      </c>
      <c r="C509" s="10" t="s">
        <v>172</v>
      </c>
      <c r="D509" s="10">
        <v>1000</v>
      </c>
      <c r="E509" s="10">
        <v>2</v>
      </c>
      <c r="F509" s="10" t="s">
        <v>21</v>
      </c>
      <c r="G509" s="10">
        <v>19</v>
      </c>
      <c r="H509" s="10">
        <v>11.95</v>
      </c>
      <c r="I509" s="10">
        <v>2020</v>
      </c>
      <c r="J509" s="12">
        <v>23.7846700954778</v>
      </c>
      <c r="K509" s="12">
        <v>18.3496798008727</v>
      </c>
      <c r="L509" s="12">
        <v>12.2441302413256</v>
      </c>
      <c r="M509" s="12">
        <v>125.231782595246</v>
      </c>
      <c r="N509" s="12">
        <v>34.4434373376696</v>
      </c>
      <c r="O509" s="12">
        <v>8.3313049827718704</v>
      </c>
      <c r="P509" s="12">
        <v>8.6622424272417806</v>
      </c>
      <c r="Q509" s="12">
        <v>8.0308873577431594</v>
      </c>
      <c r="R509" s="12">
        <v>16.389345552254401</v>
      </c>
    </row>
    <row r="510" spans="1:18" x14ac:dyDescent="0.45">
      <c r="A510" s="7" t="s">
        <v>148</v>
      </c>
      <c r="B510" s="7" t="s">
        <v>171</v>
      </c>
      <c r="C510" s="7" t="s">
        <v>513</v>
      </c>
      <c r="D510" s="7">
        <v>1000</v>
      </c>
      <c r="E510" s="7">
        <v>1</v>
      </c>
      <c r="F510" s="7" t="s">
        <v>194</v>
      </c>
      <c r="G510" s="7">
        <v>22</v>
      </c>
      <c r="H510" s="7">
        <v>13.1875</v>
      </c>
      <c r="I510" s="7">
        <v>2020</v>
      </c>
      <c r="J510" s="11">
        <v>30.362637031651001</v>
      </c>
      <c r="K510" s="11">
        <v>20.726046269492599</v>
      </c>
      <c r="L510" s="11">
        <v>13.8340429131352</v>
      </c>
      <c r="M510" s="11">
        <v>176.26322696242099</v>
      </c>
      <c r="N510" s="11">
        <v>50.431888735002097</v>
      </c>
      <c r="O510" s="11">
        <v>11.242795414792999</v>
      </c>
      <c r="P510" s="11">
        <v>12.2352795860777</v>
      </c>
      <c r="Q510" s="11">
        <v>9.8639680079079906</v>
      </c>
      <c r="R510" s="11">
        <v>23.088095588586</v>
      </c>
    </row>
    <row r="511" spans="1:18" x14ac:dyDescent="0.45">
      <c r="A511" s="7" t="s">
        <v>148</v>
      </c>
      <c r="B511" s="7" t="s">
        <v>171</v>
      </c>
      <c r="C511" s="7" t="s">
        <v>173</v>
      </c>
      <c r="D511" s="7">
        <v>1000</v>
      </c>
      <c r="E511" s="7">
        <v>1</v>
      </c>
      <c r="F511" s="7" t="s">
        <v>194</v>
      </c>
      <c r="G511" s="7">
        <v>24</v>
      </c>
      <c r="H511" s="7">
        <v>13.8800001144409</v>
      </c>
      <c r="I511" s="7">
        <v>1990</v>
      </c>
      <c r="J511" s="11">
        <v>34.651284043954497</v>
      </c>
      <c r="K511" s="11">
        <v>22.712860190769899</v>
      </c>
      <c r="L511" s="11">
        <v>14.8897767903822</v>
      </c>
      <c r="M511" s="11">
        <v>191.06836941971</v>
      </c>
      <c r="N511" s="11">
        <v>54.891498030837901</v>
      </c>
      <c r="O511" s="11">
        <v>11.4625419357808</v>
      </c>
      <c r="P511" s="11">
        <v>13.539615835875701</v>
      </c>
      <c r="Q511" s="11">
        <v>9.5582582739872102</v>
      </c>
      <c r="R511" s="11">
        <v>24.6529475194783</v>
      </c>
    </row>
    <row r="512" spans="1:18" x14ac:dyDescent="0.45">
      <c r="A512" s="10" t="s">
        <v>148</v>
      </c>
      <c r="B512" s="10" t="s">
        <v>171</v>
      </c>
      <c r="C512" s="10" t="s">
        <v>173</v>
      </c>
      <c r="D512" s="10">
        <v>1000</v>
      </c>
      <c r="E512" s="10">
        <v>2</v>
      </c>
      <c r="F512" s="10" t="s">
        <v>21</v>
      </c>
      <c r="G512" s="10">
        <v>24</v>
      </c>
      <c r="H512" s="10">
        <v>13.8800001144409</v>
      </c>
      <c r="I512" s="10">
        <v>1510</v>
      </c>
      <c r="J512" s="12">
        <v>30.2092182768246</v>
      </c>
      <c r="K512" s="12">
        <v>22.712860190769899</v>
      </c>
      <c r="L512" s="12">
        <v>15.9601265006832</v>
      </c>
      <c r="M512" s="12">
        <v>191.068369419709</v>
      </c>
      <c r="N512" s="12">
        <v>54.891498030837603</v>
      </c>
      <c r="O512" s="12">
        <v>11.4625419357809</v>
      </c>
      <c r="P512" s="12">
        <v>13.5396158358755</v>
      </c>
      <c r="Q512" s="12">
        <v>9.5582582739872102</v>
      </c>
      <c r="R512" s="12">
        <v>24.652947519478399</v>
      </c>
    </row>
    <row r="513" spans="1:18" x14ac:dyDescent="0.45">
      <c r="A513" s="7" t="s">
        <v>148</v>
      </c>
      <c r="B513" s="7" t="s">
        <v>171</v>
      </c>
      <c r="C513" s="7" t="s">
        <v>514</v>
      </c>
      <c r="D513" s="7">
        <v>1000</v>
      </c>
      <c r="E513" s="7">
        <v>1</v>
      </c>
      <c r="F513" s="7" t="s">
        <v>194</v>
      </c>
      <c r="G513" s="7">
        <v>25</v>
      </c>
      <c r="H513" s="7">
        <v>14.555000305175801</v>
      </c>
      <c r="I513" s="7">
        <v>1510</v>
      </c>
      <c r="J513" s="11">
        <v>33.482939367262198</v>
      </c>
      <c r="K513" s="11">
        <v>24.084590553238801</v>
      </c>
      <c r="L513" s="11">
        <v>16.8026729339201</v>
      </c>
      <c r="M513" s="11">
        <v>220.490337434221</v>
      </c>
      <c r="N513" s="11">
        <v>63.604277313678402</v>
      </c>
      <c r="O513" s="11">
        <v>12.875240124845901</v>
      </c>
      <c r="P513" s="11">
        <v>15.6127440275047</v>
      </c>
      <c r="Q513" s="11">
        <v>10.4175434593701</v>
      </c>
      <c r="R513" s="11">
        <v>28.251702237440099</v>
      </c>
    </row>
    <row r="514" spans="1:18" x14ac:dyDescent="0.45">
      <c r="A514" s="7" t="s">
        <v>148</v>
      </c>
      <c r="B514" s="7" t="s">
        <v>171</v>
      </c>
      <c r="C514" s="7" t="s">
        <v>515</v>
      </c>
      <c r="D514" s="7">
        <v>1000</v>
      </c>
      <c r="E514" s="7">
        <v>1</v>
      </c>
      <c r="F514" s="7" t="s">
        <v>194</v>
      </c>
      <c r="G514" s="7">
        <v>26</v>
      </c>
      <c r="H514" s="7">
        <v>15.2299995422363</v>
      </c>
      <c r="I514" s="7">
        <v>1510</v>
      </c>
      <c r="J514" s="11">
        <v>33.885463798545601</v>
      </c>
      <c r="K514" s="11">
        <v>24.242137900770999</v>
      </c>
      <c r="L514" s="11">
        <v>16.9033701918008</v>
      </c>
      <c r="M514" s="11">
        <v>230.935988733881</v>
      </c>
      <c r="N514" s="11">
        <v>67.471124077461397</v>
      </c>
      <c r="O514" s="11">
        <v>13.2707392864362</v>
      </c>
      <c r="P514" s="11">
        <v>15.921729174630499</v>
      </c>
      <c r="Q514" s="11">
        <v>10.2892597265835</v>
      </c>
      <c r="R514" s="11">
        <v>29.4762060842646</v>
      </c>
    </row>
    <row r="515" spans="1:18" x14ac:dyDescent="0.45">
      <c r="A515" s="7" t="s">
        <v>148</v>
      </c>
      <c r="B515" s="7" t="s">
        <v>171</v>
      </c>
      <c r="C515" s="7" t="s">
        <v>516</v>
      </c>
      <c r="D515" s="7">
        <v>1000</v>
      </c>
      <c r="E515" s="7">
        <v>1</v>
      </c>
      <c r="F515" s="7" t="s">
        <v>194</v>
      </c>
      <c r="G515" s="7">
        <v>27</v>
      </c>
      <c r="H515" s="7">
        <v>15.9049997329712</v>
      </c>
      <c r="I515" s="7">
        <v>1510</v>
      </c>
      <c r="J515" s="11">
        <v>37.680566714032302</v>
      </c>
      <c r="K515" s="11">
        <v>26.042791622902399</v>
      </c>
      <c r="L515" s="11">
        <v>17.824825980841101</v>
      </c>
      <c r="M515" s="11">
        <v>269.97955379797202</v>
      </c>
      <c r="N515" s="11">
        <v>78.728621430716004</v>
      </c>
      <c r="O515" s="11">
        <v>14.9189380088434</v>
      </c>
      <c r="P515" s="11">
        <v>18.550086894612601</v>
      </c>
      <c r="Q515" s="11">
        <v>11.1919973024263</v>
      </c>
      <c r="R515" s="11">
        <v>34.006185786245702</v>
      </c>
    </row>
    <row r="516" spans="1:18" x14ac:dyDescent="0.45">
      <c r="A516" s="7" t="s">
        <v>148</v>
      </c>
      <c r="B516" s="7" t="s">
        <v>171</v>
      </c>
      <c r="C516" s="7" t="s">
        <v>517</v>
      </c>
      <c r="D516" s="7">
        <v>1000</v>
      </c>
      <c r="E516" s="7">
        <v>1</v>
      </c>
      <c r="F516" s="7" t="s">
        <v>194</v>
      </c>
      <c r="G516" s="7">
        <v>28</v>
      </c>
      <c r="H516" s="7">
        <v>16.6875</v>
      </c>
      <c r="I516" s="7">
        <v>1510</v>
      </c>
      <c r="J516" s="11">
        <v>38.869001720059998</v>
      </c>
      <c r="K516" s="11">
        <v>26.685790144665798</v>
      </c>
      <c r="L516" s="11">
        <v>18.103738967362698</v>
      </c>
      <c r="M516" s="11">
        <v>290.09151803946202</v>
      </c>
      <c r="N516" s="11">
        <v>85.273804537656304</v>
      </c>
      <c r="O516" s="11">
        <v>15.6347930045295</v>
      </c>
      <c r="P516" s="11">
        <v>19.396247463978199</v>
      </c>
      <c r="Q516" s="11">
        <v>11.2355790296946</v>
      </c>
      <c r="R516" s="11">
        <v>36.252540864282601</v>
      </c>
    </row>
    <row r="517" spans="1:18" x14ac:dyDescent="0.45">
      <c r="A517" s="7" t="s">
        <v>148</v>
      </c>
      <c r="B517" s="7" t="s">
        <v>171</v>
      </c>
      <c r="C517" s="7" t="s">
        <v>518</v>
      </c>
      <c r="D517" s="7">
        <v>1000</v>
      </c>
      <c r="E517" s="7">
        <v>1</v>
      </c>
      <c r="F517" s="7" t="s">
        <v>194</v>
      </c>
      <c r="G517" s="7">
        <v>29</v>
      </c>
      <c r="H517" s="7">
        <v>17.3125</v>
      </c>
      <c r="I517" s="7">
        <v>1510</v>
      </c>
      <c r="J517" s="11">
        <v>39.6469385771614</v>
      </c>
      <c r="K517" s="11">
        <v>27.132069100319601</v>
      </c>
      <c r="L517" s="11">
        <v>18.284008505992499</v>
      </c>
      <c r="M517" s="11">
        <v>305.801075381739</v>
      </c>
      <c r="N517" s="11">
        <v>90.780881430216397</v>
      </c>
      <c r="O517" s="11">
        <v>16.200121170973301</v>
      </c>
      <c r="P517" s="11">
        <v>20.002613212926601</v>
      </c>
      <c r="Q517" s="11">
        <v>11.208570185275001</v>
      </c>
      <c r="R517" s="11">
        <v>38.085766461432399</v>
      </c>
    </row>
    <row r="518" spans="1:18" x14ac:dyDescent="0.45">
      <c r="A518" s="7" t="s">
        <v>148</v>
      </c>
      <c r="B518" s="7" t="s">
        <v>171</v>
      </c>
      <c r="C518" s="7" t="s">
        <v>519</v>
      </c>
      <c r="D518" s="7">
        <v>1000</v>
      </c>
      <c r="E518" s="7">
        <v>1</v>
      </c>
      <c r="F518" s="7" t="s">
        <v>194</v>
      </c>
      <c r="G518" s="7">
        <v>32</v>
      </c>
      <c r="H518" s="7">
        <v>20.336250305175799</v>
      </c>
      <c r="I518" s="7">
        <v>1510</v>
      </c>
      <c r="J518" s="11">
        <v>46.673915713656598</v>
      </c>
      <c r="K518" s="11">
        <v>29.698499223215201</v>
      </c>
      <c r="L518" s="11">
        <v>19.838265785244001</v>
      </c>
      <c r="M518" s="11">
        <v>425.02342785568402</v>
      </c>
      <c r="N518" s="11">
        <v>125.669716297081</v>
      </c>
      <c r="O518" s="11">
        <v>19.7848445592027</v>
      </c>
      <c r="P518" s="11">
        <v>25.315431397656301</v>
      </c>
      <c r="Q518" s="11">
        <v>11.890565364263001</v>
      </c>
      <c r="R518" s="11">
        <v>50.341249679576897</v>
      </c>
    </row>
    <row r="519" spans="1:18" x14ac:dyDescent="0.45">
      <c r="A519" s="7" t="s">
        <v>148</v>
      </c>
      <c r="B519" s="7" t="s">
        <v>171</v>
      </c>
      <c r="C519" s="7" t="s">
        <v>520</v>
      </c>
      <c r="D519" s="7">
        <v>1000</v>
      </c>
      <c r="E519" s="7">
        <v>1</v>
      </c>
      <c r="F519" s="7" t="s">
        <v>194</v>
      </c>
      <c r="G519" s="7">
        <v>35</v>
      </c>
      <c r="H519" s="7">
        <v>20.6888889736599</v>
      </c>
      <c r="I519" s="7">
        <v>1510</v>
      </c>
      <c r="J519" s="11">
        <v>50.822634223282698</v>
      </c>
      <c r="K519" s="11">
        <v>31.468149507465601</v>
      </c>
      <c r="L519" s="11">
        <v>20.701183326815499</v>
      </c>
      <c r="M519" s="11">
        <v>474.179393152307</v>
      </c>
      <c r="N519" s="11">
        <v>145.853398160355</v>
      </c>
      <c r="O519" s="11">
        <v>22.372396446571901</v>
      </c>
      <c r="P519" s="11">
        <v>28.7302571066942</v>
      </c>
      <c r="Q519" s="11">
        <v>12.909002746353</v>
      </c>
      <c r="R519" s="11">
        <v>57.838809009169204</v>
      </c>
    </row>
    <row r="520" spans="1:18" x14ac:dyDescent="0.45">
      <c r="A520" s="7" t="s">
        <v>148</v>
      </c>
      <c r="B520" s="7" t="s">
        <v>171</v>
      </c>
      <c r="C520" s="7" t="s">
        <v>174</v>
      </c>
      <c r="D520" s="7">
        <v>1000</v>
      </c>
      <c r="E520" s="7">
        <v>1</v>
      </c>
      <c r="F520" s="7" t="s">
        <v>194</v>
      </c>
      <c r="G520" s="7">
        <v>37</v>
      </c>
      <c r="H520" s="7"/>
      <c r="I520" s="7">
        <v>1440</v>
      </c>
      <c r="J520" s="11">
        <v>52.6140139724289</v>
      </c>
      <c r="K520" s="11">
        <v>32.691446919615302</v>
      </c>
      <c r="L520" s="11">
        <v>21.568727876279699</v>
      </c>
      <c r="M520" s="11">
        <v>257.213406038409</v>
      </c>
      <c r="N520" s="11">
        <v>82.427931678581103</v>
      </c>
      <c r="O520" s="11">
        <v>14.0305945003165</v>
      </c>
      <c r="P520" s="11">
        <v>20.615070220273601</v>
      </c>
      <c r="Q520" s="11">
        <v>9.6156271661595092</v>
      </c>
      <c r="R520" s="11">
        <v>34.915550014604896</v>
      </c>
    </row>
    <row r="521" spans="1:18" x14ac:dyDescent="0.45">
      <c r="A521" s="10" t="s">
        <v>148</v>
      </c>
      <c r="B521" s="10" t="s">
        <v>171</v>
      </c>
      <c r="C521" s="10" t="s">
        <v>174</v>
      </c>
      <c r="D521" s="10">
        <v>1000</v>
      </c>
      <c r="E521" s="10">
        <v>2</v>
      </c>
      <c r="F521" s="10" t="s">
        <v>21</v>
      </c>
      <c r="G521" s="10">
        <v>37</v>
      </c>
      <c r="H521" s="10"/>
      <c r="I521" s="10">
        <v>600</v>
      </c>
      <c r="J521" s="12">
        <v>31.823229370456598</v>
      </c>
      <c r="K521" s="12">
        <v>32.691446919615302</v>
      </c>
      <c r="L521" s="12">
        <v>25.986725481689898</v>
      </c>
      <c r="M521" s="12">
        <v>257.21340603840798</v>
      </c>
      <c r="N521" s="12">
        <v>82.427931678581004</v>
      </c>
      <c r="O521" s="12">
        <v>14.030594500316299</v>
      </c>
      <c r="P521" s="12">
        <v>20.615070220273601</v>
      </c>
      <c r="Q521" s="12">
        <v>9.6156271661595198</v>
      </c>
      <c r="R521" s="12">
        <v>34.915550014604896</v>
      </c>
    </row>
    <row r="522" spans="1:18" x14ac:dyDescent="0.45">
      <c r="A522" s="7" t="s">
        <v>148</v>
      </c>
      <c r="B522" s="7" t="s">
        <v>171</v>
      </c>
      <c r="C522" s="7" t="s">
        <v>521</v>
      </c>
      <c r="D522" s="7">
        <v>1000</v>
      </c>
      <c r="E522" s="7">
        <v>1</v>
      </c>
      <c r="F522" s="7" t="s">
        <v>194</v>
      </c>
      <c r="G522" s="7">
        <v>38</v>
      </c>
      <c r="H522" s="7">
        <v>21.71875</v>
      </c>
      <c r="I522" s="7">
        <v>600</v>
      </c>
      <c r="J522" s="11">
        <v>32.769556733504302</v>
      </c>
      <c r="K522" s="11">
        <v>33.307006748884703</v>
      </c>
      <c r="L522" s="11">
        <v>26.3702785652522</v>
      </c>
      <c r="M522" s="11">
        <v>340.67994129982799</v>
      </c>
      <c r="N522" s="11">
        <v>103.02119729516799</v>
      </c>
      <c r="O522" s="11">
        <v>14.6081316051856</v>
      </c>
      <c r="P522" s="11">
        <v>21.512355217620101</v>
      </c>
      <c r="Q522" s="11">
        <v>8.1095506131846093</v>
      </c>
      <c r="R522" s="11">
        <v>40.582440291907297</v>
      </c>
    </row>
    <row r="523" spans="1:18" x14ac:dyDescent="0.45">
      <c r="A523" s="7" t="s">
        <v>148</v>
      </c>
      <c r="B523" s="7" t="s">
        <v>171</v>
      </c>
      <c r="C523" s="7" t="s">
        <v>522</v>
      </c>
      <c r="D523" s="7">
        <v>1000</v>
      </c>
      <c r="E523" s="7">
        <v>1</v>
      </c>
      <c r="F523" s="7" t="s">
        <v>194</v>
      </c>
      <c r="G523" s="7">
        <v>43</v>
      </c>
      <c r="H523" s="7">
        <v>25.179999923706099</v>
      </c>
      <c r="I523" s="7">
        <v>590</v>
      </c>
      <c r="J523" s="11">
        <v>37.988951064042404</v>
      </c>
      <c r="K523" s="11">
        <v>35.857410937777303</v>
      </c>
      <c r="L523" s="11">
        <v>28.632396833593901</v>
      </c>
      <c r="M523" s="11">
        <v>456.26296459733697</v>
      </c>
      <c r="N523" s="11">
        <v>140.50127371287701</v>
      </c>
      <c r="O523" s="11">
        <v>17.800366269245401</v>
      </c>
      <c r="P523" s="11">
        <v>26.679231116495199</v>
      </c>
      <c r="Q523" s="11">
        <v>8.6472270337400392</v>
      </c>
      <c r="R523" s="11">
        <v>53.363903845277903</v>
      </c>
    </row>
    <row r="524" spans="1:18" x14ac:dyDescent="0.45">
      <c r="A524" s="7" t="s">
        <v>148</v>
      </c>
      <c r="B524" s="7" t="s">
        <v>171</v>
      </c>
      <c r="C524" s="7" t="s">
        <v>523</v>
      </c>
      <c r="D524" s="7">
        <v>1000</v>
      </c>
      <c r="E524" s="7">
        <v>1</v>
      </c>
      <c r="F524" s="7" t="s">
        <v>194</v>
      </c>
      <c r="G524" s="7">
        <v>50</v>
      </c>
      <c r="H524" s="7">
        <v>26.15555551317</v>
      </c>
      <c r="I524" s="7">
        <v>560</v>
      </c>
      <c r="J524" s="11">
        <v>45.008750043755697</v>
      </c>
      <c r="K524" s="11">
        <v>39.7060031032347</v>
      </c>
      <c r="L524" s="11">
        <v>31.989652460603299</v>
      </c>
      <c r="M524" s="11">
        <v>526.95510293672601</v>
      </c>
      <c r="N524" s="11">
        <v>176.27122916772501</v>
      </c>
      <c r="O524" s="11">
        <v>22.392369195336698</v>
      </c>
      <c r="P524" s="11">
        <v>34.472944117918502</v>
      </c>
      <c r="Q524" s="11">
        <v>10.777287320327799</v>
      </c>
      <c r="R524" s="11">
        <v>67.222651493240406</v>
      </c>
    </row>
    <row r="525" spans="1:18" x14ac:dyDescent="0.45">
      <c r="A525" s="7" t="s">
        <v>148</v>
      </c>
      <c r="B525" s="7" t="s">
        <v>175</v>
      </c>
      <c r="C525" s="7" t="s">
        <v>176</v>
      </c>
      <c r="D525" s="7">
        <v>1000</v>
      </c>
      <c r="E525" s="7">
        <v>1</v>
      </c>
      <c r="F525" s="7" t="s">
        <v>194</v>
      </c>
      <c r="G525" s="7">
        <v>19</v>
      </c>
      <c r="H525" s="7">
        <v>12.5833333333333</v>
      </c>
      <c r="I525" s="7">
        <v>2890</v>
      </c>
      <c r="J525" s="11">
        <v>29.8895071605093</v>
      </c>
      <c r="K525" s="11">
        <v>21.192858475675902</v>
      </c>
      <c r="L525" s="11">
        <v>11.4753387582816</v>
      </c>
      <c r="M525" s="11">
        <v>107.710204857926</v>
      </c>
      <c r="N525" s="11">
        <v>28.331174438051001</v>
      </c>
      <c r="O525" s="11">
        <v>6.5913699039777001</v>
      </c>
      <c r="P525" s="11">
        <v>7.7408186333129496</v>
      </c>
      <c r="Q525" s="11">
        <v>6.3756012856872202</v>
      </c>
      <c r="R525" s="11">
        <v>13.515138550339501</v>
      </c>
    </row>
    <row r="526" spans="1:18" x14ac:dyDescent="0.45">
      <c r="A526" s="10" t="s">
        <v>148</v>
      </c>
      <c r="B526" s="10" t="s">
        <v>175</v>
      </c>
      <c r="C526" s="10" t="s">
        <v>176</v>
      </c>
      <c r="D526" s="10">
        <v>1000</v>
      </c>
      <c r="E526" s="10">
        <v>2</v>
      </c>
      <c r="F526" s="10" t="s">
        <v>21</v>
      </c>
      <c r="G526" s="10">
        <v>19</v>
      </c>
      <c r="H526" s="10">
        <v>12.5833333333333</v>
      </c>
      <c r="I526" s="10">
        <v>1350</v>
      </c>
      <c r="J526" s="12">
        <v>19.134229385980699</v>
      </c>
      <c r="K526" s="12">
        <v>21.192858475675902</v>
      </c>
      <c r="L526" s="12">
        <v>13.433638682017399</v>
      </c>
      <c r="M526" s="12">
        <v>107.710204857927</v>
      </c>
      <c r="N526" s="12">
        <v>28.331174438051299</v>
      </c>
      <c r="O526" s="12">
        <v>6.5913699039777196</v>
      </c>
      <c r="P526" s="12">
        <v>7.7408186333129896</v>
      </c>
      <c r="Q526" s="12">
        <v>6.3756012856872504</v>
      </c>
      <c r="R526" s="12">
        <v>13.5151385503399</v>
      </c>
    </row>
    <row r="527" spans="1:18" x14ac:dyDescent="0.45">
      <c r="A527" s="7" t="s">
        <v>148</v>
      </c>
      <c r="B527" s="7" t="s">
        <v>175</v>
      </c>
      <c r="C527" s="7" t="s">
        <v>524</v>
      </c>
      <c r="D527" s="7">
        <v>1000</v>
      </c>
      <c r="E527" s="7">
        <v>1</v>
      </c>
      <c r="F527" s="7" t="s">
        <v>194</v>
      </c>
      <c r="G527" s="7">
        <v>22</v>
      </c>
      <c r="H527" s="7">
        <v>12.3125</v>
      </c>
      <c r="I527" s="7">
        <v>1400</v>
      </c>
      <c r="J527" s="11">
        <v>26.918713116075399</v>
      </c>
      <c r="K527" s="11">
        <v>25.099462328467599</v>
      </c>
      <c r="L527" s="11">
        <v>15.646535452381499</v>
      </c>
      <c r="M527" s="11">
        <v>156.70638531995101</v>
      </c>
      <c r="N527" s="11">
        <v>43.496437663823997</v>
      </c>
      <c r="O527" s="11">
        <v>9.7647651555459394</v>
      </c>
      <c r="P527" s="11">
        <v>12.3120576964417</v>
      </c>
      <c r="Q527" s="11">
        <v>9.1552965668096196</v>
      </c>
      <c r="R527" s="11">
        <v>20.595190331970301</v>
      </c>
    </row>
    <row r="528" spans="1:18" x14ac:dyDescent="0.45">
      <c r="A528" s="7" t="s">
        <v>148</v>
      </c>
      <c r="B528" s="7" t="s">
        <v>175</v>
      </c>
      <c r="C528" s="7" t="s">
        <v>177</v>
      </c>
      <c r="D528" s="7">
        <v>1000</v>
      </c>
      <c r="E528" s="7">
        <v>1</v>
      </c>
      <c r="F528" s="7" t="s">
        <v>194</v>
      </c>
      <c r="G528" s="7">
        <v>24</v>
      </c>
      <c r="H528" s="7">
        <v>13.6969995498657</v>
      </c>
      <c r="I528" s="7">
        <v>1390</v>
      </c>
      <c r="J528" s="11">
        <v>30.369612989278298</v>
      </c>
      <c r="K528" s="11">
        <v>26.357755025798401</v>
      </c>
      <c r="L528" s="11">
        <v>16.678895512371401</v>
      </c>
      <c r="M528" s="11">
        <v>163.347534263271</v>
      </c>
      <c r="N528" s="11">
        <v>45.3006671396192</v>
      </c>
      <c r="O528" s="11">
        <v>9.3662674549130607</v>
      </c>
      <c r="P528" s="11">
        <v>12.700715372612599</v>
      </c>
      <c r="Q528" s="11">
        <v>8.1763595291439408</v>
      </c>
      <c r="R528" s="11">
        <v>20.819929017177198</v>
      </c>
    </row>
    <row r="529" spans="1:18" x14ac:dyDescent="0.45">
      <c r="A529" s="10" t="s">
        <v>148</v>
      </c>
      <c r="B529" s="10" t="s">
        <v>175</v>
      </c>
      <c r="C529" s="10" t="s">
        <v>177</v>
      </c>
      <c r="D529" s="10">
        <v>1000</v>
      </c>
      <c r="E529" s="10">
        <v>2</v>
      </c>
      <c r="F529" s="10" t="s">
        <v>21</v>
      </c>
      <c r="G529" s="10">
        <v>24</v>
      </c>
      <c r="H529" s="10">
        <v>13.6969995498657</v>
      </c>
      <c r="I529" s="10">
        <v>940</v>
      </c>
      <c r="J529" s="12">
        <v>25.191974245628199</v>
      </c>
      <c r="K529" s="12">
        <v>26.357755025798401</v>
      </c>
      <c r="L529" s="12">
        <v>18.472353643849601</v>
      </c>
      <c r="M529" s="12">
        <v>163.34753426327001</v>
      </c>
      <c r="N529" s="12">
        <v>45.300667139619399</v>
      </c>
      <c r="O529" s="12">
        <v>9.3662674549130305</v>
      </c>
      <c r="P529" s="12">
        <v>12.7007153726131</v>
      </c>
      <c r="Q529" s="12">
        <v>8.1763595291439692</v>
      </c>
      <c r="R529" s="12">
        <v>20.819929017177</v>
      </c>
    </row>
    <row r="530" spans="1:18" x14ac:dyDescent="0.45">
      <c r="A530" s="7" t="s">
        <v>148</v>
      </c>
      <c r="B530" s="7" t="s">
        <v>175</v>
      </c>
      <c r="C530" s="7" t="s">
        <v>525</v>
      </c>
      <c r="D530" s="7">
        <v>1000</v>
      </c>
      <c r="E530" s="7">
        <v>1</v>
      </c>
      <c r="F530" s="7" t="s">
        <v>194</v>
      </c>
      <c r="G530" s="7">
        <v>25</v>
      </c>
      <c r="H530" s="7">
        <v>14.2299995422363</v>
      </c>
      <c r="I530" s="7">
        <v>940</v>
      </c>
      <c r="J530" s="11">
        <v>24.777506542297701</v>
      </c>
      <c r="K530" s="11">
        <v>26.174842282597002</v>
      </c>
      <c r="L530" s="11">
        <v>18.319766429103002</v>
      </c>
      <c r="M530" s="11">
        <v>164.16588022779899</v>
      </c>
      <c r="N530" s="11">
        <v>46.464943769413999</v>
      </c>
      <c r="O530" s="11">
        <v>9.4096216459406801</v>
      </c>
      <c r="P530" s="11">
        <v>12.4329657077525</v>
      </c>
      <c r="Q530" s="11">
        <v>7.8905366290088397</v>
      </c>
      <c r="R530" s="11">
        <v>21.0001874724828</v>
      </c>
    </row>
    <row r="531" spans="1:18" x14ac:dyDescent="0.45">
      <c r="A531" s="7" t="s">
        <v>148</v>
      </c>
      <c r="B531" s="7" t="s">
        <v>175</v>
      </c>
      <c r="C531" s="7" t="s">
        <v>526</v>
      </c>
      <c r="D531" s="7">
        <v>1000</v>
      </c>
      <c r="E531" s="7">
        <v>1</v>
      </c>
      <c r="F531" s="7" t="s">
        <v>194</v>
      </c>
      <c r="G531" s="7">
        <v>26</v>
      </c>
      <c r="H531" s="7">
        <v>14.7629995346069</v>
      </c>
      <c r="I531" s="7">
        <v>940</v>
      </c>
      <c r="J531" s="11">
        <v>27.374758460906801</v>
      </c>
      <c r="K531" s="11">
        <v>26.630926570436898</v>
      </c>
      <c r="L531" s="11">
        <v>19.256009009624101</v>
      </c>
      <c r="M531" s="11">
        <v>188.865838292597</v>
      </c>
      <c r="N531" s="11">
        <v>53.739039229602803</v>
      </c>
      <c r="O531" s="11">
        <v>10.539754729561899</v>
      </c>
      <c r="P531" s="11">
        <v>14.158037272728</v>
      </c>
      <c r="Q531" s="11">
        <v>8.5463081089938395</v>
      </c>
      <c r="R531" s="11">
        <v>23.9725532023486</v>
      </c>
    </row>
    <row r="532" spans="1:18" x14ac:dyDescent="0.45">
      <c r="A532" s="7" t="s">
        <v>148</v>
      </c>
      <c r="B532" s="7" t="s">
        <v>175</v>
      </c>
      <c r="C532" s="7" t="s">
        <v>527</v>
      </c>
      <c r="D532" s="7">
        <v>1000</v>
      </c>
      <c r="E532" s="7">
        <v>1</v>
      </c>
      <c r="F532" s="7" t="s">
        <v>194</v>
      </c>
      <c r="G532" s="7">
        <v>27</v>
      </c>
      <c r="H532" s="7">
        <v>15.296999931335399</v>
      </c>
      <c r="I532" s="7">
        <v>940</v>
      </c>
      <c r="J532" s="11">
        <v>31.282899900013199</v>
      </c>
      <c r="K532" s="11">
        <v>28.9204425044917</v>
      </c>
      <c r="L532" s="11">
        <v>20.584704408931099</v>
      </c>
      <c r="M532" s="11">
        <v>225.784896774629</v>
      </c>
      <c r="N532" s="11">
        <v>64.085802284723201</v>
      </c>
      <c r="O532" s="11">
        <v>12.1571481568221</v>
      </c>
      <c r="P532" s="11">
        <v>17.096260478079198</v>
      </c>
      <c r="Q532" s="11">
        <v>9.6246818813715596</v>
      </c>
      <c r="R532" s="11">
        <v>28.3768488559544</v>
      </c>
    </row>
    <row r="533" spans="1:18" x14ac:dyDescent="0.45">
      <c r="A533" s="7" t="s">
        <v>148</v>
      </c>
      <c r="B533" s="7" t="s">
        <v>175</v>
      </c>
      <c r="C533" s="7" t="s">
        <v>528</v>
      </c>
      <c r="D533" s="7">
        <v>1000</v>
      </c>
      <c r="E533" s="7">
        <v>1</v>
      </c>
      <c r="F533" s="7" t="s">
        <v>194</v>
      </c>
      <c r="G533" s="7">
        <v>28</v>
      </c>
      <c r="H533" s="7">
        <v>15.8333333333333</v>
      </c>
      <c r="I533" s="7">
        <v>940</v>
      </c>
      <c r="J533" s="11">
        <v>32.282424734993</v>
      </c>
      <c r="K533" s="11">
        <v>29.026599560738699</v>
      </c>
      <c r="L533" s="11">
        <v>20.910971306573899</v>
      </c>
      <c r="M533" s="11">
        <v>241.14222530736001</v>
      </c>
      <c r="N533" s="11">
        <v>69.138912468159802</v>
      </c>
      <c r="O533" s="11">
        <v>12.749053483489901</v>
      </c>
      <c r="P533" s="11">
        <v>17.836951671268402</v>
      </c>
      <c r="Q533" s="11">
        <v>9.7123240245570894</v>
      </c>
      <c r="R533" s="11">
        <v>30.160903798044199</v>
      </c>
    </row>
    <row r="534" spans="1:18" x14ac:dyDescent="0.45">
      <c r="A534" s="7" t="s">
        <v>148</v>
      </c>
      <c r="B534" s="7" t="s">
        <v>175</v>
      </c>
      <c r="C534" s="7" t="s">
        <v>529</v>
      </c>
      <c r="D534" s="7">
        <v>1000</v>
      </c>
      <c r="E534" s="7">
        <v>1</v>
      </c>
      <c r="F534" s="7" t="s">
        <v>194</v>
      </c>
      <c r="G534" s="7">
        <v>29</v>
      </c>
      <c r="H534" s="7">
        <v>16.2777777777778</v>
      </c>
      <c r="I534" s="7">
        <v>940</v>
      </c>
      <c r="J534" s="11">
        <v>33.354780077015</v>
      </c>
      <c r="K534" s="11">
        <v>29.573953912184301</v>
      </c>
      <c r="L534" s="11">
        <v>21.2554436081377</v>
      </c>
      <c r="M534" s="11">
        <v>255.493154263995</v>
      </c>
      <c r="N534" s="11">
        <v>74.076352976787206</v>
      </c>
      <c r="O534" s="11">
        <v>13.370275832876001</v>
      </c>
      <c r="P534" s="11">
        <v>18.714964530096101</v>
      </c>
      <c r="Q534" s="11">
        <v>9.8930902727493706</v>
      </c>
      <c r="R534" s="11">
        <v>31.984670803607401</v>
      </c>
    </row>
    <row r="535" spans="1:18" x14ac:dyDescent="0.45">
      <c r="A535" s="7" t="s">
        <v>148</v>
      </c>
      <c r="B535" s="7" t="s">
        <v>175</v>
      </c>
      <c r="C535" s="7" t="s">
        <v>530</v>
      </c>
      <c r="D535" s="7">
        <v>1000</v>
      </c>
      <c r="E535" s="7">
        <v>1</v>
      </c>
      <c r="F535" s="7" t="s">
        <v>194</v>
      </c>
      <c r="G535" s="7">
        <v>32</v>
      </c>
      <c r="H535" s="7">
        <v>19.3688890669081</v>
      </c>
      <c r="I535" s="7">
        <v>940</v>
      </c>
      <c r="J535" s="11">
        <v>39.186952461886399</v>
      </c>
      <c r="K535" s="11">
        <v>31.862140155494799</v>
      </c>
      <c r="L535" s="11">
        <v>23.038907311959299</v>
      </c>
      <c r="M535" s="11">
        <v>352.30667450760001</v>
      </c>
      <c r="N535" s="11">
        <v>102.12088074668399</v>
      </c>
      <c r="O535" s="11">
        <v>16.315463110153601</v>
      </c>
      <c r="P535" s="11">
        <v>23.423072203561901</v>
      </c>
      <c r="Q535" s="11">
        <v>10.4899465125098</v>
      </c>
      <c r="R535" s="11">
        <v>41.987484325094201</v>
      </c>
    </row>
    <row r="536" spans="1:18" x14ac:dyDescent="0.45">
      <c r="A536" s="7" t="s">
        <v>148</v>
      </c>
      <c r="B536" s="7" t="s">
        <v>175</v>
      </c>
      <c r="C536" s="7" t="s">
        <v>531</v>
      </c>
      <c r="D536" s="7">
        <v>1000</v>
      </c>
      <c r="E536" s="7">
        <v>1</v>
      </c>
      <c r="F536" s="7" t="s">
        <v>194</v>
      </c>
      <c r="G536" s="7">
        <v>35</v>
      </c>
      <c r="H536" s="7">
        <v>19.499999809265098</v>
      </c>
      <c r="I536" s="7">
        <v>940</v>
      </c>
      <c r="J536" s="11">
        <v>42.2410618102695</v>
      </c>
      <c r="K536" s="11">
        <v>32.636023368727997</v>
      </c>
      <c r="L536" s="11">
        <v>23.919855170262899</v>
      </c>
      <c r="M536" s="11">
        <v>385.54496358048601</v>
      </c>
      <c r="N536" s="11">
        <v>116.929875251477</v>
      </c>
      <c r="O536" s="11">
        <v>18.2956524926025</v>
      </c>
      <c r="P536" s="11">
        <v>25.983610807163799</v>
      </c>
      <c r="Q536" s="11">
        <v>11.296715584370601</v>
      </c>
      <c r="R536" s="11">
        <v>47.542613399775597</v>
      </c>
    </row>
    <row r="537" spans="1:18" x14ac:dyDescent="0.45">
      <c r="A537" s="7" t="s">
        <v>148</v>
      </c>
      <c r="B537" s="7" t="s">
        <v>175</v>
      </c>
      <c r="C537" s="7" t="s">
        <v>178</v>
      </c>
      <c r="D537" s="7">
        <v>1000</v>
      </c>
      <c r="E537" s="7">
        <v>1</v>
      </c>
      <c r="F537" s="7" t="s">
        <v>194</v>
      </c>
      <c r="G537" s="7">
        <v>37</v>
      </c>
      <c r="H537" s="7"/>
      <c r="I537" s="7">
        <v>940</v>
      </c>
      <c r="J537" s="11">
        <v>44.563835065939998</v>
      </c>
      <c r="K537" s="11">
        <v>33.514637312805803</v>
      </c>
      <c r="L537" s="11">
        <v>24.5687132542222</v>
      </c>
      <c r="M537" s="11">
        <v>220.492957665554</v>
      </c>
      <c r="N537" s="11">
        <v>68.427307395043499</v>
      </c>
      <c r="O537" s="11">
        <v>11.2561764066675</v>
      </c>
      <c r="P537" s="11">
        <v>17.963386539563899</v>
      </c>
      <c r="Q537" s="11">
        <v>7.6921918252566197</v>
      </c>
      <c r="R537" s="11">
        <v>29.031445533095901</v>
      </c>
    </row>
    <row r="538" spans="1:18" x14ac:dyDescent="0.45">
      <c r="A538" s="10" t="s">
        <v>148</v>
      </c>
      <c r="B538" s="10" t="s">
        <v>175</v>
      </c>
      <c r="C538" s="10" t="s">
        <v>178</v>
      </c>
      <c r="D538" s="10">
        <v>1000</v>
      </c>
      <c r="E538" s="10">
        <v>2</v>
      </c>
      <c r="F538" s="10" t="s">
        <v>21</v>
      </c>
      <c r="G538" s="10">
        <v>37</v>
      </c>
      <c r="H538" s="10"/>
      <c r="I538" s="10">
        <v>390</v>
      </c>
      <c r="J538" s="12">
        <v>25.865040782046901</v>
      </c>
      <c r="K538" s="12">
        <v>33.514637312805803</v>
      </c>
      <c r="L538" s="12">
        <v>29.058911316844799</v>
      </c>
      <c r="M538" s="12">
        <v>220.492957665555</v>
      </c>
      <c r="N538" s="12">
        <v>68.4273073950433</v>
      </c>
      <c r="O538" s="12">
        <v>11.2561764066675</v>
      </c>
      <c r="P538" s="12">
        <v>17.963386539564102</v>
      </c>
      <c r="Q538" s="12">
        <v>7.6921918252566099</v>
      </c>
      <c r="R538" s="12">
        <v>29.0314455330961</v>
      </c>
    </row>
    <row r="539" spans="1:18" x14ac:dyDescent="0.45">
      <c r="A539" s="7" t="s">
        <v>148</v>
      </c>
      <c r="B539" s="7" t="s">
        <v>175</v>
      </c>
      <c r="C539" s="7" t="s">
        <v>532</v>
      </c>
      <c r="D539" s="7">
        <v>1000</v>
      </c>
      <c r="E539" s="7">
        <v>1</v>
      </c>
      <c r="F539" s="7" t="s">
        <v>194</v>
      </c>
      <c r="G539" s="7">
        <v>38</v>
      </c>
      <c r="H539" s="7">
        <v>21.226800282796201</v>
      </c>
      <c r="I539" s="7">
        <v>390</v>
      </c>
      <c r="J539" s="11">
        <v>26.577141631743601</v>
      </c>
      <c r="K539" s="11">
        <v>34.0038345116768</v>
      </c>
      <c r="L539" s="11">
        <v>29.456211617595901</v>
      </c>
      <c r="M539" s="11">
        <v>276.36334722628902</v>
      </c>
      <c r="N539" s="11">
        <v>82.172727123589098</v>
      </c>
      <c r="O539" s="11">
        <v>11.697827386076501</v>
      </c>
      <c r="P539" s="11">
        <v>18.669794791406201</v>
      </c>
      <c r="Q539" s="11">
        <v>6.7605182040185401</v>
      </c>
      <c r="R539" s="11">
        <v>32.879319084402802</v>
      </c>
    </row>
    <row r="540" spans="1:18" x14ac:dyDescent="0.45">
      <c r="A540" s="7" t="s">
        <v>148</v>
      </c>
      <c r="B540" s="7" t="s">
        <v>175</v>
      </c>
      <c r="C540" s="7" t="s">
        <v>533</v>
      </c>
      <c r="D540" s="7">
        <v>1000</v>
      </c>
      <c r="E540" s="7">
        <v>1</v>
      </c>
      <c r="F540" s="7" t="s">
        <v>194</v>
      </c>
      <c r="G540" s="7">
        <v>43</v>
      </c>
      <c r="H540" s="7">
        <v>22.5833333333333</v>
      </c>
      <c r="I540" s="7">
        <v>380</v>
      </c>
      <c r="J540" s="11">
        <v>29.6556056736713</v>
      </c>
      <c r="K540" s="11">
        <v>35.232678993233797</v>
      </c>
      <c r="L540" s="11">
        <v>31.522210159451099</v>
      </c>
      <c r="M540" s="11">
        <v>327.04326955813798</v>
      </c>
      <c r="N540" s="11">
        <v>102.085201981835</v>
      </c>
      <c r="O540" s="11">
        <v>13.760502102733099</v>
      </c>
      <c r="P540" s="11">
        <v>21.8617791677455</v>
      </c>
      <c r="Q540" s="11">
        <v>7.3480785304667897</v>
      </c>
      <c r="R540" s="11">
        <v>39.977312827334501</v>
      </c>
    </row>
    <row r="541" spans="1:18" x14ac:dyDescent="0.45">
      <c r="A541" s="7" t="s">
        <v>148</v>
      </c>
      <c r="B541" s="7" t="s">
        <v>175</v>
      </c>
      <c r="C541" s="7" t="s">
        <v>534</v>
      </c>
      <c r="D541" s="7">
        <v>1000</v>
      </c>
      <c r="E541" s="7">
        <v>1</v>
      </c>
      <c r="F541" s="7" t="s">
        <v>194</v>
      </c>
      <c r="G541" s="7">
        <v>50</v>
      </c>
      <c r="H541" s="7">
        <v>23.844444274902301</v>
      </c>
      <c r="I541" s="7">
        <v>380</v>
      </c>
      <c r="J541" s="11">
        <v>37.053742912290303</v>
      </c>
      <c r="K541" s="11">
        <v>39.2830752364668</v>
      </c>
      <c r="L541" s="11">
        <v>35.235407863016299</v>
      </c>
      <c r="M541" s="11">
        <v>424.57283113519401</v>
      </c>
      <c r="N541" s="11">
        <v>140.94817783592899</v>
      </c>
      <c r="O541" s="11">
        <v>18.240980116439399</v>
      </c>
      <c r="P541" s="11">
        <v>29.971211257529198</v>
      </c>
      <c r="Q541" s="11">
        <v>9.2365549550319699</v>
      </c>
      <c r="R541" s="11">
        <v>54.678192299855503</v>
      </c>
    </row>
    <row r="542" spans="1:18" x14ac:dyDescent="0.45">
      <c r="A542" s="7" t="s">
        <v>148</v>
      </c>
      <c r="B542" s="7" t="s">
        <v>179</v>
      </c>
      <c r="C542" s="7" t="s">
        <v>535</v>
      </c>
      <c r="D542" s="7">
        <v>1000</v>
      </c>
      <c r="E542" s="7">
        <v>1</v>
      </c>
      <c r="F542" s="7" t="s">
        <v>194</v>
      </c>
      <c r="G542" s="7">
        <v>19</v>
      </c>
      <c r="H542" s="7">
        <v>12</v>
      </c>
      <c r="I542" s="7">
        <v>3270</v>
      </c>
      <c r="J542" s="11">
        <v>26.865070268473001</v>
      </c>
      <c r="K542" s="11">
        <v>21.160717893620198</v>
      </c>
      <c r="L542" s="11">
        <v>10.227633886542501</v>
      </c>
      <c r="M542" s="11">
        <v>137.417443448098</v>
      </c>
      <c r="N542" s="11">
        <v>38.142481618242797</v>
      </c>
      <c r="O542" s="11">
        <v>9.4668905971180095</v>
      </c>
      <c r="P542" s="11">
        <v>9.7892639337429603</v>
      </c>
      <c r="Q542" s="11">
        <v>9.2584005793451496</v>
      </c>
      <c r="R542" s="11">
        <v>18.3706793223608</v>
      </c>
    </row>
    <row r="543" spans="1:18" x14ac:dyDescent="0.45">
      <c r="A543" s="7" t="s">
        <v>148</v>
      </c>
      <c r="B543" s="7" t="s">
        <v>179</v>
      </c>
      <c r="C543" s="7" t="s">
        <v>536</v>
      </c>
      <c r="D543" s="7">
        <v>1000</v>
      </c>
      <c r="E543" s="7">
        <v>1</v>
      </c>
      <c r="F543" s="7" t="s">
        <v>194</v>
      </c>
      <c r="G543" s="7">
        <v>22</v>
      </c>
      <c r="H543" s="7">
        <v>12.7874999046326</v>
      </c>
      <c r="I543" s="7">
        <v>3070</v>
      </c>
      <c r="J543" s="11">
        <v>33.285260394916698</v>
      </c>
      <c r="K543" s="11">
        <v>24.403769974491599</v>
      </c>
      <c r="L543" s="11">
        <v>11.749296159058799</v>
      </c>
      <c r="M543" s="11">
        <v>186.17298984960101</v>
      </c>
      <c r="N543" s="11">
        <v>53.802747258539</v>
      </c>
      <c r="O543" s="11">
        <v>12.3772332528143</v>
      </c>
      <c r="P543" s="11">
        <v>13.555275170882499</v>
      </c>
      <c r="Q543" s="11">
        <v>11.1416144445217</v>
      </c>
      <c r="R543" s="11">
        <v>25.045665406935001</v>
      </c>
    </row>
    <row r="544" spans="1:18" x14ac:dyDescent="0.45">
      <c r="A544" s="7" t="s">
        <v>148</v>
      </c>
      <c r="B544" s="7" t="s">
        <v>179</v>
      </c>
      <c r="C544" s="7" t="s">
        <v>180</v>
      </c>
      <c r="D544" s="7">
        <v>1000</v>
      </c>
      <c r="E544" s="7">
        <v>1</v>
      </c>
      <c r="F544" s="7" t="s">
        <v>194</v>
      </c>
      <c r="G544" s="7">
        <v>24</v>
      </c>
      <c r="H544" s="7">
        <v>14.060000038147001</v>
      </c>
      <c r="I544" s="7">
        <v>3020</v>
      </c>
      <c r="J544" s="11">
        <v>35.807278217804999</v>
      </c>
      <c r="K544" s="11">
        <v>25.454081138341799</v>
      </c>
      <c r="L544" s="11">
        <v>12.2867562653446</v>
      </c>
      <c r="M544" s="11">
        <v>218.06125631796201</v>
      </c>
      <c r="N544" s="11">
        <v>64.2383928811782</v>
      </c>
      <c r="O544" s="11">
        <v>13.7761506320102</v>
      </c>
      <c r="P544" s="11">
        <v>15.130179281597799</v>
      </c>
      <c r="Q544" s="11">
        <v>11.332305820817499</v>
      </c>
      <c r="R544" s="11">
        <v>28.793869086459502</v>
      </c>
    </row>
    <row r="545" spans="1:18" x14ac:dyDescent="0.45">
      <c r="A545" s="10" t="s">
        <v>148</v>
      </c>
      <c r="B545" s="10" t="s">
        <v>179</v>
      </c>
      <c r="C545" s="10" t="s">
        <v>180</v>
      </c>
      <c r="D545" s="10">
        <v>1000</v>
      </c>
      <c r="E545" s="10">
        <v>2</v>
      </c>
      <c r="F545" s="10" t="s">
        <v>21</v>
      </c>
      <c r="G545" s="10">
        <v>24</v>
      </c>
      <c r="H545" s="10">
        <v>14.060000038147001</v>
      </c>
      <c r="I545" s="10">
        <v>2930</v>
      </c>
      <c r="J545" s="12">
        <v>35.7193254034433</v>
      </c>
      <c r="K545" s="12">
        <v>25.454081138341799</v>
      </c>
      <c r="L545" s="12">
        <v>12.4587041567718</v>
      </c>
      <c r="M545" s="12">
        <v>218.06125631795601</v>
      </c>
      <c r="N545" s="12">
        <v>64.238392881178697</v>
      </c>
      <c r="O545" s="12">
        <v>13.776150632009699</v>
      </c>
      <c r="P545" s="12">
        <v>15.1301792815991</v>
      </c>
      <c r="Q545" s="12">
        <v>11.3323058208176</v>
      </c>
      <c r="R545" s="12">
        <v>28.793869086460798</v>
      </c>
    </row>
    <row r="546" spans="1:18" x14ac:dyDescent="0.45">
      <c r="A546" s="7" t="s">
        <v>148</v>
      </c>
      <c r="B546" s="7" t="s">
        <v>179</v>
      </c>
      <c r="C546" s="7" t="s">
        <v>537</v>
      </c>
      <c r="D546" s="7">
        <v>1000</v>
      </c>
      <c r="E546" s="7">
        <v>1</v>
      </c>
      <c r="F546" s="7" t="s">
        <v>194</v>
      </c>
      <c r="G546" s="7">
        <v>25</v>
      </c>
      <c r="H546" s="7">
        <v>14.362999916076699</v>
      </c>
      <c r="I546" s="7">
        <v>2930</v>
      </c>
      <c r="J546" s="11">
        <v>39.864845326174198</v>
      </c>
      <c r="K546" s="11">
        <v>26.7494112806333</v>
      </c>
      <c r="L546" s="11">
        <v>13.161830416449799</v>
      </c>
      <c r="M546" s="11">
        <v>250.56784592339599</v>
      </c>
      <c r="N546" s="11">
        <v>74.274095234517603</v>
      </c>
      <c r="O546" s="11">
        <v>15.5599790373152</v>
      </c>
      <c r="P546" s="11">
        <v>17.699264943560198</v>
      </c>
      <c r="Q546" s="11">
        <v>12.579768958868</v>
      </c>
      <c r="R546" s="11">
        <v>33.103172612826199</v>
      </c>
    </row>
    <row r="547" spans="1:18" x14ac:dyDescent="0.45">
      <c r="A547" s="7" t="s">
        <v>148</v>
      </c>
      <c r="B547" s="7" t="s">
        <v>179</v>
      </c>
      <c r="C547" s="7" t="s">
        <v>538</v>
      </c>
      <c r="D547" s="7">
        <v>1000</v>
      </c>
      <c r="E547" s="7">
        <v>1</v>
      </c>
      <c r="F547" s="7" t="s">
        <v>194</v>
      </c>
      <c r="G547" s="7">
        <v>26</v>
      </c>
      <c r="H547" s="7">
        <v>14.824999809265099</v>
      </c>
      <c r="I547" s="7">
        <v>2840</v>
      </c>
      <c r="J547" s="11">
        <v>40.784415028714903</v>
      </c>
      <c r="K547" s="11">
        <v>27.481743770949802</v>
      </c>
      <c r="L547" s="11">
        <v>13.5220646528901</v>
      </c>
      <c r="M547" s="11">
        <v>264.20996480470302</v>
      </c>
      <c r="N547" s="11">
        <v>79.161078542765097</v>
      </c>
      <c r="O547" s="11">
        <v>16.1738416608402</v>
      </c>
      <c r="P547" s="11">
        <v>18.502811092820298</v>
      </c>
      <c r="Q547" s="11">
        <v>12.669084455139901</v>
      </c>
      <c r="R547" s="11">
        <v>34.865278421131599</v>
      </c>
    </row>
    <row r="548" spans="1:18" x14ac:dyDescent="0.45">
      <c r="A548" s="7" t="s">
        <v>148</v>
      </c>
      <c r="B548" s="7" t="s">
        <v>179</v>
      </c>
      <c r="C548" s="7" t="s">
        <v>539</v>
      </c>
      <c r="D548" s="7">
        <v>1000</v>
      </c>
      <c r="E548" s="7">
        <v>1</v>
      </c>
      <c r="F548" s="7" t="s">
        <v>194</v>
      </c>
      <c r="G548" s="7">
        <v>27</v>
      </c>
      <c r="H548" s="7">
        <v>15.2880001068115</v>
      </c>
      <c r="I548" s="7">
        <v>2630</v>
      </c>
      <c r="J548" s="11">
        <v>42.645333625040401</v>
      </c>
      <c r="K548" s="11">
        <v>28.126606784343</v>
      </c>
      <c r="L548" s="11">
        <v>14.368549988868301</v>
      </c>
      <c r="M548" s="11">
        <v>286.116094150202</v>
      </c>
      <c r="N548" s="11">
        <v>86.304353807102402</v>
      </c>
      <c r="O548" s="11">
        <v>17.1380085173077</v>
      </c>
      <c r="P548" s="11">
        <v>19.8987331059305</v>
      </c>
      <c r="Q548" s="11">
        <v>13.0254614014717</v>
      </c>
      <c r="R548" s="11">
        <v>37.582623062847098</v>
      </c>
    </row>
    <row r="549" spans="1:18" x14ac:dyDescent="0.45">
      <c r="A549" s="7" t="s">
        <v>148</v>
      </c>
      <c r="B549" s="7" t="s">
        <v>179</v>
      </c>
      <c r="C549" s="7" t="s">
        <v>540</v>
      </c>
      <c r="D549" s="7">
        <v>1000</v>
      </c>
      <c r="E549" s="7">
        <v>1</v>
      </c>
      <c r="F549" s="7" t="s">
        <v>194</v>
      </c>
      <c r="G549" s="7">
        <v>28</v>
      </c>
      <c r="H549" s="7">
        <v>15.6111111111111</v>
      </c>
      <c r="I549" s="7">
        <v>2510</v>
      </c>
      <c r="J549" s="11">
        <v>42.070229622183803</v>
      </c>
      <c r="K549" s="11">
        <v>28.9856764925673</v>
      </c>
      <c r="L549" s="11">
        <v>14.608500501304899</v>
      </c>
      <c r="M549" s="11">
        <v>287.69427343444801</v>
      </c>
      <c r="N549" s="11">
        <v>88.079722407891893</v>
      </c>
      <c r="O549" s="11">
        <v>17.179097164400002</v>
      </c>
      <c r="P549" s="11">
        <v>19.884581049258799</v>
      </c>
      <c r="Q549" s="11">
        <v>12.711071143760201</v>
      </c>
      <c r="R549" s="11">
        <v>37.992692418519702</v>
      </c>
    </row>
    <row r="550" spans="1:18" x14ac:dyDescent="0.45">
      <c r="A550" s="7" t="s">
        <v>148</v>
      </c>
      <c r="B550" s="7" t="s">
        <v>179</v>
      </c>
      <c r="C550" s="7" t="s">
        <v>541</v>
      </c>
      <c r="D550" s="7">
        <v>1000</v>
      </c>
      <c r="E550" s="7">
        <v>1</v>
      </c>
      <c r="F550" s="7" t="s">
        <v>194</v>
      </c>
      <c r="G550" s="7">
        <v>29</v>
      </c>
      <c r="H550" s="7">
        <v>16.0555555555556</v>
      </c>
      <c r="I550" s="7">
        <v>2510</v>
      </c>
      <c r="J550" s="11">
        <v>41.8170052630689</v>
      </c>
      <c r="K550" s="11">
        <v>29.0753901591664</v>
      </c>
      <c r="L550" s="11">
        <v>14.5644692288349</v>
      </c>
      <c r="M550" s="11">
        <v>292.27103944286</v>
      </c>
      <c r="N550" s="11">
        <v>90.829513303445395</v>
      </c>
      <c r="O550" s="11">
        <v>17.372933788619299</v>
      </c>
      <c r="P550" s="11">
        <v>19.828372140097098</v>
      </c>
      <c r="Q550" s="11">
        <v>12.4313168790553</v>
      </c>
      <c r="R550" s="11">
        <v>38.7113647122519</v>
      </c>
    </row>
    <row r="551" spans="1:18" x14ac:dyDescent="0.45">
      <c r="A551" s="7" t="s">
        <v>148</v>
      </c>
      <c r="B551" s="7" t="s">
        <v>179</v>
      </c>
      <c r="C551" s="7" t="s">
        <v>542</v>
      </c>
      <c r="D551" s="7">
        <v>1000</v>
      </c>
      <c r="E551" s="7">
        <v>1</v>
      </c>
      <c r="F551" s="7" t="s">
        <v>194</v>
      </c>
      <c r="G551" s="7">
        <v>32</v>
      </c>
      <c r="H551" s="7">
        <v>19.662500143051101</v>
      </c>
      <c r="I551" s="7">
        <v>2090</v>
      </c>
      <c r="J551" s="11">
        <v>44.742444856477903</v>
      </c>
      <c r="K551" s="11">
        <v>31.3076049600826</v>
      </c>
      <c r="L551" s="11">
        <v>16.5097984708284</v>
      </c>
      <c r="M551" s="11">
        <v>380.16586306458601</v>
      </c>
      <c r="N551" s="11">
        <v>116.147190773068</v>
      </c>
      <c r="O551" s="11">
        <v>19.215674442007</v>
      </c>
      <c r="P551" s="11">
        <v>23.116193369321302</v>
      </c>
      <c r="Q551" s="11">
        <v>11.798331962474</v>
      </c>
      <c r="R551" s="11">
        <v>46.928448834717202</v>
      </c>
    </row>
    <row r="552" spans="1:18" x14ac:dyDescent="0.45">
      <c r="A552" s="7" t="s">
        <v>148</v>
      </c>
      <c r="B552" s="7" t="s">
        <v>179</v>
      </c>
      <c r="C552" s="7" t="s">
        <v>543</v>
      </c>
      <c r="D552" s="7">
        <v>1000</v>
      </c>
      <c r="E552" s="7">
        <v>1</v>
      </c>
      <c r="F552" s="7" t="s">
        <v>194</v>
      </c>
      <c r="G552" s="7">
        <v>35</v>
      </c>
      <c r="H552" s="7">
        <v>19.5625002384186</v>
      </c>
      <c r="I552" s="7">
        <v>2090</v>
      </c>
      <c r="J552" s="11">
        <v>48.143097263866402</v>
      </c>
      <c r="K552" s="11">
        <v>32.758548569148097</v>
      </c>
      <c r="L552" s="11">
        <v>17.125723571817499</v>
      </c>
      <c r="M552" s="11">
        <v>410.40708320301297</v>
      </c>
      <c r="N552" s="11">
        <v>131.314297959068</v>
      </c>
      <c r="O552" s="11">
        <v>21.482623021075199</v>
      </c>
      <c r="P552" s="11">
        <v>25.843032761840401</v>
      </c>
      <c r="Q552" s="11">
        <v>12.8639204220036</v>
      </c>
      <c r="R552" s="11">
        <v>52.778467719596001</v>
      </c>
    </row>
    <row r="553" spans="1:18" x14ac:dyDescent="0.45">
      <c r="A553" s="7" t="s">
        <v>148</v>
      </c>
      <c r="B553" s="7" t="s">
        <v>179</v>
      </c>
      <c r="C553" s="7" t="s">
        <v>181</v>
      </c>
      <c r="D553" s="7">
        <v>1000</v>
      </c>
      <c r="E553" s="7">
        <v>1</v>
      </c>
      <c r="F553" s="7" t="s">
        <v>194</v>
      </c>
      <c r="G553" s="7">
        <v>37</v>
      </c>
      <c r="H553" s="7">
        <v>20.4333332909478</v>
      </c>
      <c r="I553" s="7">
        <v>1640</v>
      </c>
      <c r="J553" s="11">
        <v>45.642749493765301</v>
      </c>
      <c r="K553" s="11">
        <v>32.880608815880699</v>
      </c>
      <c r="L553" s="11">
        <v>18.824308620398</v>
      </c>
      <c r="M553" s="11">
        <v>406.66131583803502</v>
      </c>
      <c r="N553" s="11">
        <v>131.54867024251001</v>
      </c>
      <c r="O553" s="11">
        <v>20.521388464477301</v>
      </c>
      <c r="P553" s="11">
        <v>25.046847138116</v>
      </c>
      <c r="Q553" s="11">
        <v>11.663285889606501</v>
      </c>
      <c r="R553" s="11">
        <v>52.027820842084303</v>
      </c>
    </row>
    <row r="554" spans="1:18" x14ac:dyDescent="0.45">
      <c r="A554" s="10" t="s">
        <v>148</v>
      </c>
      <c r="B554" s="10" t="s">
        <v>179</v>
      </c>
      <c r="C554" s="10" t="s">
        <v>181</v>
      </c>
      <c r="D554" s="10">
        <v>1000</v>
      </c>
      <c r="E554" s="10">
        <v>2</v>
      </c>
      <c r="F554" s="10" t="s">
        <v>21</v>
      </c>
      <c r="G554" s="10">
        <v>37</v>
      </c>
      <c r="H554" s="10">
        <v>20.4333332909478</v>
      </c>
      <c r="I554" s="10">
        <v>1570</v>
      </c>
      <c r="J554" s="12">
        <v>45.0995878194433</v>
      </c>
      <c r="K554" s="12">
        <v>32.880608815880699</v>
      </c>
      <c r="L554" s="12">
        <v>19.124562967067899</v>
      </c>
      <c r="M554" s="12">
        <v>406.66131583803502</v>
      </c>
      <c r="N554" s="12">
        <v>131.54867024250601</v>
      </c>
      <c r="O554" s="12">
        <v>20.521388464477699</v>
      </c>
      <c r="P554" s="12">
        <v>25.046847138115599</v>
      </c>
      <c r="Q554" s="12">
        <v>11.663285889607</v>
      </c>
      <c r="R554" s="12">
        <v>52.0278208420849</v>
      </c>
    </row>
    <row r="555" spans="1:18" x14ac:dyDescent="0.45">
      <c r="A555" s="7" t="s">
        <v>148</v>
      </c>
      <c r="B555" s="7" t="s">
        <v>179</v>
      </c>
      <c r="C555" s="7" t="s">
        <v>544</v>
      </c>
      <c r="D555" s="7">
        <v>1000</v>
      </c>
      <c r="E555" s="7">
        <v>1</v>
      </c>
      <c r="F555" s="7" t="s">
        <v>194</v>
      </c>
      <c r="G555" s="7">
        <v>38</v>
      </c>
      <c r="H555" s="7">
        <v>21.6427666346232</v>
      </c>
      <c r="I555" s="7">
        <v>1340</v>
      </c>
      <c r="J555" s="11">
        <v>43.1028834562348</v>
      </c>
      <c r="K555" s="11">
        <v>34.1271765051861</v>
      </c>
      <c r="L555" s="11">
        <v>20.2374515585952</v>
      </c>
      <c r="M555" s="11">
        <v>418.99882989226501</v>
      </c>
      <c r="N555" s="11">
        <v>133.52602789357999</v>
      </c>
      <c r="O555" s="11">
        <v>19.732351168731999</v>
      </c>
      <c r="P555" s="11">
        <v>24.9184873615411</v>
      </c>
      <c r="Q555" s="11">
        <v>10.666628992815699</v>
      </c>
      <c r="R555" s="11">
        <v>52.045267336834002</v>
      </c>
    </row>
    <row r="556" spans="1:18" x14ac:dyDescent="0.45">
      <c r="A556" s="7" t="s">
        <v>148</v>
      </c>
      <c r="B556" s="7" t="s">
        <v>179</v>
      </c>
      <c r="C556" s="7" t="s">
        <v>545</v>
      </c>
      <c r="D556" s="7">
        <v>1000</v>
      </c>
      <c r="E556" s="7">
        <v>1</v>
      </c>
      <c r="F556" s="7" t="s">
        <v>194</v>
      </c>
      <c r="G556" s="7">
        <v>43</v>
      </c>
      <c r="H556" s="7">
        <v>23.228571755545499</v>
      </c>
      <c r="I556" s="7">
        <v>1070</v>
      </c>
      <c r="J556" s="11">
        <v>47.9364371277318</v>
      </c>
      <c r="K556" s="11">
        <v>36.642374516222397</v>
      </c>
      <c r="L556" s="11">
        <v>23.8833941811959</v>
      </c>
      <c r="M556" s="11">
        <v>515.19977182327602</v>
      </c>
      <c r="N556" s="11">
        <v>167.13895563417401</v>
      </c>
      <c r="O556" s="11">
        <v>22.8235173421266</v>
      </c>
      <c r="P556" s="11">
        <v>31.5254260319556</v>
      </c>
      <c r="Q556" s="11">
        <v>11.523523001666099</v>
      </c>
      <c r="R556" s="11">
        <v>64.217947905933599</v>
      </c>
    </row>
    <row r="557" spans="1:18" x14ac:dyDescent="0.45">
      <c r="A557" s="7" t="s">
        <v>148</v>
      </c>
      <c r="B557" s="7" t="s">
        <v>179</v>
      </c>
      <c r="C557" s="7" t="s">
        <v>546</v>
      </c>
      <c r="D557" s="7">
        <v>1000</v>
      </c>
      <c r="E557" s="7">
        <v>1</v>
      </c>
      <c r="F557" s="7" t="s">
        <v>194</v>
      </c>
      <c r="G557" s="7">
        <v>50</v>
      </c>
      <c r="H557" s="7">
        <v>24.6666666666667</v>
      </c>
      <c r="I557" s="7">
        <v>1000</v>
      </c>
      <c r="J557" s="11">
        <v>47.494267873516897</v>
      </c>
      <c r="K557" s="11">
        <v>39.774238324553302</v>
      </c>
      <c r="L557" s="11">
        <v>27.323299875906699</v>
      </c>
      <c r="M557" s="11">
        <v>515.99316292013498</v>
      </c>
      <c r="N557" s="11">
        <v>180.63938584874001</v>
      </c>
      <c r="O557" s="11">
        <v>24.0493585902313</v>
      </c>
      <c r="P557" s="11">
        <v>33.292218109344901</v>
      </c>
      <c r="Q557" s="11">
        <v>11.617901217325899</v>
      </c>
      <c r="R557" s="11">
        <v>68.789446853810205</v>
      </c>
    </row>
    <row r="558" spans="1:18" x14ac:dyDescent="0.45">
      <c r="A558" s="7" t="s">
        <v>148</v>
      </c>
      <c r="B558" s="7" t="s">
        <v>182</v>
      </c>
      <c r="C558" s="7" t="s">
        <v>183</v>
      </c>
      <c r="D558" s="7">
        <v>1000</v>
      </c>
      <c r="E558" s="7">
        <v>1</v>
      </c>
      <c r="F558" s="7" t="s">
        <v>194</v>
      </c>
      <c r="G558" s="7">
        <v>19</v>
      </c>
      <c r="H558" s="7">
        <v>10.0416666666667</v>
      </c>
      <c r="I558" s="7">
        <v>3440</v>
      </c>
      <c r="J558" s="11">
        <v>26.234393871001501</v>
      </c>
      <c r="K558" s="11">
        <v>15.9106883357945</v>
      </c>
      <c r="L558" s="11">
        <v>9.8539727127191501</v>
      </c>
      <c r="M558" s="11">
        <v>108.756914692279</v>
      </c>
      <c r="N558" s="11">
        <v>32.401705463512002</v>
      </c>
      <c r="O558" s="11">
        <v>8.7609638798231302</v>
      </c>
      <c r="P558" s="11">
        <v>7.8543849841695899</v>
      </c>
      <c r="Q558" s="11">
        <v>8.9921031859556209</v>
      </c>
      <c r="R558" s="11">
        <v>15.987323810709899</v>
      </c>
    </row>
    <row r="559" spans="1:18" x14ac:dyDescent="0.45">
      <c r="A559" s="10" t="s">
        <v>148</v>
      </c>
      <c r="B559" s="10" t="s">
        <v>182</v>
      </c>
      <c r="C559" s="10" t="s">
        <v>183</v>
      </c>
      <c r="D559" s="10">
        <v>1000</v>
      </c>
      <c r="E559" s="10">
        <v>2</v>
      </c>
      <c r="F559" s="10" t="s">
        <v>21</v>
      </c>
      <c r="G559" s="10">
        <v>19</v>
      </c>
      <c r="H559" s="10">
        <v>10.0416666666667</v>
      </c>
      <c r="I559" s="10">
        <v>2960</v>
      </c>
      <c r="J559" s="12">
        <v>24.454850317595302</v>
      </c>
      <c r="K559" s="12">
        <v>15.9106883357945</v>
      </c>
      <c r="L559" s="12">
        <v>10.2563234425029</v>
      </c>
      <c r="M559" s="12">
        <v>108.756914692283</v>
      </c>
      <c r="N559" s="12">
        <v>32.401705463511597</v>
      </c>
      <c r="O559" s="12">
        <v>8.7609638798232101</v>
      </c>
      <c r="P559" s="12">
        <v>7.8543849841696298</v>
      </c>
      <c r="Q559" s="12">
        <v>8.9921031859556102</v>
      </c>
      <c r="R559" s="12">
        <v>15.9873238107097</v>
      </c>
    </row>
    <row r="560" spans="1:18" x14ac:dyDescent="0.45">
      <c r="A560" s="7" t="s">
        <v>148</v>
      </c>
      <c r="B560" s="7" t="s">
        <v>182</v>
      </c>
      <c r="C560" s="7" t="s">
        <v>547</v>
      </c>
      <c r="D560" s="7">
        <v>1000</v>
      </c>
      <c r="E560" s="7">
        <v>1</v>
      </c>
      <c r="F560" s="7" t="s">
        <v>194</v>
      </c>
      <c r="G560" s="7">
        <v>22</v>
      </c>
      <c r="H560" s="7">
        <v>10.8142856870379</v>
      </c>
      <c r="I560" s="7">
        <v>2940</v>
      </c>
      <c r="J560" s="11">
        <v>30.7769501566267</v>
      </c>
      <c r="K560" s="11">
        <v>18.4281035760992</v>
      </c>
      <c r="L560" s="11">
        <v>11.5450065781852</v>
      </c>
      <c r="M560" s="11">
        <v>149.24990185326999</v>
      </c>
      <c r="N560" s="11">
        <v>46.412309935819003</v>
      </c>
      <c r="O560" s="11">
        <v>11.656977022283799</v>
      </c>
      <c r="P560" s="11">
        <v>10.9413773522078</v>
      </c>
      <c r="Q560" s="11">
        <v>10.981824622257999</v>
      </c>
      <c r="R560" s="11">
        <v>22.045929949815601</v>
      </c>
    </row>
    <row r="561" spans="1:18" x14ac:dyDescent="0.45">
      <c r="A561" s="7" t="s">
        <v>148</v>
      </c>
      <c r="B561" s="7" t="s">
        <v>182</v>
      </c>
      <c r="C561" s="7" t="s">
        <v>184</v>
      </c>
      <c r="D561" s="7">
        <v>1000</v>
      </c>
      <c r="E561" s="7">
        <v>1</v>
      </c>
      <c r="F561" s="7" t="s">
        <v>194</v>
      </c>
      <c r="G561" s="7">
        <v>24</v>
      </c>
      <c r="H561" s="7">
        <v>11.8170003890991</v>
      </c>
      <c r="I561" s="7">
        <v>2920</v>
      </c>
      <c r="J561" s="11">
        <v>35.256097838159597</v>
      </c>
      <c r="K561" s="11">
        <v>19.712622859477602</v>
      </c>
      <c r="L561" s="11">
        <v>12.398831413201901</v>
      </c>
      <c r="M561" s="11">
        <v>184.141664319955</v>
      </c>
      <c r="N561" s="11">
        <v>58.145228908581899</v>
      </c>
      <c r="O561" s="11">
        <v>13.693533387955901</v>
      </c>
      <c r="P561" s="11">
        <v>13.267988675144499</v>
      </c>
      <c r="Q561" s="11">
        <v>12.0044940781588</v>
      </c>
      <c r="R561" s="11">
        <v>26.763859135735899</v>
      </c>
    </row>
    <row r="562" spans="1:18" x14ac:dyDescent="0.45">
      <c r="A562" s="10" t="s">
        <v>148</v>
      </c>
      <c r="B562" s="10" t="s">
        <v>182</v>
      </c>
      <c r="C562" s="10" t="s">
        <v>184</v>
      </c>
      <c r="D562" s="10">
        <v>1000</v>
      </c>
      <c r="E562" s="10">
        <v>2</v>
      </c>
      <c r="F562" s="10" t="s">
        <v>21</v>
      </c>
      <c r="G562" s="10">
        <v>24</v>
      </c>
      <c r="H562" s="10">
        <v>11.8170003890991</v>
      </c>
      <c r="I562" s="10">
        <v>2870</v>
      </c>
      <c r="J562" s="12">
        <v>35.005154098843398</v>
      </c>
      <c r="K562" s="12">
        <v>19.712622859477602</v>
      </c>
      <c r="L562" s="12">
        <v>12.4617808007291</v>
      </c>
      <c r="M562" s="12">
        <v>184.141664319944</v>
      </c>
      <c r="N562" s="12">
        <v>58.145228908581799</v>
      </c>
      <c r="O562" s="12">
        <v>13.693533387955201</v>
      </c>
      <c r="P562" s="12">
        <v>13.2679886751437</v>
      </c>
      <c r="Q562" s="12">
        <v>12.0044940781578</v>
      </c>
      <c r="R562" s="12">
        <v>26.763859135736201</v>
      </c>
    </row>
    <row r="563" spans="1:18" x14ac:dyDescent="0.45">
      <c r="A563" s="7" t="s">
        <v>148</v>
      </c>
      <c r="B563" s="7" t="s">
        <v>182</v>
      </c>
      <c r="C563" s="7" t="s">
        <v>548</v>
      </c>
      <c r="D563" s="7">
        <v>1000</v>
      </c>
      <c r="E563" s="7">
        <v>1</v>
      </c>
      <c r="F563" s="7" t="s">
        <v>194</v>
      </c>
      <c r="G563" s="7">
        <v>25</v>
      </c>
      <c r="H563" s="7">
        <v>12.4049997329712</v>
      </c>
      <c r="I563" s="7">
        <v>2870</v>
      </c>
      <c r="J563" s="11">
        <v>38.263812239047702</v>
      </c>
      <c r="K563" s="11">
        <v>20.6749610052292</v>
      </c>
      <c r="L563" s="11">
        <v>13.028914356953299</v>
      </c>
      <c r="M563" s="11">
        <v>210.99655501778699</v>
      </c>
      <c r="N563" s="11">
        <v>66.834529140475794</v>
      </c>
      <c r="O563" s="11">
        <v>15.179651524457499</v>
      </c>
      <c r="P563" s="11">
        <v>15.0405906547343</v>
      </c>
      <c r="Q563" s="11">
        <v>12.819050832876099</v>
      </c>
      <c r="R563" s="11">
        <v>30.281225385240599</v>
      </c>
    </row>
    <row r="564" spans="1:18" x14ac:dyDescent="0.45">
      <c r="A564" s="7" t="s">
        <v>148</v>
      </c>
      <c r="B564" s="7" t="s">
        <v>182</v>
      </c>
      <c r="C564" s="7" t="s">
        <v>549</v>
      </c>
      <c r="D564" s="7">
        <v>1000</v>
      </c>
      <c r="E564" s="7">
        <v>1</v>
      </c>
      <c r="F564" s="7" t="s">
        <v>194</v>
      </c>
      <c r="G564" s="7">
        <v>26</v>
      </c>
      <c r="H564" s="7">
        <v>12.993000030517599</v>
      </c>
      <c r="I564" s="7">
        <v>2870</v>
      </c>
      <c r="J564" s="11">
        <v>38.657395777192797</v>
      </c>
      <c r="K564" s="11">
        <v>21.122328890957501</v>
      </c>
      <c r="L564" s="11">
        <v>13.095750966622401</v>
      </c>
      <c r="M564" s="11">
        <v>220.502422193115</v>
      </c>
      <c r="N564" s="11">
        <v>70.677115131982603</v>
      </c>
      <c r="O564" s="11">
        <v>15.6109045540476</v>
      </c>
      <c r="P564" s="11">
        <v>15.3785124648475</v>
      </c>
      <c r="Q564" s="11">
        <v>12.665883511894</v>
      </c>
      <c r="R564" s="11">
        <v>31.510013756659902</v>
      </c>
    </row>
    <row r="565" spans="1:18" x14ac:dyDescent="0.45">
      <c r="A565" s="7" t="s">
        <v>148</v>
      </c>
      <c r="B565" s="7" t="s">
        <v>182</v>
      </c>
      <c r="C565" s="7" t="s">
        <v>550</v>
      </c>
      <c r="D565" s="7">
        <v>1000</v>
      </c>
      <c r="E565" s="7">
        <v>1</v>
      </c>
      <c r="F565" s="7" t="s">
        <v>194</v>
      </c>
      <c r="G565" s="7">
        <v>27</v>
      </c>
      <c r="H565" s="7">
        <v>13.581999778747599</v>
      </c>
      <c r="I565" s="7">
        <v>2800</v>
      </c>
      <c r="J565" s="11">
        <v>41.904620520561501</v>
      </c>
      <c r="K565" s="11">
        <v>22.045169456645699</v>
      </c>
      <c r="L565" s="11">
        <v>13.804065130282</v>
      </c>
      <c r="M565" s="11">
        <v>250.97457648246501</v>
      </c>
      <c r="N565" s="11">
        <v>80.381605401406105</v>
      </c>
      <c r="O565" s="11">
        <v>17.115786262547001</v>
      </c>
      <c r="P565" s="11">
        <v>17.3935520368853</v>
      </c>
      <c r="Q565" s="11">
        <v>13.4276197843701</v>
      </c>
      <c r="R565" s="11">
        <v>35.364596096523599</v>
      </c>
    </row>
    <row r="566" spans="1:18" x14ac:dyDescent="0.45">
      <c r="A566" s="7" t="s">
        <v>148</v>
      </c>
      <c r="B566" s="7" t="s">
        <v>182</v>
      </c>
      <c r="C566" s="7" t="s">
        <v>551</v>
      </c>
      <c r="D566" s="7">
        <v>1000</v>
      </c>
      <c r="E566" s="7">
        <v>1</v>
      </c>
      <c r="F566" s="7" t="s">
        <v>194</v>
      </c>
      <c r="G566" s="7">
        <v>28</v>
      </c>
      <c r="H566" s="7">
        <v>14.1666666666667</v>
      </c>
      <c r="I566" s="7">
        <v>2790</v>
      </c>
      <c r="J566" s="11">
        <v>41.929708114608303</v>
      </c>
      <c r="K566" s="11">
        <v>22.383755309481899</v>
      </c>
      <c r="L566" s="11">
        <v>13.8329203812857</v>
      </c>
      <c r="M566" s="11">
        <v>259.82951870162998</v>
      </c>
      <c r="N566" s="11">
        <v>84.183079710008101</v>
      </c>
      <c r="O566" s="11">
        <v>17.4241127916947</v>
      </c>
      <c r="P566" s="11">
        <v>17.511699100611601</v>
      </c>
      <c r="Q566" s="11">
        <v>13.11647651463</v>
      </c>
      <c r="R566" s="11">
        <v>36.444067453029703</v>
      </c>
    </row>
    <row r="567" spans="1:18" x14ac:dyDescent="0.45">
      <c r="A567" s="7" t="s">
        <v>148</v>
      </c>
      <c r="B567" s="7" t="s">
        <v>182</v>
      </c>
      <c r="C567" s="7" t="s">
        <v>552</v>
      </c>
      <c r="D567" s="7">
        <v>1000</v>
      </c>
      <c r="E567" s="7">
        <v>1</v>
      </c>
      <c r="F567" s="7" t="s">
        <v>194</v>
      </c>
      <c r="G567" s="7">
        <v>29</v>
      </c>
      <c r="H567" s="7">
        <v>14.1111111111111</v>
      </c>
      <c r="I567" s="7">
        <v>2780</v>
      </c>
      <c r="J567" s="11">
        <v>42.170456237108603</v>
      </c>
      <c r="K567" s="11">
        <v>22.747389960169102</v>
      </c>
      <c r="L567" s="11">
        <v>13.8975041106593</v>
      </c>
      <c r="M567" s="11">
        <v>261.67115851808398</v>
      </c>
      <c r="N567" s="11">
        <v>86.509005759125799</v>
      </c>
      <c r="O567" s="11">
        <v>17.8129298967464</v>
      </c>
      <c r="P567" s="11">
        <v>17.746311628387101</v>
      </c>
      <c r="Q567" s="11">
        <v>13.204817209789599</v>
      </c>
      <c r="R567" s="11">
        <v>37.281256574559599</v>
      </c>
    </row>
    <row r="568" spans="1:18" x14ac:dyDescent="0.45">
      <c r="A568" s="7" t="s">
        <v>148</v>
      </c>
      <c r="B568" s="7" t="s">
        <v>182</v>
      </c>
      <c r="C568" s="7" t="s">
        <v>553</v>
      </c>
      <c r="D568" s="7">
        <v>1000</v>
      </c>
      <c r="E568" s="7">
        <v>1</v>
      </c>
      <c r="F568" s="7" t="s">
        <v>194</v>
      </c>
      <c r="G568" s="7">
        <v>32</v>
      </c>
      <c r="H568" s="7">
        <v>18.1922221713596</v>
      </c>
      <c r="I568" s="7">
        <v>2600</v>
      </c>
      <c r="J568" s="11">
        <v>46.411508034654403</v>
      </c>
      <c r="K568" s="11">
        <v>24.409014380441501</v>
      </c>
      <c r="L568" s="11">
        <v>15.0758297846019</v>
      </c>
      <c r="M568" s="11">
        <v>355.37786592502698</v>
      </c>
      <c r="N568" s="11">
        <v>115.55947892213599</v>
      </c>
      <c r="O568" s="11">
        <v>20.348063118875999</v>
      </c>
      <c r="P568" s="11">
        <v>20.906016785507799</v>
      </c>
      <c r="Q568" s="11">
        <v>12.633772992550499</v>
      </c>
      <c r="R568" s="11">
        <v>46.699684649335602</v>
      </c>
    </row>
    <row r="569" spans="1:18" x14ac:dyDescent="0.45">
      <c r="A569" s="7" t="s">
        <v>148</v>
      </c>
      <c r="B569" s="7" t="s">
        <v>182</v>
      </c>
      <c r="C569" s="7" t="s">
        <v>554</v>
      </c>
      <c r="D569" s="7">
        <v>1000</v>
      </c>
      <c r="E569" s="7">
        <v>1</v>
      </c>
      <c r="F569" s="7" t="s">
        <v>194</v>
      </c>
      <c r="G569" s="7">
        <v>35</v>
      </c>
      <c r="H569" s="7">
        <v>18.350000000000001</v>
      </c>
      <c r="I569" s="7">
        <v>2590</v>
      </c>
      <c r="J569" s="11">
        <v>50.849129346658302</v>
      </c>
      <c r="K569" s="11">
        <v>25.8665613442748</v>
      </c>
      <c r="L569" s="11">
        <v>15.810548541144501</v>
      </c>
      <c r="M569" s="11">
        <v>399.129207926785</v>
      </c>
      <c r="N569" s="11">
        <v>134.79826716488401</v>
      </c>
      <c r="O569" s="11">
        <v>23.128331698091799</v>
      </c>
      <c r="P569" s="11">
        <v>24.014169747936599</v>
      </c>
      <c r="Q569" s="11">
        <v>13.8190210426646</v>
      </c>
      <c r="R569" s="11">
        <v>53.951398028526803</v>
      </c>
    </row>
    <row r="570" spans="1:18" x14ac:dyDescent="0.45">
      <c r="A570" s="7" t="s">
        <v>148</v>
      </c>
      <c r="B570" s="7" t="s">
        <v>182</v>
      </c>
      <c r="C570" s="7" t="s">
        <v>185</v>
      </c>
      <c r="D570" s="7">
        <v>1000</v>
      </c>
      <c r="E570" s="7">
        <v>1</v>
      </c>
      <c r="F570" s="7" t="s">
        <v>194</v>
      </c>
      <c r="G570" s="7">
        <v>37</v>
      </c>
      <c r="H570" s="7"/>
      <c r="I570" s="7">
        <v>2300</v>
      </c>
      <c r="J570" s="11">
        <v>51.134032610379499</v>
      </c>
      <c r="K570" s="11">
        <v>27.063647278815498</v>
      </c>
      <c r="L570" s="11">
        <v>16.824654838673201</v>
      </c>
      <c r="M570" s="11">
        <v>252.00050125184799</v>
      </c>
      <c r="N570" s="11">
        <v>88.352545345143596</v>
      </c>
      <c r="O570" s="11">
        <v>16.507577511278601</v>
      </c>
      <c r="P570" s="11">
        <v>19.378710773702402</v>
      </c>
      <c r="Q570" s="11">
        <v>11.4391705837545</v>
      </c>
      <c r="R570" s="11">
        <v>37.392857961345001</v>
      </c>
    </row>
    <row r="571" spans="1:18" x14ac:dyDescent="0.45">
      <c r="A571" s="10" t="s">
        <v>148</v>
      </c>
      <c r="B571" s="10" t="s">
        <v>182</v>
      </c>
      <c r="C571" s="10" t="s">
        <v>185</v>
      </c>
      <c r="D571" s="10">
        <v>1000</v>
      </c>
      <c r="E571" s="10">
        <v>2</v>
      </c>
      <c r="F571" s="10" t="s">
        <v>21</v>
      </c>
      <c r="G571" s="10">
        <v>37</v>
      </c>
      <c r="H571" s="10"/>
      <c r="I571" s="10">
        <v>1120</v>
      </c>
      <c r="J571" s="12">
        <v>36.201504982097198</v>
      </c>
      <c r="K571" s="12">
        <v>27.063647278815498</v>
      </c>
      <c r="L571" s="12">
        <v>20.2866044213322</v>
      </c>
      <c r="M571" s="12">
        <v>252.00050125184501</v>
      </c>
      <c r="N571" s="12">
        <v>88.352545345143298</v>
      </c>
      <c r="O571" s="12">
        <v>16.5075775112789</v>
      </c>
      <c r="P571" s="12">
        <v>19.378710773702299</v>
      </c>
      <c r="Q571" s="12">
        <v>11.439170583754599</v>
      </c>
      <c r="R571" s="12">
        <v>37.392857961345399</v>
      </c>
    </row>
    <row r="572" spans="1:18" x14ac:dyDescent="0.45">
      <c r="A572" s="7" t="s">
        <v>148</v>
      </c>
      <c r="B572" s="7" t="s">
        <v>182</v>
      </c>
      <c r="C572" s="7" t="s">
        <v>555</v>
      </c>
      <c r="D572" s="7">
        <v>1000</v>
      </c>
      <c r="E572" s="7">
        <v>1</v>
      </c>
      <c r="F572" s="7" t="s">
        <v>194</v>
      </c>
      <c r="G572" s="7">
        <v>38</v>
      </c>
      <c r="H572" s="7">
        <v>19.7599998474121</v>
      </c>
      <c r="I572" s="7">
        <v>1120</v>
      </c>
      <c r="J572" s="11">
        <v>37.108411939002103</v>
      </c>
      <c r="K572" s="11">
        <v>27.6646614782325</v>
      </c>
      <c r="L572" s="11">
        <v>20.5391389275321</v>
      </c>
      <c r="M572" s="11">
        <v>327.88976794165302</v>
      </c>
      <c r="N572" s="11">
        <v>108.92962732573</v>
      </c>
      <c r="O572" s="11">
        <v>17.110164925128799</v>
      </c>
      <c r="P572" s="11">
        <v>20.134558626007799</v>
      </c>
      <c r="Q572" s="11">
        <v>9.6943848119640208</v>
      </c>
      <c r="R572" s="11">
        <v>42.957423555841203</v>
      </c>
    </row>
    <row r="573" spans="1:18" x14ac:dyDescent="0.45">
      <c r="A573" s="7" t="s">
        <v>148</v>
      </c>
      <c r="B573" s="7" t="s">
        <v>182</v>
      </c>
      <c r="C573" s="7" t="s">
        <v>556</v>
      </c>
      <c r="D573" s="7">
        <v>1000</v>
      </c>
      <c r="E573" s="7">
        <v>1</v>
      </c>
      <c r="F573" s="7" t="s">
        <v>194</v>
      </c>
      <c r="G573" s="7">
        <v>43</v>
      </c>
      <c r="H573" s="7">
        <v>21.499999727521601</v>
      </c>
      <c r="I573" s="7">
        <v>1110</v>
      </c>
      <c r="J573" s="11">
        <v>43.503072905638199</v>
      </c>
      <c r="K573" s="11">
        <v>29.3713300939935</v>
      </c>
      <c r="L573" s="11">
        <v>22.338475824701401</v>
      </c>
      <c r="M573" s="11">
        <v>421.05365630490502</v>
      </c>
      <c r="N573" s="11">
        <v>144.859842753019</v>
      </c>
      <c r="O573" s="11">
        <v>21.080899587108899</v>
      </c>
      <c r="P573" s="11">
        <v>25.269260535176301</v>
      </c>
      <c r="Q573" s="11">
        <v>10.859273470003</v>
      </c>
      <c r="R573" s="11">
        <v>55.690292560766601</v>
      </c>
    </row>
    <row r="574" spans="1:18" x14ac:dyDescent="0.45">
      <c r="A574" s="7" t="s">
        <v>148</v>
      </c>
      <c r="B574" s="7" t="s">
        <v>182</v>
      </c>
      <c r="C574" s="7" t="s">
        <v>557</v>
      </c>
      <c r="D574" s="7">
        <v>1000</v>
      </c>
      <c r="E574" s="7">
        <v>1</v>
      </c>
      <c r="F574" s="7" t="s">
        <v>194</v>
      </c>
      <c r="G574" s="7">
        <v>50</v>
      </c>
      <c r="H574" s="7">
        <v>22.3500001907349</v>
      </c>
      <c r="I574" s="7">
        <v>1110</v>
      </c>
      <c r="J574" s="11">
        <v>49.4485351665287</v>
      </c>
      <c r="K574" s="11">
        <v>32.817617120174198</v>
      </c>
      <c r="L574" s="11">
        <v>25.218205385417999</v>
      </c>
      <c r="M574" s="11">
        <v>501.18607293865301</v>
      </c>
      <c r="N574" s="11">
        <v>182.98770134363701</v>
      </c>
      <c r="O574" s="11">
        <v>25.4140238952298</v>
      </c>
      <c r="P574" s="11">
        <v>31.517652811277301</v>
      </c>
      <c r="Q574" s="11">
        <v>12.345323374961801</v>
      </c>
      <c r="R574" s="11">
        <v>69.524151712759803</v>
      </c>
    </row>
    <row r="575" spans="1:18" x14ac:dyDescent="0.45">
      <c r="A575" s="7" t="s">
        <v>148</v>
      </c>
      <c r="B575" s="7" t="s">
        <v>186</v>
      </c>
      <c r="C575" s="7" t="s">
        <v>187</v>
      </c>
      <c r="D575" s="7">
        <v>1000</v>
      </c>
      <c r="E575" s="7">
        <v>1</v>
      </c>
      <c r="F575" s="7" t="s">
        <v>194</v>
      </c>
      <c r="G575" s="7">
        <v>19</v>
      </c>
      <c r="H575" s="7">
        <v>11.2166666984558</v>
      </c>
      <c r="I575" s="7">
        <v>3140</v>
      </c>
      <c r="J575" s="11">
        <v>31.1038971145978</v>
      </c>
      <c r="K575" s="11">
        <v>18.851319416222601</v>
      </c>
      <c r="L575" s="11">
        <v>11.230462412234401</v>
      </c>
      <c r="M575" s="11">
        <v>122.24333378666</v>
      </c>
      <c r="N575" s="11">
        <v>33.579861593194003</v>
      </c>
      <c r="O575" s="11">
        <v>8.2849282207504498</v>
      </c>
      <c r="P575" s="11">
        <v>8.9814233705603908</v>
      </c>
      <c r="Q575" s="11">
        <v>8.30820137370449</v>
      </c>
      <c r="R575" s="11">
        <v>16.302956652242798</v>
      </c>
    </row>
    <row r="576" spans="1:18" x14ac:dyDescent="0.45">
      <c r="A576" s="10" t="s">
        <v>148</v>
      </c>
      <c r="B576" s="10" t="s">
        <v>186</v>
      </c>
      <c r="C576" s="10" t="s">
        <v>187</v>
      </c>
      <c r="D576" s="10">
        <v>1000</v>
      </c>
      <c r="E576" s="10">
        <v>2</v>
      </c>
      <c r="F576" s="10" t="s">
        <v>21</v>
      </c>
      <c r="G576" s="10">
        <v>19</v>
      </c>
      <c r="H576" s="10">
        <v>11.2166666984558</v>
      </c>
      <c r="I576" s="10">
        <v>1860</v>
      </c>
      <c r="J576" s="12">
        <v>23.7986148069797</v>
      </c>
      <c r="K576" s="12">
        <v>18.851319416222601</v>
      </c>
      <c r="L576" s="12">
        <v>12.7636364947763</v>
      </c>
      <c r="M576" s="12">
        <v>122.24333378665401</v>
      </c>
      <c r="N576" s="12">
        <v>33.579861593194103</v>
      </c>
      <c r="O576" s="12">
        <v>8.2849282207504604</v>
      </c>
      <c r="P576" s="12">
        <v>8.9814233705604103</v>
      </c>
      <c r="Q576" s="12">
        <v>8.3082013737044598</v>
      </c>
      <c r="R576" s="12">
        <v>16.302956652242401</v>
      </c>
    </row>
    <row r="577" spans="1:18" x14ac:dyDescent="0.45">
      <c r="A577" s="7" t="s">
        <v>148</v>
      </c>
      <c r="B577" s="7" t="s">
        <v>186</v>
      </c>
      <c r="C577" s="7" t="s">
        <v>558</v>
      </c>
      <c r="D577" s="7">
        <v>1000</v>
      </c>
      <c r="E577" s="7">
        <v>1</v>
      </c>
      <c r="F577" s="7" t="s">
        <v>194</v>
      </c>
      <c r="G577" s="7">
        <v>22</v>
      </c>
      <c r="H577" s="7">
        <v>13.1033334732056</v>
      </c>
      <c r="I577" s="7">
        <v>1880</v>
      </c>
      <c r="J577" s="11">
        <v>30.2723866678284</v>
      </c>
      <c r="K577" s="11">
        <v>20.879200170953599</v>
      </c>
      <c r="L577" s="11">
        <v>14.3185640213305</v>
      </c>
      <c r="M577" s="11">
        <v>176.50363039791799</v>
      </c>
      <c r="N577" s="11">
        <v>50.083435407508702</v>
      </c>
      <c r="O577" s="11">
        <v>11.153887201046301</v>
      </c>
      <c r="P577" s="11">
        <v>12.5428783006067</v>
      </c>
      <c r="Q577" s="11">
        <v>9.9107420309553298</v>
      </c>
      <c r="R577" s="11">
        <v>23.065223874296201</v>
      </c>
    </row>
    <row r="578" spans="1:18" x14ac:dyDescent="0.45">
      <c r="A578" s="7" t="s">
        <v>148</v>
      </c>
      <c r="B578" s="7" t="s">
        <v>186</v>
      </c>
      <c r="C578" s="7" t="s">
        <v>188</v>
      </c>
      <c r="D578" s="7">
        <v>1000</v>
      </c>
      <c r="E578" s="7">
        <v>1</v>
      </c>
      <c r="F578" s="7" t="s">
        <v>194</v>
      </c>
      <c r="G578" s="7">
        <v>24</v>
      </c>
      <c r="H578" s="7">
        <v>13.703000068664601</v>
      </c>
      <c r="I578" s="7">
        <v>1840</v>
      </c>
      <c r="J578" s="11">
        <v>34.377267155635899</v>
      </c>
      <c r="K578" s="11">
        <v>23.238606079109001</v>
      </c>
      <c r="L578" s="11">
        <v>15.4234603879794</v>
      </c>
      <c r="M578" s="11">
        <v>182.75419774817499</v>
      </c>
      <c r="N578" s="11">
        <v>51.915362392633902</v>
      </c>
      <c r="O578" s="11">
        <v>10.830851443761601</v>
      </c>
      <c r="P578" s="11">
        <v>13.4056377461933</v>
      </c>
      <c r="Q578" s="11">
        <v>9.2108976961073008</v>
      </c>
      <c r="R578" s="11">
        <v>23.525973701208802</v>
      </c>
    </row>
    <row r="579" spans="1:18" x14ac:dyDescent="0.45">
      <c r="A579" s="10" t="s">
        <v>148</v>
      </c>
      <c r="B579" s="10" t="s">
        <v>186</v>
      </c>
      <c r="C579" s="10" t="s">
        <v>188</v>
      </c>
      <c r="D579" s="10">
        <v>1000</v>
      </c>
      <c r="E579" s="10">
        <v>2</v>
      </c>
      <c r="F579" s="10" t="s">
        <v>21</v>
      </c>
      <c r="G579" s="10">
        <v>24</v>
      </c>
      <c r="H579" s="10">
        <v>13.703000068664601</v>
      </c>
      <c r="I579" s="10">
        <v>1260</v>
      </c>
      <c r="J579" s="12">
        <v>28.761277588262502</v>
      </c>
      <c r="K579" s="12">
        <v>23.238606079109001</v>
      </c>
      <c r="L579" s="12">
        <v>17.048017150092502</v>
      </c>
      <c r="M579" s="12">
        <v>182.75419774817601</v>
      </c>
      <c r="N579" s="12">
        <v>51.915362392633803</v>
      </c>
      <c r="O579" s="12">
        <v>10.830851443761899</v>
      </c>
      <c r="P579" s="12">
        <v>13.4056377461936</v>
      </c>
      <c r="Q579" s="12">
        <v>9.2108976961073008</v>
      </c>
      <c r="R579" s="12">
        <v>23.5259737012084</v>
      </c>
    </row>
    <row r="580" spans="1:18" x14ac:dyDescent="0.45">
      <c r="A580" s="7" t="s">
        <v>148</v>
      </c>
      <c r="B580" s="7" t="s">
        <v>186</v>
      </c>
      <c r="C580" s="7" t="s">
        <v>559</v>
      </c>
      <c r="D580" s="7">
        <v>1000</v>
      </c>
      <c r="E580" s="7">
        <v>1</v>
      </c>
      <c r="F580" s="7" t="s">
        <v>194</v>
      </c>
      <c r="G580" s="7">
        <v>25</v>
      </c>
      <c r="H580" s="7">
        <v>14.2349996566772</v>
      </c>
      <c r="I580" s="7">
        <v>1210</v>
      </c>
      <c r="J580" s="11">
        <v>29.75411831824</v>
      </c>
      <c r="K580" s="11">
        <v>23.992811568505701</v>
      </c>
      <c r="L580" s="11">
        <v>17.694403107616001</v>
      </c>
      <c r="M580" s="11">
        <v>195.451792668352</v>
      </c>
      <c r="N580" s="11">
        <v>56.0121631374233</v>
      </c>
      <c r="O580" s="11">
        <v>11.375761325208099</v>
      </c>
      <c r="P580" s="11">
        <v>14.285822311432099</v>
      </c>
      <c r="Q580" s="11">
        <v>9.3887984775439399</v>
      </c>
      <c r="R580" s="11">
        <v>25.096837471342699</v>
      </c>
    </row>
    <row r="581" spans="1:18" x14ac:dyDescent="0.45">
      <c r="A581" s="7" t="s">
        <v>148</v>
      </c>
      <c r="B581" s="7" t="s">
        <v>186</v>
      </c>
      <c r="C581" s="7" t="s">
        <v>560</v>
      </c>
      <c r="D581" s="7">
        <v>1000</v>
      </c>
      <c r="E581" s="7">
        <v>1</v>
      </c>
      <c r="F581" s="7" t="s">
        <v>194</v>
      </c>
      <c r="G581" s="7">
        <v>26</v>
      </c>
      <c r="H581" s="7">
        <v>14.7670001983643</v>
      </c>
      <c r="I581" s="7">
        <v>1220</v>
      </c>
      <c r="J581" s="11">
        <v>32.896991008899299</v>
      </c>
      <c r="K581" s="11">
        <v>25.0106726280587</v>
      </c>
      <c r="L581" s="11">
        <v>18.529053361850199</v>
      </c>
      <c r="M581" s="11">
        <v>225.17807102874701</v>
      </c>
      <c r="N581" s="11">
        <v>64.767164307516595</v>
      </c>
      <c r="O581" s="11">
        <v>12.7421882104146</v>
      </c>
      <c r="P581" s="11">
        <v>16.398523589387398</v>
      </c>
      <c r="Q581" s="11">
        <v>10.1933354088636</v>
      </c>
      <c r="R581" s="11">
        <v>28.690293893859899</v>
      </c>
    </row>
    <row r="582" spans="1:18" x14ac:dyDescent="0.45">
      <c r="A582" s="7" t="s">
        <v>148</v>
      </c>
      <c r="B582" s="7" t="s">
        <v>186</v>
      </c>
      <c r="C582" s="7" t="s">
        <v>561</v>
      </c>
      <c r="D582" s="7">
        <v>1000</v>
      </c>
      <c r="E582" s="7">
        <v>1</v>
      </c>
      <c r="F582" s="7" t="s">
        <v>194</v>
      </c>
      <c r="G582" s="7">
        <v>27</v>
      </c>
      <c r="H582" s="7">
        <v>15.2980003356934</v>
      </c>
      <c r="I582" s="7">
        <v>1210</v>
      </c>
      <c r="J582" s="11">
        <v>34.845697576074798</v>
      </c>
      <c r="K582" s="11">
        <v>26.152672208498601</v>
      </c>
      <c r="L582" s="11">
        <v>19.148596849472799</v>
      </c>
      <c r="M582" s="11">
        <v>247.18594283079</v>
      </c>
      <c r="N582" s="11">
        <v>71.581936487796199</v>
      </c>
      <c r="O582" s="11">
        <v>13.6883107013937</v>
      </c>
      <c r="P582" s="11">
        <v>17.853288813994698</v>
      </c>
      <c r="Q582" s="11">
        <v>10.606182809850599</v>
      </c>
      <c r="R582" s="11">
        <v>31.343910504872099</v>
      </c>
    </row>
    <row r="583" spans="1:18" x14ac:dyDescent="0.45">
      <c r="A583" s="7" t="s">
        <v>148</v>
      </c>
      <c r="B583" s="7" t="s">
        <v>186</v>
      </c>
      <c r="C583" s="7" t="s">
        <v>562</v>
      </c>
      <c r="D583" s="7">
        <v>1000</v>
      </c>
      <c r="E583" s="7">
        <v>1</v>
      </c>
      <c r="F583" s="7" t="s">
        <v>194</v>
      </c>
      <c r="G583" s="7">
        <v>28</v>
      </c>
      <c r="H583" s="7">
        <v>15.5</v>
      </c>
      <c r="I583" s="7">
        <v>1220</v>
      </c>
      <c r="J583" s="11">
        <v>35.710328521955702</v>
      </c>
      <c r="K583" s="11">
        <v>26.257917929313098</v>
      </c>
      <c r="L583" s="11">
        <v>19.305100496007899</v>
      </c>
      <c r="M583" s="11">
        <v>255.99074396566601</v>
      </c>
      <c r="N583" s="11">
        <v>75.474686071386998</v>
      </c>
      <c r="O583" s="11">
        <v>14.266656507979899</v>
      </c>
      <c r="P583" s="11">
        <v>18.4289662030762</v>
      </c>
      <c r="Q583" s="11">
        <v>10.819774620565299</v>
      </c>
      <c r="R583" s="11">
        <v>32.793666985868498</v>
      </c>
    </row>
    <row r="584" spans="1:18" x14ac:dyDescent="0.45">
      <c r="A584" s="7" t="s">
        <v>148</v>
      </c>
      <c r="B584" s="7" t="s">
        <v>186</v>
      </c>
      <c r="C584" s="7" t="s">
        <v>563</v>
      </c>
      <c r="D584" s="7">
        <v>1000</v>
      </c>
      <c r="E584" s="7">
        <v>1</v>
      </c>
      <c r="F584" s="7" t="s">
        <v>194</v>
      </c>
      <c r="G584" s="7">
        <v>29</v>
      </c>
      <c r="H584" s="7">
        <v>16.4374998807907</v>
      </c>
      <c r="I584" s="7">
        <v>1220</v>
      </c>
      <c r="J584" s="11">
        <v>37.446078091426799</v>
      </c>
      <c r="K584" s="11">
        <v>27.012210391926899</v>
      </c>
      <c r="L584" s="11">
        <v>19.768709217057399</v>
      </c>
      <c r="M584" s="11">
        <v>283.81435736584302</v>
      </c>
      <c r="N584" s="11">
        <v>83.746451837602393</v>
      </c>
      <c r="O584" s="11">
        <v>15.1688683793845</v>
      </c>
      <c r="P584" s="11">
        <v>19.7427768778056</v>
      </c>
      <c r="Q584" s="11">
        <v>10.934005306701099</v>
      </c>
      <c r="R584" s="11">
        <v>35.7155834218512</v>
      </c>
    </row>
    <row r="585" spans="1:18" x14ac:dyDescent="0.45">
      <c r="A585" s="7" t="s">
        <v>148</v>
      </c>
      <c r="B585" s="7" t="s">
        <v>186</v>
      </c>
      <c r="C585" s="7" t="s">
        <v>564</v>
      </c>
      <c r="D585" s="7">
        <v>1000</v>
      </c>
      <c r="E585" s="7">
        <v>1</v>
      </c>
      <c r="F585" s="7" t="s">
        <v>194</v>
      </c>
      <c r="G585" s="7">
        <v>32</v>
      </c>
      <c r="H585" s="7">
        <v>19.7750000953674</v>
      </c>
      <c r="I585" s="7">
        <v>1210</v>
      </c>
      <c r="J585" s="11">
        <v>43.811977728513497</v>
      </c>
      <c r="K585" s="11">
        <v>29.658371424088301</v>
      </c>
      <c r="L585" s="11">
        <v>21.4713229040022</v>
      </c>
      <c r="M585" s="11">
        <v>396.46791049366198</v>
      </c>
      <c r="N585" s="11">
        <v>116.19223675659801</v>
      </c>
      <c r="O585" s="11">
        <v>18.4147685762896</v>
      </c>
      <c r="P585" s="11">
        <v>24.797459312046701</v>
      </c>
      <c r="Q585" s="11">
        <v>11.414207260863501</v>
      </c>
      <c r="R585" s="11">
        <v>47.077625977237503</v>
      </c>
    </row>
    <row r="586" spans="1:18" x14ac:dyDescent="0.45">
      <c r="A586" s="7" t="s">
        <v>148</v>
      </c>
      <c r="B586" s="7" t="s">
        <v>186</v>
      </c>
      <c r="C586" s="7" t="s">
        <v>565</v>
      </c>
      <c r="D586" s="7">
        <v>1000</v>
      </c>
      <c r="E586" s="7">
        <v>1</v>
      </c>
      <c r="F586" s="7" t="s">
        <v>194</v>
      </c>
      <c r="G586" s="7">
        <v>35</v>
      </c>
      <c r="H586" s="7">
        <v>20.069999885559099</v>
      </c>
      <c r="I586" s="7">
        <v>1210</v>
      </c>
      <c r="J586" s="11">
        <v>47.047845732049602</v>
      </c>
      <c r="K586" s="11">
        <v>31.057664405088499</v>
      </c>
      <c r="L586" s="11">
        <v>22.250114249989</v>
      </c>
      <c r="M586" s="11">
        <v>434.321446028575</v>
      </c>
      <c r="N586" s="11">
        <v>132.87409534418001</v>
      </c>
      <c r="O586" s="11">
        <v>20.566295566790899</v>
      </c>
      <c r="P586" s="11">
        <v>27.4886965227312</v>
      </c>
      <c r="Q586" s="11">
        <v>12.2194671859957</v>
      </c>
      <c r="R586" s="11">
        <v>53.231741653189502</v>
      </c>
    </row>
    <row r="587" spans="1:18" x14ac:dyDescent="0.45">
      <c r="A587" s="7" t="s">
        <v>148</v>
      </c>
      <c r="B587" s="7" t="s">
        <v>186</v>
      </c>
      <c r="C587" s="7" t="s">
        <v>189</v>
      </c>
      <c r="D587" s="7">
        <v>1000</v>
      </c>
      <c r="E587" s="7">
        <v>1</v>
      </c>
      <c r="F587" s="7" t="s">
        <v>194</v>
      </c>
      <c r="G587" s="7">
        <v>37</v>
      </c>
      <c r="H587" s="7"/>
      <c r="I587" s="7">
        <v>1170</v>
      </c>
      <c r="J587" s="11">
        <v>48.388444562125002</v>
      </c>
      <c r="K587" s="11">
        <v>31.956777125560201</v>
      </c>
      <c r="L587" s="11">
        <v>22.947372179726699</v>
      </c>
      <c r="M587" s="11">
        <v>242.651646715205</v>
      </c>
      <c r="N587" s="11">
        <v>77.850259515710306</v>
      </c>
      <c r="O587" s="11">
        <v>13.256811181977699</v>
      </c>
      <c r="P587" s="11">
        <v>19.430478075041201</v>
      </c>
      <c r="Q587" s="11">
        <v>9.0821065240160408</v>
      </c>
      <c r="R587" s="11">
        <v>32.967176999783</v>
      </c>
    </row>
    <row r="588" spans="1:18" x14ac:dyDescent="0.45">
      <c r="A588" s="10" t="s">
        <v>148</v>
      </c>
      <c r="B588" s="10" t="s">
        <v>186</v>
      </c>
      <c r="C588" s="10" t="s">
        <v>189</v>
      </c>
      <c r="D588" s="10">
        <v>1000</v>
      </c>
      <c r="E588" s="10">
        <v>2</v>
      </c>
      <c r="F588" s="10" t="s">
        <v>21</v>
      </c>
      <c r="G588" s="10">
        <v>37</v>
      </c>
      <c r="H588" s="10"/>
      <c r="I588" s="10">
        <v>560</v>
      </c>
      <c r="J588" s="12">
        <v>30.063120035781498</v>
      </c>
      <c r="K588" s="12">
        <v>31.956777125560201</v>
      </c>
      <c r="L588" s="12">
        <v>26.144363387216</v>
      </c>
      <c r="M588" s="12">
        <v>242.65164671520799</v>
      </c>
      <c r="N588" s="12">
        <v>77.850259515710306</v>
      </c>
      <c r="O588" s="12">
        <v>13.2568111819779</v>
      </c>
      <c r="P588" s="12">
        <v>19.430478075041201</v>
      </c>
      <c r="Q588" s="12">
        <v>9.0821065240159697</v>
      </c>
      <c r="R588" s="12">
        <v>32.967176999783099</v>
      </c>
    </row>
    <row r="589" spans="1:18" x14ac:dyDescent="0.45">
      <c r="A589" s="7" t="s">
        <v>148</v>
      </c>
      <c r="B589" s="7" t="s">
        <v>186</v>
      </c>
      <c r="C589" s="7" t="s">
        <v>566</v>
      </c>
      <c r="D589" s="7">
        <v>1000</v>
      </c>
      <c r="E589" s="7">
        <v>1</v>
      </c>
      <c r="F589" s="7" t="s">
        <v>194</v>
      </c>
      <c r="G589" s="7">
        <v>38</v>
      </c>
      <c r="H589" s="7">
        <v>21.9576754570007</v>
      </c>
      <c r="I589" s="7">
        <v>560</v>
      </c>
      <c r="J589" s="11">
        <v>30.899466656346299</v>
      </c>
      <c r="K589" s="11">
        <v>32.453000727893603</v>
      </c>
      <c r="L589" s="11">
        <v>26.505532730412298</v>
      </c>
      <c r="M589" s="11">
        <v>323.09246302089298</v>
      </c>
      <c r="N589" s="11">
        <v>97.617758283450698</v>
      </c>
      <c r="O589" s="11">
        <v>13.7792607796202</v>
      </c>
      <c r="P589" s="11">
        <v>20.216683876765199</v>
      </c>
      <c r="Q589" s="11">
        <v>7.6021733789615</v>
      </c>
      <c r="R589" s="11">
        <v>38.367895513460702</v>
      </c>
    </row>
    <row r="590" spans="1:18" x14ac:dyDescent="0.45">
      <c r="A590" s="7" t="s">
        <v>148</v>
      </c>
      <c r="B590" s="7" t="s">
        <v>186</v>
      </c>
      <c r="C590" s="7" t="s">
        <v>567</v>
      </c>
      <c r="D590" s="7">
        <v>1000</v>
      </c>
      <c r="E590" s="7">
        <v>1</v>
      </c>
      <c r="F590" s="7" t="s">
        <v>194</v>
      </c>
      <c r="G590" s="7">
        <v>43</v>
      </c>
      <c r="H590" s="7">
        <v>23.080000305175801</v>
      </c>
      <c r="I590" s="7">
        <v>560</v>
      </c>
      <c r="J590" s="11">
        <v>36.206227016937902</v>
      </c>
      <c r="K590" s="11">
        <v>35.000224937370099</v>
      </c>
      <c r="L590" s="11">
        <v>28.691462145814601</v>
      </c>
      <c r="M590" s="11">
        <v>402.189878577093</v>
      </c>
      <c r="N590" s="11">
        <v>126.99960249258601</v>
      </c>
      <c r="O590" s="11">
        <v>16.976773854070998</v>
      </c>
      <c r="P590" s="11">
        <v>25.300799089657801</v>
      </c>
      <c r="Q590" s="11">
        <v>8.7175632112521306</v>
      </c>
      <c r="R590" s="11">
        <v>49.055349971269102</v>
      </c>
    </row>
    <row r="591" spans="1:18" x14ac:dyDescent="0.45">
      <c r="A591" s="7" t="s">
        <v>148</v>
      </c>
      <c r="B591" s="7" t="s">
        <v>186</v>
      </c>
      <c r="C591" s="7" t="s">
        <v>568</v>
      </c>
      <c r="D591" s="7">
        <v>1000</v>
      </c>
      <c r="E591" s="7">
        <v>1</v>
      </c>
      <c r="F591" s="7" t="s">
        <v>194</v>
      </c>
      <c r="G591" s="7">
        <v>50</v>
      </c>
      <c r="H591" s="7">
        <v>24.849999618530301</v>
      </c>
      <c r="I591" s="7">
        <v>560</v>
      </c>
      <c r="J591" s="11">
        <v>43.640405514637401</v>
      </c>
      <c r="K591" s="11">
        <v>38.273920796115199</v>
      </c>
      <c r="L591" s="11">
        <v>32.077651747870803</v>
      </c>
      <c r="M591" s="11">
        <v>499.15718006833202</v>
      </c>
      <c r="N591" s="11">
        <v>168.19923375742101</v>
      </c>
      <c r="O591" s="11">
        <v>21.714560580693298</v>
      </c>
      <c r="P591" s="11">
        <v>33.388423659071798</v>
      </c>
      <c r="Q591" s="11">
        <v>10.636747024289599</v>
      </c>
      <c r="R591" s="11">
        <v>64.473578759918894</v>
      </c>
    </row>
    <row r="592" spans="1:18" x14ac:dyDescent="0.45">
      <c r="A592" s="7" t="s">
        <v>148</v>
      </c>
      <c r="B592" s="7" t="s">
        <v>190</v>
      </c>
      <c r="C592" s="7" t="s">
        <v>191</v>
      </c>
      <c r="D592" s="7">
        <v>1000</v>
      </c>
      <c r="E592" s="7">
        <v>1</v>
      </c>
      <c r="F592" s="7" t="s">
        <v>194</v>
      </c>
      <c r="G592" s="7">
        <v>19</v>
      </c>
      <c r="H592" s="7">
        <v>10.733333428700799</v>
      </c>
      <c r="I592" s="7">
        <v>3390</v>
      </c>
      <c r="J592" s="11">
        <v>25.812269667074801</v>
      </c>
      <c r="K592" s="11">
        <v>17.6103163397134</v>
      </c>
      <c r="L592" s="11">
        <v>9.8461921543046795</v>
      </c>
      <c r="M592" s="11">
        <v>86.239536599294297</v>
      </c>
      <c r="N592" s="11">
        <v>24.693611524873301</v>
      </c>
      <c r="O592" s="11">
        <v>6.3598973882310101</v>
      </c>
      <c r="P592" s="11">
        <v>6.2095647862318</v>
      </c>
      <c r="Q592" s="11">
        <v>6.4007931003771503</v>
      </c>
      <c r="R592" s="11">
        <v>12.033761690000899</v>
      </c>
    </row>
    <row r="593" spans="1:18" x14ac:dyDescent="0.45">
      <c r="A593" s="10" t="s">
        <v>148</v>
      </c>
      <c r="B593" s="10" t="s">
        <v>190</v>
      </c>
      <c r="C593" s="10" t="s">
        <v>191</v>
      </c>
      <c r="D593" s="10">
        <v>1000</v>
      </c>
      <c r="E593" s="10">
        <v>2</v>
      </c>
      <c r="F593" s="10" t="s">
        <v>21</v>
      </c>
      <c r="G593" s="10">
        <v>19</v>
      </c>
      <c r="H593" s="10">
        <v>10.733333428700799</v>
      </c>
      <c r="I593" s="10">
        <v>1800</v>
      </c>
      <c r="J593" s="12">
        <v>17.976200882647898</v>
      </c>
      <c r="K593" s="12">
        <v>17.6103163397134</v>
      </c>
      <c r="L593" s="12">
        <v>11.276329640221901</v>
      </c>
      <c r="M593" s="12">
        <v>86.239536599294098</v>
      </c>
      <c r="N593" s="12">
        <v>24.6936115248728</v>
      </c>
      <c r="O593" s="12">
        <v>6.3598973882310901</v>
      </c>
      <c r="P593" s="12">
        <v>6.20956478623176</v>
      </c>
      <c r="Q593" s="12">
        <v>6.4007931003771699</v>
      </c>
      <c r="R593" s="12">
        <v>12.033761690001599</v>
      </c>
    </row>
    <row r="594" spans="1:18" x14ac:dyDescent="0.45">
      <c r="A594" s="7" t="s">
        <v>148</v>
      </c>
      <c r="B594" s="7" t="s">
        <v>190</v>
      </c>
      <c r="C594" s="7" t="s">
        <v>569</v>
      </c>
      <c r="D594" s="7">
        <v>1000</v>
      </c>
      <c r="E594" s="7">
        <v>1</v>
      </c>
      <c r="F594" s="7" t="s">
        <v>194</v>
      </c>
      <c r="G594" s="7">
        <v>22</v>
      </c>
      <c r="H594" s="7">
        <v>11.4974999427795</v>
      </c>
      <c r="I594" s="7">
        <v>1750</v>
      </c>
      <c r="J594" s="11">
        <v>23.3331193096286</v>
      </c>
      <c r="K594" s="11">
        <v>20.4443879247981</v>
      </c>
      <c r="L594" s="11">
        <v>13.029340561548601</v>
      </c>
      <c r="M594" s="11">
        <v>121.729533011889</v>
      </c>
      <c r="N594" s="11">
        <v>36.279164773368699</v>
      </c>
      <c r="O594" s="11">
        <v>8.7017668801121797</v>
      </c>
      <c r="P594" s="11">
        <v>9.0615231225339592</v>
      </c>
      <c r="Q594" s="11">
        <v>8.1290249815760198</v>
      </c>
      <c r="R594" s="11">
        <v>17.134459821192301</v>
      </c>
    </row>
    <row r="595" spans="1:18" x14ac:dyDescent="0.45">
      <c r="A595" s="7" t="s">
        <v>148</v>
      </c>
      <c r="B595" s="7" t="s">
        <v>190</v>
      </c>
      <c r="C595" s="7" t="s">
        <v>192</v>
      </c>
      <c r="D595" s="7">
        <v>1000</v>
      </c>
      <c r="E595" s="7">
        <v>1</v>
      </c>
      <c r="F595" s="7" t="s">
        <v>194</v>
      </c>
      <c r="G595" s="7">
        <v>24</v>
      </c>
      <c r="H595" s="7">
        <v>12.050000190734901</v>
      </c>
      <c r="I595" s="7">
        <v>1750</v>
      </c>
      <c r="J595" s="11">
        <v>26.669777837223101</v>
      </c>
      <c r="K595" s="11">
        <v>22.277651357358099</v>
      </c>
      <c r="L595" s="11">
        <v>13.929827358514601</v>
      </c>
      <c r="M595" s="11">
        <v>135.10622384728799</v>
      </c>
      <c r="N595" s="11">
        <v>40.907511294753</v>
      </c>
      <c r="O595" s="11">
        <v>9.3241058046810501</v>
      </c>
      <c r="P595" s="11">
        <v>10.285639126007201</v>
      </c>
      <c r="Q595" s="11">
        <v>8.3279220572026098</v>
      </c>
      <c r="R595" s="11">
        <v>18.973731134697601</v>
      </c>
    </row>
    <row r="596" spans="1:18" x14ac:dyDescent="0.45">
      <c r="A596" s="10" t="s">
        <v>148</v>
      </c>
      <c r="B596" s="10" t="s">
        <v>190</v>
      </c>
      <c r="C596" s="10" t="s">
        <v>192</v>
      </c>
      <c r="D596" s="10">
        <v>1000</v>
      </c>
      <c r="E596" s="10">
        <v>2</v>
      </c>
      <c r="F596" s="10" t="s">
        <v>21</v>
      </c>
      <c r="G596" s="10">
        <v>24</v>
      </c>
      <c r="H596" s="10">
        <v>12.050000190734901</v>
      </c>
      <c r="I596" s="10">
        <v>1430</v>
      </c>
      <c r="J596" s="12">
        <v>24.313043385793399</v>
      </c>
      <c r="K596" s="12">
        <v>22.277651357358099</v>
      </c>
      <c r="L596" s="12">
        <v>14.713185250697901</v>
      </c>
      <c r="M596" s="12">
        <v>135.10622384729101</v>
      </c>
      <c r="N596" s="12">
        <v>40.907511294752901</v>
      </c>
      <c r="O596" s="12">
        <v>9.3241058046810608</v>
      </c>
      <c r="P596" s="12">
        <v>10.2856391260071</v>
      </c>
      <c r="Q596" s="12">
        <v>8.3279220572027004</v>
      </c>
      <c r="R596" s="12">
        <v>18.973731134697399</v>
      </c>
    </row>
    <row r="597" spans="1:18" x14ac:dyDescent="0.45">
      <c r="A597" s="7" t="s">
        <v>148</v>
      </c>
      <c r="B597" s="7" t="s">
        <v>190</v>
      </c>
      <c r="C597" s="7" t="s">
        <v>570</v>
      </c>
      <c r="D597" s="7">
        <v>1000</v>
      </c>
      <c r="E597" s="7">
        <v>1</v>
      </c>
      <c r="F597" s="7" t="s">
        <v>194</v>
      </c>
      <c r="G597" s="7">
        <v>25</v>
      </c>
      <c r="H597" s="7">
        <v>12.444999694824199</v>
      </c>
      <c r="I597" s="7">
        <v>1430</v>
      </c>
      <c r="J597" s="11">
        <v>27.352246887627999</v>
      </c>
      <c r="K597" s="11">
        <v>23.436723350576099</v>
      </c>
      <c r="L597" s="11">
        <v>15.6057104427958</v>
      </c>
      <c r="M597" s="11">
        <v>157.81926341022199</v>
      </c>
      <c r="N597" s="11">
        <v>47.981867926426503</v>
      </c>
      <c r="O597" s="11">
        <v>10.6216485588673</v>
      </c>
      <c r="P597" s="11">
        <v>12.0932083530145</v>
      </c>
      <c r="Q597" s="11">
        <v>9.2513417384394998</v>
      </c>
      <c r="R597" s="11">
        <v>22.0336871485516</v>
      </c>
    </row>
    <row r="598" spans="1:18" x14ac:dyDescent="0.45">
      <c r="A598" s="7" t="s">
        <v>148</v>
      </c>
      <c r="B598" s="7" t="s">
        <v>190</v>
      </c>
      <c r="C598" s="7" t="s">
        <v>571</v>
      </c>
      <c r="D598" s="7">
        <v>1000</v>
      </c>
      <c r="E598" s="7">
        <v>1</v>
      </c>
      <c r="F598" s="7" t="s">
        <v>194</v>
      </c>
      <c r="G598" s="7">
        <v>26</v>
      </c>
      <c r="H598" s="7">
        <v>12.8400001525879</v>
      </c>
      <c r="I598" s="7">
        <v>1410</v>
      </c>
      <c r="J598" s="11">
        <v>27.1638356091071</v>
      </c>
      <c r="K598" s="11">
        <v>23.605560679694701</v>
      </c>
      <c r="L598" s="11">
        <v>15.6617774966965</v>
      </c>
      <c r="M598" s="11">
        <v>160.362595844173</v>
      </c>
      <c r="N598" s="11">
        <v>49.5513918261397</v>
      </c>
      <c r="O598" s="11">
        <v>10.7448182276458</v>
      </c>
      <c r="P598" s="11">
        <v>12.0987431750934</v>
      </c>
      <c r="Q598" s="11">
        <v>9.0465118144181798</v>
      </c>
      <c r="R598" s="11">
        <v>22.445267765933501</v>
      </c>
    </row>
    <row r="599" spans="1:18" x14ac:dyDescent="0.45">
      <c r="A599" s="7" t="s">
        <v>148</v>
      </c>
      <c r="B599" s="7" t="s">
        <v>190</v>
      </c>
      <c r="C599" s="7" t="s">
        <v>572</v>
      </c>
      <c r="D599" s="7">
        <v>1000</v>
      </c>
      <c r="E599" s="7">
        <v>1</v>
      </c>
      <c r="F599" s="7" t="s">
        <v>194</v>
      </c>
      <c r="G599" s="7">
        <v>27</v>
      </c>
      <c r="H599" s="7">
        <v>13.2349996566772</v>
      </c>
      <c r="I599" s="7">
        <v>1410</v>
      </c>
      <c r="J599" s="11">
        <v>30.362316766587899</v>
      </c>
      <c r="K599" s="11">
        <v>24.654715416634598</v>
      </c>
      <c r="L599" s="11">
        <v>16.558193612932801</v>
      </c>
      <c r="M599" s="11">
        <v>186.290637470966</v>
      </c>
      <c r="N599" s="11">
        <v>57.686570258154397</v>
      </c>
      <c r="O599" s="11">
        <v>12.145411782183899</v>
      </c>
      <c r="P599" s="11">
        <v>14.1088509469556</v>
      </c>
      <c r="Q599" s="11">
        <v>9.9721234324352803</v>
      </c>
      <c r="R599" s="11">
        <v>25.882410789277799</v>
      </c>
    </row>
    <row r="600" spans="1:18" x14ac:dyDescent="0.45">
      <c r="A600" s="7" t="s">
        <v>148</v>
      </c>
      <c r="B600" s="7" t="s">
        <v>190</v>
      </c>
      <c r="C600" s="7" t="s">
        <v>573</v>
      </c>
      <c r="D600" s="7">
        <v>1000</v>
      </c>
      <c r="E600" s="7">
        <v>1</v>
      </c>
      <c r="F600" s="7" t="s">
        <v>194</v>
      </c>
      <c r="G600" s="7">
        <v>28</v>
      </c>
      <c r="H600" s="7">
        <v>14.1444444656372</v>
      </c>
      <c r="I600" s="7">
        <v>1410</v>
      </c>
      <c r="J600" s="11">
        <v>30.919570605762502</v>
      </c>
      <c r="K600" s="11">
        <v>25.488629992600401</v>
      </c>
      <c r="L600" s="11">
        <v>16.709452881928499</v>
      </c>
      <c r="M600" s="11">
        <v>201.166905231437</v>
      </c>
      <c r="N600" s="11">
        <v>62.4505940512094</v>
      </c>
      <c r="O600" s="11">
        <v>12.568540941504599</v>
      </c>
      <c r="P600" s="11">
        <v>14.5774631473966</v>
      </c>
      <c r="Q600" s="11">
        <v>9.7462986898039006</v>
      </c>
      <c r="R600" s="11">
        <v>27.3789023663244</v>
      </c>
    </row>
    <row r="601" spans="1:18" x14ac:dyDescent="0.45">
      <c r="A601" s="7" t="s">
        <v>148</v>
      </c>
      <c r="B601" s="7" t="s">
        <v>190</v>
      </c>
      <c r="C601" s="7" t="s">
        <v>574</v>
      </c>
      <c r="D601" s="7">
        <v>1000</v>
      </c>
      <c r="E601" s="7">
        <v>1</v>
      </c>
      <c r="F601" s="7" t="s">
        <v>194</v>
      </c>
      <c r="G601" s="7">
        <v>29</v>
      </c>
      <c r="H601" s="7">
        <v>14.6111111111111</v>
      </c>
      <c r="I601" s="7">
        <v>1410</v>
      </c>
      <c r="J601" s="11">
        <v>31.005212383826301</v>
      </c>
      <c r="K601" s="11">
        <v>25.788078641108601</v>
      </c>
      <c r="L601" s="11">
        <v>16.732578004200899</v>
      </c>
      <c r="M601" s="11">
        <v>206.31759221007101</v>
      </c>
      <c r="N601" s="11">
        <v>64.980887215281399</v>
      </c>
      <c r="O601" s="11">
        <v>12.817115526997799</v>
      </c>
      <c r="P601" s="11">
        <v>14.685994937188299</v>
      </c>
      <c r="Q601" s="11">
        <v>9.6142435587784902</v>
      </c>
      <c r="R601" s="11">
        <v>28.138275285260899</v>
      </c>
    </row>
    <row r="602" spans="1:18" x14ac:dyDescent="0.45">
      <c r="A602" s="7" t="s">
        <v>148</v>
      </c>
      <c r="B602" s="7" t="s">
        <v>190</v>
      </c>
      <c r="C602" s="7" t="s">
        <v>575</v>
      </c>
      <c r="D602" s="7">
        <v>1000</v>
      </c>
      <c r="E602" s="7">
        <v>1</v>
      </c>
      <c r="F602" s="7" t="s">
        <v>194</v>
      </c>
      <c r="G602" s="7">
        <v>32</v>
      </c>
      <c r="H602" s="7">
        <v>18.8466667599148</v>
      </c>
      <c r="I602" s="7">
        <v>1380</v>
      </c>
      <c r="J602" s="11">
        <v>36.465178488395999</v>
      </c>
      <c r="K602" s="11">
        <v>28.658846468807798</v>
      </c>
      <c r="L602" s="11">
        <v>18.342337826367899</v>
      </c>
      <c r="M602" s="11">
        <v>301.07510311025601</v>
      </c>
      <c r="N602" s="11">
        <v>92.896673582279405</v>
      </c>
      <c r="O602" s="11">
        <v>15.6175187537682</v>
      </c>
      <c r="P602" s="11">
        <v>18.713624969891601</v>
      </c>
      <c r="Q602" s="11">
        <v>9.8236202419713905</v>
      </c>
      <c r="R602" s="11">
        <v>37.771376188204499</v>
      </c>
    </row>
    <row r="603" spans="1:18" x14ac:dyDescent="0.45">
      <c r="A603" s="7" t="s">
        <v>148</v>
      </c>
      <c r="B603" s="7" t="s">
        <v>190</v>
      </c>
      <c r="C603" s="7" t="s">
        <v>576</v>
      </c>
      <c r="D603" s="7">
        <v>1000</v>
      </c>
      <c r="E603" s="7">
        <v>1</v>
      </c>
      <c r="F603" s="7" t="s">
        <v>194</v>
      </c>
      <c r="G603" s="7">
        <v>35</v>
      </c>
      <c r="H603" s="7">
        <v>18.410000038147</v>
      </c>
      <c r="I603" s="7">
        <v>1360</v>
      </c>
      <c r="J603" s="11">
        <v>39.1611168893997</v>
      </c>
      <c r="K603" s="11">
        <v>30.007853009137801</v>
      </c>
      <c r="L603" s="11">
        <v>19.147546809459399</v>
      </c>
      <c r="M603" s="11">
        <v>320.53208253178298</v>
      </c>
      <c r="N603" s="11">
        <v>103.97377959669601</v>
      </c>
      <c r="O603" s="11">
        <v>17.422410031877298</v>
      </c>
      <c r="P603" s="11">
        <v>20.896565948918798</v>
      </c>
      <c r="Q603" s="11">
        <v>10.788114316485499</v>
      </c>
      <c r="R603" s="11">
        <v>42.189087742780401</v>
      </c>
    </row>
    <row r="604" spans="1:18" x14ac:dyDescent="0.45">
      <c r="A604" s="7" t="s">
        <v>148</v>
      </c>
      <c r="B604" s="7" t="s">
        <v>190</v>
      </c>
      <c r="C604" s="7" t="s">
        <v>193</v>
      </c>
      <c r="D604" s="7">
        <v>1000</v>
      </c>
      <c r="E604" s="7">
        <v>1</v>
      </c>
      <c r="F604" s="7" t="s">
        <v>194</v>
      </c>
      <c r="G604" s="7">
        <v>37</v>
      </c>
      <c r="H604" s="7">
        <v>18.499999809265098</v>
      </c>
      <c r="I604" s="7">
        <v>1300</v>
      </c>
      <c r="J604" s="11">
        <v>40.363186719107297</v>
      </c>
      <c r="K604" s="11">
        <v>30.574981367366</v>
      </c>
      <c r="L604" s="11">
        <v>19.8827341956429</v>
      </c>
      <c r="M604" s="11">
        <v>224.48749905327099</v>
      </c>
      <c r="N604" s="11">
        <v>72.022886855927098</v>
      </c>
      <c r="O604" s="11">
        <v>11.574449228685999</v>
      </c>
      <c r="P604" s="11">
        <v>15.5336253578133</v>
      </c>
      <c r="Q604" s="11">
        <v>7.1367984824398603</v>
      </c>
      <c r="R604" s="11">
        <v>29.2873946352933</v>
      </c>
    </row>
    <row r="605" spans="1:18" x14ac:dyDescent="0.45">
      <c r="A605" s="10" t="s">
        <v>148</v>
      </c>
      <c r="B605" s="10" t="s">
        <v>190</v>
      </c>
      <c r="C605" s="10" t="s">
        <v>193</v>
      </c>
      <c r="D605" s="10">
        <v>1000</v>
      </c>
      <c r="E605" s="10">
        <v>2</v>
      </c>
      <c r="F605" s="10" t="s">
        <v>21</v>
      </c>
      <c r="G605" s="10">
        <v>37</v>
      </c>
      <c r="H605" s="10">
        <v>18.499999809265098</v>
      </c>
      <c r="I605" s="10">
        <v>610</v>
      </c>
      <c r="J605" s="12">
        <v>25.881898976929602</v>
      </c>
      <c r="K605" s="12">
        <v>30.574981367366</v>
      </c>
      <c r="L605" s="12">
        <v>23.242787448261002</v>
      </c>
      <c r="M605" s="12">
        <v>224.48749905327199</v>
      </c>
      <c r="N605" s="12">
        <v>72.022886855927098</v>
      </c>
      <c r="O605" s="12">
        <v>11.5744492286862</v>
      </c>
      <c r="P605" s="12">
        <v>15.533625357812699</v>
      </c>
      <c r="Q605" s="12">
        <v>7.1367984824398496</v>
      </c>
      <c r="R605" s="12">
        <v>29.287394635293399</v>
      </c>
    </row>
    <row r="606" spans="1:18" x14ac:dyDescent="0.45">
      <c r="A606" s="7" t="s">
        <v>148</v>
      </c>
      <c r="B606" s="7" t="s">
        <v>190</v>
      </c>
      <c r="C606" s="7" t="s">
        <v>577</v>
      </c>
      <c r="D606" s="7">
        <v>1000</v>
      </c>
      <c r="E606" s="7">
        <v>1</v>
      </c>
      <c r="F606" s="7" t="s">
        <v>194</v>
      </c>
      <c r="G606" s="7">
        <v>38</v>
      </c>
      <c r="H606" s="7">
        <v>19.5902202606201</v>
      </c>
      <c r="I606" s="7">
        <v>610</v>
      </c>
      <c r="J606" s="11">
        <v>27.2488473704306</v>
      </c>
      <c r="K606" s="11">
        <v>31.624413028501898</v>
      </c>
      <c r="L606" s="11">
        <v>23.848672513657601</v>
      </c>
      <c r="M606" s="11">
        <v>250.47383238495701</v>
      </c>
      <c r="N606" s="11">
        <v>79.796935422000701</v>
      </c>
      <c r="O606" s="11">
        <v>12.296636476989599</v>
      </c>
      <c r="P606" s="11">
        <v>16.779685053106501</v>
      </c>
      <c r="Q606" s="11">
        <v>7.2459834859293402</v>
      </c>
      <c r="R606" s="11">
        <v>32.002462664719999</v>
      </c>
    </row>
    <row r="607" spans="1:18" x14ac:dyDescent="0.45">
      <c r="A607" s="7" t="s">
        <v>148</v>
      </c>
      <c r="B607" s="7" t="s">
        <v>190</v>
      </c>
      <c r="C607" s="7" t="s">
        <v>578</v>
      </c>
      <c r="D607" s="7">
        <v>1000</v>
      </c>
      <c r="E607" s="7">
        <v>1</v>
      </c>
      <c r="F607" s="7" t="s">
        <v>194</v>
      </c>
      <c r="G607" s="7">
        <v>43</v>
      </c>
      <c r="H607" s="7">
        <v>21.200000127156599</v>
      </c>
      <c r="I607" s="7">
        <v>600</v>
      </c>
      <c r="J607" s="11">
        <v>30.550207577112001</v>
      </c>
      <c r="K607" s="11">
        <v>33.579844761705999</v>
      </c>
      <c r="L607" s="11">
        <v>25.461648410582399</v>
      </c>
      <c r="M607" s="11">
        <v>305.23723672093001</v>
      </c>
      <c r="N607" s="11">
        <v>101.22195325113</v>
      </c>
      <c r="O607" s="11">
        <v>14.5207993890217</v>
      </c>
      <c r="P607" s="11">
        <v>19.894173097730601</v>
      </c>
      <c r="Q607" s="11">
        <v>7.7713515403384301</v>
      </c>
      <c r="R607" s="11">
        <v>39.523321217877601</v>
      </c>
    </row>
    <row r="608" spans="1:18" x14ac:dyDescent="0.45">
      <c r="A608" s="7" t="s">
        <v>148</v>
      </c>
      <c r="B608" s="7" t="s">
        <v>190</v>
      </c>
      <c r="C608" s="7" t="s">
        <v>579</v>
      </c>
      <c r="D608" s="7">
        <v>1000</v>
      </c>
      <c r="E608" s="7">
        <v>1</v>
      </c>
      <c r="F608" s="7" t="s">
        <v>194</v>
      </c>
      <c r="G608" s="7">
        <v>50</v>
      </c>
      <c r="H608" s="7">
        <v>22.090000152587901</v>
      </c>
      <c r="I608" s="7">
        <v>550</v>
      </c>
      <c r="J608" s="11">
        <v>35.637732566298503</v>
      </c>
      <c r="K608" s="11">
        <v>35.985233764843201</v>
      </c>
      <c r="L608" s="11">
        <v>28.722930462075499</v>
      </c>
      <c r="M608" s="11">
        <v>370.30838082382297</v>
      </c>
      <c r="N608" s="11">
        <v>130.69758151839099</v>
      </c>
      <c r="O608" s="11">
        <v>17.971949304030701</v>
      </c>
      <c r="P608" s="11">
        <v>25.372190689203599</v>
      </c>
      <c r="Q608" s="11">
        <v>9.1127595848974092</v>
      </c>
      <c r="R608" s="11">
        <v>50.477374990201596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9"/>
  <sheetViews>
    <sheetView topLeftCell="A43" workbookViewId="0">
      <selection activeCell="F71" sqref="F71"/>
    </sheetView>
  </sheetViews>
  <sheetFormatPr defaultRowHeight="14.25" x14ac:dyDescent="0.45"/>
  <cols>
    <col min="1" max="1" width="12.06640625" bestFit="1" customWidth="1"/>
    <col min="2" max="2" width="7.46484375" bestFit="1" customWidth="1"/>
    <col min="3" max="3" width="11.73046875" bestFit="1" customWidth="1"/>
  </cols>
  <sheetData>
    <row r="3" spans="1:3" x14ac:dyDescent="0.45">
      <c r="A3" s="4" t="s">
        <v>592</v>
      </c>
      <c r="B3" t="s">
        <v>594</v>
      </c>
      <c r="C3" t="s">
        <v>596</v>
      </c>
    </row>
    <row r="4" spans="1:3" x14ac:dyDescent="0.45">
      <c r="A4" s="5" t="s">
        <v>111</v>
      </c>
      <c r="B4" s="6">
        <v>39</v>
      </c>
      <c r="C4" s="6">
        <v>17.211999511718801</v>
      </c>
    </row>
    <row r="5" spans="1:3" x14ac:dyDescent="0.45">
      <c r="A5" s="5" t="s">
        <v>114</v>
      </c>
      <c r="B5" s="6">
        <v>39</v>
      </c>
      <c r="C5" s="6">
        <v>18.109999847412102</v>
      </c>
    </row>
    <row r="6" spans="1:3" x14ac:dyDescent="0.45">
      <c r="A6" s="5" t="s">
        <v>117</v>
      </c>
      <c r="B6" s="6">
        <v>39</v>
      </c>
      <c r="C6" s="6">
        <v>18.074999618530299</v>
      </c>
    </row>
    <row r="7" spans="1:3" x14ac:dyDescent="0.45">
      <c r="A7" s="5" t="s">
        <v>120</v>
      </c>
      <c r="B7" s="6">
        <v>39</v>
      </c>
      <c r="C7" s="6">
        <v>17.715000534057602</v>
      </c>
    </row>
    <row r="8" spans="1:3" x14ac:dyDescent="0.45">
      <c r="A8" s="5" t="s">
        <v>122</v>
      </c>
      <c r="B8" s="6">
        <v>39</v>
      </c>
      <c r="C8" s="6">
        <v>18.5399997711182</v>
      </c>
    </row>
    <row r="9" spans="1:3" x14ac:dyDescent="0.45">
      <c r="A9" s="5" t="s">
        <v>125</v>
      </c>
      <c r="B9" s="6">
        <v>39</v>
      </c>
      <c r="C9" s="6">
        <v>17.5184001922607</v>
      </c>
    </row>
    <row r="10" spans="1:3" x14ac:dyDescent="0.45">
      <c r="A10" s="5" t="s">
        <v>128</v>
      </c>
      <c r="B10" s="6">
        <v>38</v>
      </c>
      <c r="C10" s="6">
        <v>19.2599998474121</v>
      </c>
    </row>
    <row r="11" spans="1:3" x14ac:dyDescent="0.45">
      <c r="A11" s="5" t="s">
        <v>131</v>
      </c>
      <c r="B11" s="6">
        <v>39</v>
      </c>
      <c r="C11" s="6">
        <v>16.574999999999999</v>
      </c>
    </row>
    <row r="12" spans="1:3" x14ac:dyDescent="0.45">
      <c r="A12" s="5" t="s">
        <v>134</v>
      </c>
      <c r="B12" s="6">
        <v>39</v>
      </c>
      <c r="C12" s="6">
        <v>18.6350002288818</v>
      </c>
    </row>
    <row r="13" spans="1:3" x14ac:dyDescent="0.45">
      <c r="A13" s="5" t="s">
        <v>137</v>
      </c>
      <c r="B13" s="6">
        <v>33</v>
      </c>
      <c r="C13" s="6">
        <v>18.184999847412101</v>
      </c>
    </row>
    <row r="14" spans="1:3" x14ac:dyDescent="0.45">
      <c r="A14" s="5" t="s">
        <v>140</v>
      </c>
      <c r="B14" s="6">
        <v>33</v>
      </c>
      <c r="C14" s="6">
        <v>17.2799999237061</v>
      </c>
    </row>
    <row r="15" spans="1:3" x14ac:dyDescent="0.45">
      <c r="A15" s="5" t="s">
        <v>142</v>
      </c>
      <c r="B15" s="6">
        <v>33</v>
      </c>
      <c r="C15" s="6">
        <v>16.140000152587898</v>
      </c>
    </row>
    <row r="16" spans="1:3" x14ac:dyDescent="0.45">
      <c r="A16" s="5" t="s">
        <v>144</v>
      </c>
      <c r="B16" s="6">
        <v>33</v>
      </c>
      <c r="C16" s="6">
        <v>17.225000000000001</v>
      </c>
    </row>
    <row r="17" spans="1:3" x14ac:dyDescent="0.45">
      <c r="A17" s="5" t="s">
        <v>146</v>
      </c>
      <c r="B17" s="6">
        <v>33</v>
      </c>
      <c r="C17" s="6">
        <v>16.554999732971201</v>
      </c>
    </row>
    <row r="18" spans="1:3" x14ac:dyDescent="0.45">
      <c r="A18" s="5" t="s">
        <v>19</v>
      </c>
      <c r="B18" s="6">
        <v>30</v>
      </c>
      <c r="C18" s="6">
        <v>16.320000076293901</v>
      </c>
    </row>
    <row r="19" spans="1:3" x14ac:dyDescent="0.45">
      <c r="A19" s="5" t="s">
        <v>23</v>
      </c>
      <c r="B19" s="6">
        <v>30</v>
      </c>
      <c r="C19" s="6">
        <v>14.360000038147</v>
      </c>
    </row>
    <row r="20" spans="1:3" x14ac:dyDescent="0.45">
      <c r="A20" s="5" t="s">
        <v>26</v>
      </c>
      <c r="B20" s="6">
        <v>30</v>
      </c>
      <c r="C20" s="6">
        <v>12.680000114440899</v>
      </c>
    </row>
    <row r="21" spans="1:3" x14ac:dyDescent="0.45">
      <c r="A21" s="5" t="s">
        <v>29</v>
      </c>
      <c r="B21" s="6">
        <v>30</v>
      </c>
      <c r="C21" s="6">
        <v>13.2800003051758</v>
      </c>
    </row>
    <row r="22" spans="1:3" x14ac:dyDescent="0.45">
      <c r="A22" s="5" t="s">
        <v>32</v>
      </c>
      <c r="B22" s="6">
        <v>30</v>
      </c>
      <c r="C22" s="6">
        <v>12.320000076293899</v>
      </c>
    </row>
    <row r="23" spans="1:3" x14ac:dyDescent="0.45">
      <c r="A23" s="5" t="s">
        <v>35</v>
      </c>
      <c r="B23" s="6">
        <v>30</v>
      </c>
      <c r="C23" s="6">
        <v>13.520000076293901</v>
      </c>
    </row>
    <row r="24" spans="1:3" x14ac:dyDescent="0.45">
      <c r="A24" s="5" t="s">
        <v>38</v>
      </c>
      <c r="B24" s="6">
        <v>30</v>
      </c>
      <c r="C24" s="6">
        <v>12.8800001144409</v>
      </c>
    </row>
    <row r="25" spans="1:3" x14ac:dyDescent="0.45">
      <c r="A25" s="5" t="s">
        <v>41</v>
      </c>
      <c r="B25" s="6">
        <v>30</v>
      </c>
      <c r="C25" s="6">
        <v>13.2199996948242</v>
      </c>
    </row>
    <row r="26" spans="1:3" x14ac:dyDescent="0.45">
      <c r="A26" s="5" t="s">
        <v>44</v>
      </c>
      <c r="B26" s="6">
        <v>30</v>
      </c>
      <c r="C26" s="6">
        <v>14.7200000762939</v>
      </c>
    </row>
    <row r="27" spans="1:3" x14ac:dyDescent="0.45">
      <c r="A27" s="5" t="s">
        <v>47</v>
      </c>
      <c r="B27" s="6">
        <v>30</v>
      </c>
      <c r="C27" s="6">
        <v>16.2400001525879</v>
      </c>
    </row>
    <row r="28" spans="1:3" x14ac:dyDescent="0.45">
      <c r="A28" s="5" t="s">
        <v>50</v>
      </c>
      <c r="B28" s="6">
        <v>31</v>
      </c>
      <c r="C28" s="6">
        <v>12.3400001525879</v>
      </c>
    </row>
    <row r="29" spans="1:3" x14ac:dyDescent="0.45">
      <c r="A29" s="5" t="s">
        <v>53</v>
      </c>
      <c r="B29" s="6">
        <v>31</v>
      </c>
      <c r="C29" s="6">
        <v>14.8800001144409</v>
      </c>
    </row>
    <row r="30" spans="1:3" x14ac:dyDescent="0.45">
      <c r="A30" s="5" t="s">
        <v>56</v>
      </c>
      <c r="B30" s="6">
        <v>30</v>
      </c>
      <c r="C30" s="6">
        <v>17.2599994659424</v>
      </c>
    </row>
    <row r="31" spans="1:3" x14ac:dyDescent="0.45">
      <c r="A31" s="5" t="s">
        <v>59</v>
      </c>
      <c r="B31" s="6">
        <v>29</v>
      </c>
      <c r="C31" s="6">
        <v>14.339999961853</v>
      </c>
    </row>
    <row r="32" spans="1:3" x14ac:dyDescent="0.45">
      <c r="A32" s="5" t="s">
        <v>62</v>
      </c>
      <c r="B32" s="6">
        <v>29</v>
      </c>
      <c r="C32" s="6">
        <v>15.039999961853001</v>
      </c>
    </row>
    <row r="33" spans="1:3" x14ac:dyDescent="0.45">
      <c r="A33" s="5" t="s">
        <v>65</v>
      </c>
      <c r="B33" s="6">
        <v>29</v>
      </c>
      <c r="C33" s="6">
        <v>14.139999961853</v>
      </c>
    </row>
    <row r="34" spans="1:3" x14ac:dyDescent="0.45">
      <c r="A34" s="5" t="s">
        <v>68</v>
      </c>
      <c r="B34" s="6">
        <v>29</v>
      </c>
      <c r="C34" s="6">
        <v>14.1199998855591</v>
      </c>
    </row>
    <row r="35" spans="1:3" x14ac:dyDescent="0.45">
      <c r="A35" s="5" t="s">
        <v>71</v>
      </c>
      <c r="B35" s="6">
        <v>30</v>
      </c>
      <c r="C35" s="6">
        <v>15.920000267028801</v>
      </c>
    </row>
    <row r="36" spans="1:3" x14ac:dyDescent="0.45">
      <c r="A36" s="5" t="s">
        <v>74</v>
      </c>
      <c r="B36" s="6">
        <v>29</v>
      </c>
      <c r="C36" s="6">
        <v>16.000000190734902</v>
      </c>
    </row>
    <row r="37" spans="1:3" x14ac:dyDescent="0.45">
      <c r="A37" s="5" t="s">
        <v>77</v>
      </c>
      <c r="B37" s="6">
        <v>29</v>
      </c>
      <c r="C37" s="6">
        <v>15.520000076293901</v>
      </c>
    </row>
    <row r="38" spans="1:3" x14ac:dyDescent="0.45">
      <c r="A38" s="5" t="s">
        <v>80</v>
      </c>
      <c r="B38" s="6">
        <v>30</v>
      </c>
      <c r="C38" s="6">
        <v>14.6</v>
      </c>
    </row>
    <row r="39" spans="1:3" x14ac:dyDescent="0.45">
      <c r="A39" s="5" t="s">
        <v>83</v>
      </c>
      <c r="B39" s="6">
        <v>29</v>
      </c>
      <c r="C39" s="6">
        <v>14.6400003433228</v>
      </c>
    </row>
    <row r="40" spans="1:3" x14ac:dyDescent="0.45">
      <c r="A40" s="5" t="s">
        <v>86</v>
      </c>
      <c r="B40" s="6">
        <v>30</v>
      </c>
      <c r="C40" s="6">
        <v>14.9800003051758</v>
      </c>
    </row>
    <row r="41" spans="1:3" x14ac:dyDescent="0.45">
      <c r="A41" s="5" t="s">
        <v>89</v>
      </c>
      <c r="B41" s="6">
        <v>30</v>
      </c>
      <c r="C41" s="6">
        <v>15.199999809265099</v>
      </c>
    </row>
    <row r="42" spans="1:3" x14ac:dyDescent="0.45">
      <c r="A42" s="5" t="s">
        <v>92</v>
      </c>
      <c r="B42" s="6">
        <v>30</v>
      </c>
      <c r="C42" s="6">
        <v>13.960000038146999</v>
      </c>
    </row>
    <row r="43" spans="1:3" x14ac:dyDescent="0.45">
      <c r="A43" s="5" t="s">
        <v>95</v>
      </c>
      <c r="B43" s="6">
        <v>30</v>
      </c>
      <c r="C43" s="6">
        <v>15.3799999237061</v>
      </c>
    </row>
    <row r="44" spans="1:3" x14ac:dyDescent="0.45">
      <c r="A44" s="5" t="s">
        <v>98</v>
      </c>
      <c r="B44" s="6">
        <v>30</v>
      </c>
      <c r="C44" s="6">
        <v>15.2799999237061</v>
      </c>
    </row>
    <row r="45" spans="1:3" x14ac:dyDescent="0.45">
      <c r="A45" s="5" t="s">
        <v>101</v>
      </c>
      <c r="B45" s="6">
        <v>30</v>
      </c>
      <c r="C45" s="6">
        <v>16.079999732971199</v>
      </c>
    </row>
    <row r="46" spans="1:3" x14ac:dyDescent="0.45">
      <c r="A46" s="5" t="s">
        <v>104</v>
      </c>
      <c r="B46" s="6">
        <v>30</v>
      </c>
      <c r="C46" s="6">
        <v>16.040000152587901</v>
      </c>
    </row>
    <row r="47" spans="1:3" x14ac:dyDescent="0.45">
      <c r="A47" s="5" t="s">
        <v>107</v>
      </c>
      <c r="B47" s="6">
        <v>30</v>
      </c>
      <c r="C47" s="6">
        <v>14.8400001525879</v>
      </c>
    </row>
    <row r="48" spans="1:3" x14ac:dyDescent="0.45">
      <c r="A48" s="5" t="s">
        <v>406</v>
      </c>
      <c r="B48" s="6">
        <v>13</v>
      </c>
      <c r="C48" s="6">
        <v>11.679999923706101</v>
      </c>
    </row>
    <row r="49" spans="1:3" x14ac:dyDescent="0.45">
      <c r="A49" s="5" t="s">
        <v>411</v>
      </c>
      <c r="B49" s="6">
        <v>13</v>
      </c>
      <c r="C49" s="6">
        <v>12.4</v>
      </c>
    </row>
    <row r="50" spans="1:3" x14ac:dyDescent="0.45">
      <c r="A50" s="5" t="s">
        <v>416</v>
      </c>
      <c r="B50" s="6">
        <v>13</v>
      </c>
      <c r="C50" s="6">
        <v>11.839999961853</v>
      </c>
    </row>
    <row r="51" spans="1:3" x14ac:dyDescent="0.45">
      <c r="A51" s="5" t="s">
        <v>421</v>
      </c>
      <c r="B51" s="6">
        <v>13</v>
      </c>
      <c r="C51" s="6">
        <v>10.4799997329712</v>
      </c>
    </row>
    <row r="52" spans="1:3" x14ac:dyDescent="0.45">
      <c r="A52" s="5" t="s">
        <v>426</v>
      </c>
      <c r="B52" s="6">
        <v>13</v>
      </c>
      <c r="C52" s="6">
        <v>11.9</v>
      </c>
    </row>
    <row r="53" spans="1:3" x14ac:dyDescent="0.45">
      <c r="A53" s="5" t="s">
        <v>431</v>
      </c>
      <c r="B53" s="6">
        <v>13</v>
      </c>
      <c r="C53" s="6">
        <v>12.6</v>
      </c>
    </row>
    <row r="54" spans="1:3" x14ac:dyDescent="0.45">
      <c r="A54" s="5" t="s">
        <v>436</v>
      </c>
      <c r="B54" s="6">
        <v>13</v>
      </c>
      <c r="C54" s="6">
        <v>11.2400001525879</v>
      </c>
    </row>
    <row r="55" spans="1:3" x14ac:dyDescent="0.45">
      <c r="A55" s="5" t="s">
        <v>441</v>
      </c>
      <c r="B55" s="6">
        <v>13</v>
      </c>
      <c r="C55" s="6">
        <v>13.3</v>
      </c>
    </row>
    <row r="56" spans="1:3" x14ac:dyDescent="0.45">
      <c r="A56" s="5" t="s">
        <v>446</v>
      </c>
      <c r="B56" s="6">
        <v>13</v>
      </c>
      <c r="C56" s="6">
        <v>10.7200002670288</v>
      </c>
    </row>
    <row r="57" spans="1:3" x14ac:dyDescent="0.45">
      <c r="A57" s="5" t="s">
        <v>149</v>
      </c>
      <c r="B57" s="6">
        <v>38</v>
      </c>
      <c r="C57" s="6">
        <v>22.574999809265101</v>
      </c>
    </row>
    <row r="58" spans="1:3" x14ac:dyDescent="0.45">
      <c r="A58" s="5" t="s">
        <v>152</v>
      </c>
      <c r="B58" s="6">
        <v>38</v>
      </c>
      <c r="C58" s="6">
        <v>20.325000762939499</v>
      </c>
    </row>
    <row r="59" spans="1:3" x14ac:dyDescent="0.45">
      <c r="A59" s="5" t="s">
        <v>156</v>
      </c>
      <c r="B59" s="6">
        <v>50</v>
      </c>
      <c r="C59" s="6">
        <v>26.35</v>
      </c>
    </row>
    <row r="60" spans="1:3" x14ac:dyDescent="0.45">
      <c r="A60" s="5" t="s">
        <v>160</v>
      </c>
      <c r="B60" s="6">
        <v>38</v>
      </c>
      <c r="C60" s="6">
        <v>23.859999847412102</v>
      </c>
    </row>
    <row r="61" spans="1:3" x14ac:dyDescent="0.45">
      <c r="A61" s="5" t="s">
        <v>164</v>
      </c>
      <c r="B61" s="6">
        <v>50</v>
      </c>
      <c r="C61" s="6">
        <v>25.4900001525879</v>
      </c>
    </row>
    <row r="62" spans="1:3" x14ac:dyDescent="0.45">
      <c r="A62" s="5" t="s">
        <v>167</v>
      </c>
      <c r="B62" s="6">
        <v>50</v>
      </c>
      <c r="C62" s="6">
        <v>24.939999961853001</v>
      </c>
    </row>
    <row r="63" spans="1:3" x14ac:dyDescent="0.45">
      <c r="A63" s="5" t="s">
        <v>171</v>
      </c>
      <c r="B63" s="6">
        <v>50</v>
      </c>
      <c r="C63" s="6">
        <v>26.15555551317</v>
      </c>
    </row>
    <row r="64" spans="1:3" x14ac:dyDescent="0.45">
      <c r="A64" s="5" t="s">
        <v>175</v>
      </c>
      <c r="B64" s="6">
        <v>50</v>
      </c>
      <c r="C64" s="6">
        <v>23.844444274902301</v>
      </c>
    </row>
    <row r="65" spans="1:3" x14ac:dyDescent="0.45">
      <c r="A65" s="5" t="s">
        <v>179</v>
      </c>
      <c r="B65" s="6">
        <v>50</v>
      </c>
      <c r="C65" s="6">
        <v>24.6666666666667</v>
      </c>
    </row>
    <row r="66" spans="1:3" x14ac:dyDescent="0.45">
      <c r="A66" s="5" t="s">
        <v>182</v>
      </c>
      <c r="B66" s="6">
        <v>50</v>
      </c>
      <c r="C66" s="6">
        <v>22.3500001907349</v>
      </c>
    </row>
    <row r="67" spans="1:3" x14ac:dyDescent="0.45">
      <c r="A67" s="5" t="s">
        <v>186</v>
      </c>
      <c r="B67" s="6">
        <v>50</v>
      </c>
      <c r="C67" s="6">
        <v>24.849999618530301</v>
      </c>
    </row>
    <row r="68" spans="1:3" x14ac:dyDescent="0.45">
      <c r="A68" s="5" t="s">
        <v>190</v>
      </c>
      <c r="B68" s="6">
        <v>50</v>
      </c>
      <c r="C68" s="6">
        <v>22.090000152587901</v>
      </c>
    </row>
    <row r="69" spans="1:3" x14ac:dyDescent="0.45">
      <c r="A69" s="5" t="s">
        <v>593</v>
      </c>
      <c r="B69" s="6">
        <v>50</v>
      </c>
      <c r="C69" s="6">
        <v>26.35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lag</vt:lpstr>
      <vt:lpstr>delete_bad</vt:lpstr>
      <vt:lpstr>original</vt:lpstr>
      <vt:lpstr>pivot_table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Miguel Barreiro</dc:creator>
  <cp:lastModifiedBy>Susana Barreiro</cp:lastModifiedBy>
  <dcterms:created xsi:type="dcterms:W3CDTF">2019-11-19T11:25:59Z</dcterms:created>
  <dcterms:modified xsi:type="dcterms:W3CDTF">2019-11-20T08:17:39Z</dcterms:modified>
</cp:coreProperties>
</file>