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1_InventarioFlorestal\R\Dados\"/>
    </mc:Choice>
  </mc:AlternateContent>
  <bookViews>
    <workbookView xWindow="0" yWindow="0" windowWidth="9960" windowHeight="62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9" i="1" l="1"/>
  <c r="H9" i="1"/>
  <c r="G10" i="1"/>
  <c r="H10" i="1"/>
  <c r="G11" i="1"/>
  <c r="H11" i="1"/>
  <c r="G12" i="1"/>
  <c r="H12" i="1"/>
  <c r="G13" i="1"/>
  <c r="H13" i="1"/>
  <c r="G14" i="1"/>
  <c r="H14" i="1"/>
  <c r="G15" i="1"/>
  <c r="H15" i="1"/>
  <c r="G16" i="1"/>
  <c r="H16" i="1"/>
  <c r="G17" i="1"/>
  <c r="H17" i="1"/>
  <c r="G18" i="1"/>
  <c r="H18" i="1"/>
  <c r="G19" i="1"/>
  <c r="H19" i="1"/>
  <c r="H8" i="1"/>
  <c r="G8" i="1"/>
  <c r="F9" i="1"/>
  <c r="F10" i="1"/>
  <c r="F11" i="1"/>
  <c r="F12" i="1"/>
  <c r="F13" i="1"/>
  <c r="F14" i="1"/>
  <c r="F15" i="1"/>
  <c r="F16" i="1"/>
  <c r="F17" i="1"/>
  <c r="F18" i="1"/>
  <c r="F19" i="1"/>
  <c r="F8" i="1"/>
  <c r="E8" i="1"/>
  <c r="E9" i="1"/>
  <c r="E10" i="1"/>
  <c r="E11" i="1"/>
  <c r="E12" i="1"/>
  <c r="E13" i="1"/>
  <c r="E14" i="1"/>
  <c r="E15" i="1"/>
  <c r="E16" i="1"/>
  <c r="E17" i="1"/>
  <c r="E18" i="1"/>
  <c r="E19" i="1"/>
  <c r="G3" i="1"/>
  <c r="G2" i="1"/>
  <c r="G1" i="1"/>
</calcChain>
</file>

<file path=xl/sharedStrings.xml><?xml version="1.0" encoding="utf-8"?>
<sst xmlns="http://schemas.openxmlformats.org/spreadsheetml/2006/main" count="26" uniqueCount="26">
  <si>
    <t>n</t>
  </si>
  <si>
    <t>Media</t>
  </si>
  <si>
    <t>Dpadrao</t>
  </si>
  <si>
    <t>area_ha</t>
  </si>
  <si>
    <t>Area</t>
  </si>
  <si>
    <t>N</t>
  </si>
  <si>
    <t>G</t>
  </si>
  <si>
    <t>V</t>
  </si>
  <si>
    <t>Vu6_st</t>
  </si>
  <si>
    <t>Ww</t>
  </si>
  <si>
    <t>Wb</t>
  </si>
  <si>
    <t>Wbr</t>
  </si>
  <si>
    <t>Wl</t>
  </si>
  <si>
    <t>Wa</t>
  </si>
  <si>
    <t>Wr</t>
  </si>
  <si>
    <t>W</t>
  </si>
  <si>
    <t>Stock_C</t>
  </si>
  <si>
    <t>g.l.=</t>
  </si>
  <si>
    <t>T-student=</t>
  </si>
  <si>
    <t xml:space="preserve">Erro </t>
  </si>
  <si>
    <t xml:space="preserve">absoluto </t>
  </si>
  <si>
    <t>Erro</t>
  </si>
  <si>
    <t>%</t>
  </si>
  <si>
    <t>raiz (n)=</t>
  </si>
  <si>
    <t>intervalo</t>
  </si>
  <si>
    <t>de confiança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</si>
</sst>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2" x14ac:knownFonts="1"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0" fillId="0" borderId="1" xfId="0" applyBorder="1"/>
    <xf numFmtId="167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workbookViewId="0">
      <selection activeCell="B2" sqref="B2"/>
    </sheetView>
  </sheetViews>
  <sheetFormatPr defaultRowHeight="14.4" x14ac:dyDescent="0.3"/>
  <sheetData>
    <row r="1" spans="1:8" x14ac:dyDescent="0.3">
      <c r="F1" s="2" t="s">
        <v>17</v>
      </c>
      <c r="G1" s="1">
        <f>B7-1</f>
        <v>26</v>
      </c>
    </row>
    <row r="2" spans="1:8" x14ac:dyDescent="0.3">
      <c r="F2" t="s">
        <v>18</v>
      </c>
      <c r="G2">
        <f>_xlfn.T.INV(1-0.05/2,G1)</f>
        <v>2.0555294386428731</v>
      </c>
    </row>
    <row r="3" spans="1:8" x14ac:dyDescent="0.3">
      <c r="F3" s="2" t="s">
        <v>23</v>
      </c>
      <c r="G3">
        <f>SQRT(B7)</f>
        <v>5.196152422706632</v>
      </c>
    </row>
    <row r="4" spans="1:8" x14ac:dyDescent="0.3">
      <c r="F4" s="2"/>
      <c r="G4" s="1"/>
    </row>
    <row r="5" spans="1:8" x14ac:dyDescent="0.3">
      <c r="B5" s="3" t="s">
        <v>0</v>
      </c>
      <c r="C5" s="3" t="s">
        <v>1</v>
      </c>
      <c r="D5" s="3" t="s">
        <v>2</v>
      </c>
      <c r="E5" s="4" t="s">
        <v>19</v>
      </c>
      <c r="F5" s="4" t="s">
        <v>21</v>
      </c>
      <c r="G5" s="5" t="s">
        <v>24</v>
      </c>
      <c r="H5" s="5"/>
    </row>
    <row r="6" spans="1:8" x14ac:dyDescent="0.3">
      <c r="A6" t="s">
        <v>3</v>
      </c>
      <c r="B6">
        <v>285</v>
      </c>
      <c r="C6">
        <v>285</v>
      </c>
      <c r="D6">
        <v>285</v>
      </c>
      <c r="E6" s="4" t="s">
        <v>20</v>
      </c>
      <c r="F6" s="4" t="s">
        <v>22</v>
      </c>
      <c r="G6" s="5" t="s">
        <v>25</v>
      </c>
      <c r="H6" s="5"/>
    </row>
    <row r="7" spans="1:8" x14ac:dyDescent="0.3">
      <c r="A7" t="s">
        <v>4</v>
      </c>
      <c r="B7">
        <v>27</v>
      </c>
      <c r="C7">
        <v>493.66666666666669</v>
      </c>
      <c r="D7">
        <v>23.003344238476416</v>
      </c>
    </row>
    <row r="8" spans="1:8" x14ac:dyDescent="0.3">
      <c r="A8" t="s">
        <v>5</v>
      </c>
      <c r="B8">
        <v>27</v>
      </c>
      <c r="C8">
        <v>650.54940788196461</v>
      </c>
      <c r="D8">
        <v>127.61250737353785</v>
      </c>
      <c r="E8" s="6">
        <f>$G$2*D8/$G$3</f>
        <v>50.481826610602397</v>
      </c>
      <c r="F8" s="7">
        <f>E8/C8*100</f>
        <v>7.7598758832106718</v>
      </c>
      <c r="G8" s="8">
        <f>C8-E8</f>
        <v>600.0675812713622</v>
      </c>
      <c r="H8" s="8">
        <f>C8+E8</f>
        <v>701.03123449256702</v>
      </c>
    </row>
    <row r="9" spans="1:8" x14ac:dyDescent="0.3">
      <c r="A9" t="s">
        <v>6</v>
      </c>
      <c r="B9">
        <v>27</v>
      </c>
      <c r="C9">
        <v>8.2150690432276114</v>
      </c>
      <c r="D9">
        <v>2.9030749586518705</v>
      </c>
      <c r="E9" s="6">
        <f t="shared" ref="E9:E19" si="0">$G$2*D9/$G$3</f>
        <v>1.1484182053665615</v>
      </c>
      <c r="F9" s="7">
        <f t="shared" ref="F9:F19" si="1">E9/C9*100</f>
        <v>13.979410268174208</v>
      </c>
      <c r="G9" s="7">
        <f t="shared" ref="G9:G19" si="2">C9-E9</f>
        <v>7.06665083786105</v>
      </c>
      <c r="H9" s="7">
        <f t="shared" ref="H9:H19" si="3">C9+E9</f>
        <v>9.363487248594172</v>
      </c>
    </row>
    <row r="10" spans="1:8" x14ac:dyDescent="0.3">
      <c r="A10" t="s">
        <v>7</v>
      </c>
      <c r="B10">
        <v>27</v>
      </c>
      <c r="C10">
        <v>44.263041447923044</v>
      </c>
      <c r="D10">
        <v>19.047425832634161</v>
      </c>
      <c r="E10" s="6">
        <f t="shared" si="0"/>
        <v>7.5349107078256239</v>
      </c>
      <c r="F10" s="7">
        <f t="shared" si="1"/>
        <v>17.023029736198087</v>
      </c>
      <c r="G10" s="7">
        <f t="shared" si="2"/>
        <v>36.72813074009742</v>
      </c>
      <c r="H10" s="7">
        <f t="shared" si="3"/>
        <v>51.797952155748668</v>
      </c>
    </row>
    <row r="11" spans="1:8" x14ac:dyDescent="0.3">
      <c r="A11" t="s">
        <v>8</v>
      </c>
      <c r="B11">
        <v>27</v>
      </c>
      <c r="C11">
        <v>32.894452952637174</v>
      </c>
      <c r="D11">
        <v>15.188788917674003</v>
      </c>
      <c r="E11" s="6">
        <f t="shared" si="0"/>
        <v>6.008484782159023</v>
      </c>
      <c r="F11" s="7">
        <f t="shared" si="1"/>
        <v>18.265951377304539</v>
      </c>
      <c r="G11" s="7">
        <f t="shared" si="2"/>
        <v>26.885968170478151</v>
      </c>
      <c r="H11" s="7">
        <f t="shared" si="3"/>
        <v>38.902937734796197</v>
      </c>
    </row>
    <row r="12" spans="1:8" x14ac:dyDescent="0.3">
      <c r="A12" t="s">
        <v>9</v>
      </c>
      <c r="B12">
        <v>27</v>
      </c>
      <c r="C12">
        <v>17.236344296823074</v>
      </c>
      <c r="D12">
        <v>7.7398604802913171</v>
      </c>
      <c r="E12" s="6">
        <f t="shared" si="0"/>
        <v>3.0617868326388007</v>
      </c>
      <c r="F12" s="7">
        <f t="shared" si="1"/>
        <v>17.763551133073712</v>
      </c>
      <c r="G12" s="7">
        <f t="shared" si="2"/>
        <v>14.174557464184273</v>
      </c>
      <c r="H12" s="7">
        <f t="shared" si="3"/>
        <v>20.298131129461876</v>
      </c>
    </row>
    <row r="13" spans="1:8" x14ac:dyDescent="0.3">
      <c r="A13" t="s">
        <v>10</v>
      </c>
      <c r="B13">
        <v>27</v>
      </c>
      <c r="C13">
        <v>2.7989552324948077</v>
      </c>
      <c r="D13">
        <v>1.173895269934776</v>
      </c>
      <c r="E13" s="6">
        <f t="shared" si="0"/>
        <v>0.46437750260945099</v>
      </c>
      <c r="F13" s="7">
        <f t="shared" si="1"/>
        <v>16.591101465940021</v>
      </c>
      <c r="G13" s="7">
        <f t="shared" si="2"/>
        <v>2.3345777298853569</v>
      </c>
      <c r="H13" s="7">
        <f t="shared" si="3"/>
        <v>3.2633327351042585</v>
      </c>
    </row>
    <row r="14" spans="1:8" x14ac:dyDescent="0.3">
      <c r="A14" t="s">
        <v>11</v>
      </c>
      <c r="B14">
        <v>27</v>
      </c>
      <c r="C14">
        <v>3.0800497747105293</v>
      </c>
      <c r="D14">
        <v>1.1699476177140498</v>
      </c>
      <c r="E14" s="6">
        <f t="shared" si="0"/>
        <v>0.46281586340160807</v>
      </c>
      <c r="F14" s="7">
        <f t="shared" si="1"/>
        <v>15.026246238020768</v>
      </c>
      <c r="G14" s="7">
        <f t="shared" si="2"/>
        <v>2.6172339113089214</v>
      </c>
      <c r="H14" s="7">
        <f t="shared" si="3"/>
        <v>3.5428656381121373</v>
      </c>
    </row>
    <row r="15" spans="1:8" x14ac:dyDescent="0.3">
      <c r="A15" t="s">
        <v>12</v>
      </c>
      <c r="B15">
        <v>27</v>
      </c>
      <c r="C15">
        <v>5.3120865558796782</v>
      </c>
      <c r="D15">
        <v>2.0999528207703304</v>
      </c>
      <c r="E15" s="6">
        <f t="shared" si="0"/>
        <v>0.83071366882769748</v>
      </c>
      <c r="F15" s="7">
        <f t="shared" si="1"/>
        <v>15.638180215799061</v>
      </c>
      <c r="G15" s="7">
        <f t="shared" si="2"/>
        <v>4.4813728870519807</v>
      </c>
      <c r="H15" s="7">
        <f t="shared" si="3"/>
        <v>6.1428002247073756</v>
      </c>
    </row>
    <row r="16" spans="1:8" x14ac:dyDescent="0.3">
      <c r="A16" t="s">
        <v>13</v>
      </c>
      <c r="B16">
        <v>27</v>
      </c>
      <c r="C16">
        <v>28.427435859908087</v>
      </c>
      <c r="D16">
        <v>12.136940736278129</v>
      </c>
      <c r="E16" s="6">
        <f t="shared" si="0"/>
        <v>4.8012138499756487</v>
      </c>
      <c r="F16" s="7">
        <f t="shared" si="1"/>
        <v>16.889366574024773</v>
      </c>
      <c r="G16" s="7">
        <f t="shared" si="2"/>
        <v>23.626222009932437</v>
      </c>
      <c r="H16" s="7">
        <f t="shared" si="3"/>
        <v>33.228649709883733</v>
      </c>
    </row>
    <row r="17" spans="1:8" x14ac:dyDescent="0.3">
      <c r="A17" t="s">
        <v>14</v>
      </c>
      <c r="B17">
        <v>27</v>
      </c>
      <c r="C17">
        <v>7.0699032983591419</v>
      </c>
      <c r="D17">
        <v>3.0184571611123707</v>
      </c>
      <c r="E17" s="6">
        <f t="shared" si="0"/>
        <v>1.1940618844889437</v>
      </c>
      <c r="F17" s="7">
        <f t="shared" si="1"/>
        <v>16.889366574024773</v>
      </c>
      <c r="G17" s="7">
        <f t="shared" si="2"/>
        <v>5.875841413870198</v>
      </c>
      <c r="H17" s="7">
        <f t="shared" si="3"/>
        <v>8.2639651828480858</v>
      </c>
    </row>
    <row r="18" spans="1:8" x14ac:dyDescent="0.3">
      <c r="A18" t="s">
        <v>15</v>
      </c>
      <c r="B18">
        <v>27</v>
      </c>
      <c r="C18">
        <v>35.497339158267231</v>
      </c>
      <c r="D18">
        <v>15.1553978973905</v>
      </c>
      <c r="E18" s="6">
        <f t="shared" si="0"/>
        <v>5.9952757344645926</v>
      </c>
      <c r="F18" s="7">
        <f t="shared" si="1"/>
        <v>16.889366574024773</v>
      </c>
      <c r="G18" s="7">
        <f t="shared" si="2"/>
        <v>29.502063423802639</v>
      </c>
      <c r="H18" s="7">
        <f t="shared" si="3"/>
        <v>41.492614892731822</v>
      </c>
    </row>
    <row r="19" spans="1:8" x14ac:dyDescent="0.3">
      <c r="A19" t="s">
        <v>16</v>
      </c>
      <c r="B19">
        <v>27</v>
      </c>
      <c r="C19">
        <v>17.748669579133615</v>
      </c>
      <c r="D19">
        <v>7.5776989486952502</v>
      </c>
      <c r="E19" s="6">
        <f t="shared" si="0"/>
        <v>2.9976378672322963</v>
      </c>
      <c r="F19" s="7">
        <f t="shared" si="1"/>
        <v>16.889366574024773</v>
      </c>
      <c r="G19" s="7">
        <f t="shared" si="2"/>
        <v>14.751031711901319</v>
      </c>
      <c r="H19" s="7">
        <f t="shared" si="3"/>
        <v>20.746307446365911</v>
      </c>
    </row>
  </sheetData>
  <mergeCells count="2">
    <mergeCell ref="G5:H5"/>
    <mergeCell ref="G6:H6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smb</cp:lastModifiedBy>
  <dcterms:created xsi:type="dcterms:W3CDTF">2023-12-07T22:38:07Z</dcterms:created>
  <dcterms:modified xsi:type="dcterms:W3CDTF">2023-12-08T10:41:49Z</dcterms:modified>
</cp:coreProperties>
</file>