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e\Aulas\Recursos Hidricos\Rega\canhoes\"/>
    </mc:Choice>
  </mc:AlternateContent>
  <bookViews>
    <workbookView xWindow="0" yWindow="0" windowWidth="19200" windowHeight="8220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7" i="1"/>
  <c r="B16" i="1"/>
  <c r="B15" i="1"/>
  <c r="B14" i="1"/>
  <c r="B13" i="1"/>
  <c r="B10" i="1"/>
  <c r="B11" i="1" s="1"/>
  <c r="B3" i="1"/>
  <c r="B8" i="1"/>
  <c r="B6" i="1"/>
</calcChain>
</file>

<file path=xl/sharedStrings.xml><?xml version="1.0" encoding="utf-8"?>
<sst xmlns="http://schemas.openxmlformats.org/spreadsheetml/2006/main" count="28" uniqueCount="26">
  <si>
    <t>q=</t>
  </si>
  <si>
    <t>m3/h</t>
  </si>
  <si>
    <t>w</t>
  </si>
  <si>
    <t>ω</t>
  </si>
  <si>
    <t>º</t>
  </si>
  <si>
    <t>i=</t>
  </si>
  <si>
    <t>mm/h</t>
  </si>
  <si>
    <t>v=</t>
  </si>
  <si>
    <t>m/h</t>
  </si>
  <si>
    <t>Nb=</t>
  </si>
  <si>
    <t>D=</t>
  </si>
  <si>
    <t>Ir=</t>
  </si>
  <si>
    <t>dias</t>
  </si>
  <si>
    <t>h</t>
  </si>
  <si>
    <t>L=</t>
  </si>
  <si>
    <t>l2=</t>
  </si>
  <si>
    <t>L1=</t>
  </si>
  <si>
    <t>ta=</t>
  </si>
  <si>
    <t>T=</t>
  </si>
  <si>
    <t>horas</t>
  </si>
  <si>
    <t>ti=</t>
  </si>
  <si>
    <t>tf=</t>
  </si>
  <si>
    <t>tr=</t>
  </si>
  <si>
    <t>(7 mmm/dia, considerando uma ef= 80%)</t>
  </si>
  <si>
    <t>(bico 28, pressão 6 bares)</t>
  </si>
  <si>
    <t>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</si>
</sst>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0</xdr:row>
          <xdr:rowOff>69850</xdr:rowOff>
        </xdr:from>
        <xdr:to>
          <xdr:col>9</xdr:col>
          <xdr:colOff>590550</xdr:colOff>
          <xdr:row>3</xdr:row>
          <xdr:rowOff>88900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63500</xdr:rowOff>
        </xdr:from>
        <xdr:to>
          <xdr:col>7</xdr:col>
          <xdr:colOff>495300</xdr:colOff>
          <xdr:row>7</xdr:row>
          <xdr:rowOff>31750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7</xdr:row>
          <xdr:rowOff>146050</xdr:rowOff>
        </xdr:from>
        <xdr:to>
          <xdr:col>7</xdr:col>
          <xdr:colOff>342900</xdr:colOff>
          <xdr:row>11</xdr:row>
          <xdr:rowOff>88900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12</xdr:row>
          <xdr:rowOff>31750</xdr:rowOff>
        </xdr:from>
        <xdr:to>
          <xdr:col>8</xdr:col>
          <xdr:colOff>495300</xdr:colOff>
          <xdr:row>15</xdr:row>
          <xdr:rowOff>95250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12</xdr:row>
          <xdr:rowOff>50800</xdr:rowOff>
        </xdr:from>
        <xdr:to>
          <xdr:col>11</xdr:col>
          <xdr:colOff>12700</xdr:colOff>
          <xdr:row>15</xdr:row>
          <xdr:rowOff>31750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101600</xdr:colOff>
      <xdr:row>18</xdr:row>
      <xdr:rowOff>50800</xdr:rowOff>
    </xdr:from>
    <xdr:to>
      <xdr:col>8</xdr:col>
      <xdr:colOff>539750</xdr:colOff>
      <xdr:row>21</xdr:row>
      <xdr:rowOff>95250</xdr:rowOff>
    </xdr:to>
    <xdr:sp macro="" textlink="">
      <xdr:nvSpPr>
        <xdr:cNvPr id="2" name="CaixaDeTexto 1"/>
        <xdr:cNvSpPr txBox="1"/>
      </xdr:nvSpPr>
      <xdr:spPr>
        <a:xfrm>
          <a:off x="101600" y="3365500"/>
          <a:ext cx="4806950" cy="59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Estimando o tempo para mudar a máquina para mudar a máquina e colocar</a:t>
          </a:r>
          <a:r>
            <a:rPr lang="pt-PT" sz="1100" baseline="0"/>
            <a:t> o canhão em posição de rega em 1 hora, ficaria para cada posição da máquina</a:t>
          </a:r>
          <a:endParaRPr lang="pt-PT" sz="1100"/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9</xdr:col>
      <xdr:colOff>120650</xdr:colOff>
      <xdr:row>29</xdr:row>
      <xdr:rowOff>69850</xdr:rowOff>
    </xdr:to>
    <xdr:sp macro="" textlink="">
      <xdr:nvSpPr>
        <xdr:cNvPr id="12" name="CaixaDeTexto 11"/>
        <xdr:cNvSpPr txBox="1"/>
      </xdr:nvSpPr>
      <xdr:spPr>
        <a:xfrm>
          <a:off x="0" y="4419600"/>
          <a:ext cx="50990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Podem</a:t>
          </a:r>
          <a:r>
            <a:rPr lang="pt-PT" sz="1100" baseline="0"/>
            <a:t> fazer-se duas posições por dia, o que quer dizer que em cada dia rego uma faixa de 100 m com 500 m de comprimento. Nos dois dias consigo regar toda  a parcela respeitando o intervalo entre regas que era de 16 dias. </a:t>
          </a:r>
          <a:endParaRPr lang="pt-PT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14</xdr:col>
          <xdr:colOff>266700</xdr:colOff>
          <xdr:row>14</xdr:row>
          <xdr:rowOff>44450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D7" sqref="D7"/>
    </sheetView>
  </sheetViews>
  <sheetFormatPr defaultRowHeight="14.5" x14ac:dyDescent="0.35"/>
  <cols>
    <col min="1" max="1" width="4.90625" customWidth="1"/>
    <col min="2" max="2" width="5.26953125" customWidth="1"/>
  </cols>
  <sheetData>
    <row r="1" spans="1:4" x14ac:dyDescent="0.35">
      <c r="A1" t="s">
        <v>16</v>
      </c>
      <c r="B1">
        <v>500</v>
      </c>
    </row>
    <row r="2" spans="1:4" x14ac:dyDescent="0.35">
      <c r="A2" t="s">
        <v>15</v>
      </c>
      <c r="B2">
        <v>200</v>
      </c>
    </row>
    <row r="3" spans="1:4" x14ac:dyDescent="0.35">
      <c r="A3" t="s">
        <v>9</v>
      </c>
      <c r="B3">
        <f>7/0.8</f>
        <v>8.75</v>
      </c>
      <c r="C3" t="s">
        <v>23</v>
      </c>
    </row>
    <row r="4" spans="1:4" x14ac:dyDescent="0.35">
      <c r="A4" t="s">
        <v>0</v>
      </c>
      <c r="B4">
        <v>73.8</v>
      </c>
      <c r="C4" t="s">
        <v>1</v>
      </c>
      <c r="D4" t="s">
        <v>24</v>
      </c>
    </row>
    <row r="5" spans="1:4" x14ac:dyDescent="0.35">
      <c r="A5" t="s">
        <v>25</v>
      </c>
      <c r="B5">
        <v>59</v>
      </c>
    </row>
    <row r="6" spans="1:4" x14ac:dyDescent="0.35">
      <c r="A6" t="s">
        <v>2</v>
      </c>
      <c r="B6">
        <f>100</f>
        <v>100</v>
      </c>
    </row>
    <row r="7" spans="1:4" x14ac:dyDescent="0.35">
      <c r="A7" s="1" t="s">
        <v>3</v>
      </c>
      <c r="B7">
        <v>210</v>
      </c>
      <c r="C7" t="s">
        <v>4</v>
      </c>
    </row>
    <row r="8" spans="1:4" x14ac:dyDescent="0.35">
      <c r="A8" s="1" t="s">
        <v>5</v>
      </c>
      <c r="B8">
        <f>B5/(PI()*(0.9*B5)^2)*360/B7*1000</f>
        <v>11.418164691374429</v>
      </c>
      <c r="C8" t="s">
        <v>6</v>
      </c>
    </row>
    <row r="9" spans="1:4" x14ac:dyDescent="0.35">
      <c r="A9" s="1" t="s">
        <v>11</v>
      </c>
      <c r="B9">
        <v>2</v>
      </c>
      <c r="C9" t="s">
        <v>12</v>
      </c>
    </row>
    <row r="10" spans="1:4" x14ac:dyDescent="0.35">
      <c r="A10" s="1" t="s">
        <v>10</v>
      </c>
      <c r="B10">
        <f>2*B3</f>
        <v>17.5</v>
      </c>
    </row>
    <row r="11" spans="1:4" x14ac:dyDescent="0.35">
      <c r="A11" t="s">
        <v>7</v>
      </c>
      <c r="B11">
        <f>1000*B4/(B10*B6)</f>
        <v>42.171428571428571</v>
      </c>
      <c r="C11" t="s">
        <v>8</v>
      </c>
    </row>
    <row r="13" spans="1:4" x14ac:dyDescent="0.35">
      <c r="A13" t="s">
        <v>20</v>
      </c>
      <c r="B13">
        <f>2/3*B7/360*B5/B11</f>
        <v>0.54407557964468534</v>
      </c>
      <c r="C13" t="s">
        <v>13</v>
      </c>
    </row>
    <row r="14" spans="1:4" x14ac:dyDescent="0.35">
      <c r="A14" t="s">
        <v>21</v>
      </c>
      <c r="B14">
        <f>2/3*(1-B7/360)*B5/B11</f>
        <v>0.38862541403191803</v>
      </c>
      <c r="C14" t="s">
        <v>13</v>
      </c>
    </row>
    <row r="15" spans="1:4" x14ac:dyDescent="0.35">
      <c r="A15" t="s">
        <v>14</v>
      </c>
      <c r="B15">
        <f>B1/2</f>
        <v>250</v>
      </c>
    </row>
    <row r="16" spans="1:4" x14ac:dyDescent="0.35">
      <c r="A16" t="s">
        <v>17</v>
      </c>
      <c r="B16">
        <f>B15/B11</f>
        <v>5.9281842818428183</v>
      </c>
      <c r="C16" t="s">
        <v>13</v>
      </c>
    </row>
    <row r="17" spans="1:3" x14ac:dyDescent="0.35">
      <c r="A17" t="s">
        <v>22</v>
      </c>
      <c r="B17">
        <f>B16+B14+B13</f>
        <v>6.8608852755194221</v>
      </c>
    </row>
    <row r="23" spans="1:3" x14ac:dyDescent="0.35">
      <c r="A23" t="s">
        <v>18</v>
      </c>
      <c r="B23">
        <f>B17+1</f>
        <v>7.8608852755194221</v>
      </c>
      <c r="C23" t="s">
        <v>19</v>
      </c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6</xdr:col>
                <xdr:colOff>12700</xdr:colOff>
                <xdr:row>0</xdr:row>
                <xdr:rowOff>69850</xdr:rowOff>
              </from>
              <to>
                <xdr:col>9</xdr:col>
                <xdr:colOff>590550</xdr:colOff>
                <xdr:row>3</xdr:row>
                <xdr:rowOff>88900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>
              <from>
                <xdr:col>6</xdr:col>
                <xdr:colOff>0</xdr:colOff>
                <xdr:row>4</xdr:row>
                <xdr:rowOff>63500</xdr:rowOff>
              </from>
              <to>
                <xdr:col>7</xdr:col>
                <xdr:colOff>495300</xdr:colOff>
                <xdr:row>7</xdr:row>
                <xdr:rowOff>31750</xdr:rowOff>
              </to>
            </anchor>
          </objectPr>
        </oleObject>
      </mc:Choice>
      <mc:Fallback>
        <oleObject progId="Equation.3" shapeId="1027" r:id="rId6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9">
            <anchor moveWithCells="1">
              <from>
                <xdr:col>6</xdr:col>
                <xdr:colOff>6350</xdr:colOff>
                <xdr:row>7</xdr:row>
                <xdr:rowOff>146050</xdr:rowOff>
              </from>
              <to>
                <xdr:col>7</xdr:col>
                <xdr:colOff>342900</xdr:colOff>
                <xdr:row>11</xdr:row>
                <xdr:rowOff>88900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11">
            <anchor moveWithCells="1">
              <from>
                <xdr:col>6</xdr:col>
                <xdr:colOff>19050</xdr:colOff>
                <xdr:row>12</xdr:row>
                <xdr:rowOff>31750</xdr:rowOff>
              </from>
              <to>
                <xdr:col>8</xdr:col>
                <xdr:colOff>495300</xdr:colOff>
                <xdr:row>15</xdr:row>
                <xdr:rowOff>95250</xdr:rowOff>
              </to>
            </anchor>
          </objectPr>
        </oleObject>
      </mc:Choice>
      <mc:Fallback>
        <oleObject progId="Equation.3" shapeId="1030" r:id="rId10"/>
      </mc:Fallback>
    </mc:AlternateContent>
    <mc:AlternateContent xmlns:mc="http://schemas.openxmlformats.org/markup-compatibility/2006">
      <mc:Choice Requires="x14">
        <oleObject progId="Equation.3" shapeId="1032" r:id="rId12">
          <objectPr defaultSize="0" autoPict="0" r:id="rId13">
            <anchor moveWithCells="1">
              <from>
                <xdr:col>9</xdr:col>
                <xdr:colOff>76200</xdr:colOff>
                <xdr:row>12</xdr:row>
                <xdr:rowOff>50800</xdr:rowOff>
              </from>
              <to>
                <xdr:col>11</xdr:col>
                <xdr:colOff>12700</xdr:colOff>
                <xdr:row>15</xdr:row>
                <xdr:rowOff>31750</xdr:rowOff>
              </to>
            </anchor>
          </objectPr>
        </oleObject>
      </mc:Choice>
      <mc:Fallback>
        <oleObject progId="Equation.3" shapeId="1032" r:id="rId12"/>
      </mc:Fallback>
    </mc:AlternateContent>
    <mc:AlternateContent xmlns:mc="http://schemas.openxmlformats.org/markup-compatibility/2006">
      <mc:Choice Requires="x14">
        <oleObject progId="Equation.3" shapeId="1035" r:id="rId14">
          <objectPr defaultSize="0" r:id="rId15">
            <anchor moveWithCells="1">
              <from>
                <xdr:col>12</xdr:col>
                <xdr:colOff>0</xdr:colOff>
                <xdr:row>12</xdr:row>
                <xdr:rowOff>0</xdr:rowOff>
              </from>
              <to>
                <xdr:col>14</xdr:col>
                <xdr:colOff>266700</xdr:colOff>
                <xdr:row>14</xdr:row>
                <xdr:rowOff>44450</xdr:rowOff>
              </to>
            </anchor>
          </objectPr>
        </oleObject>
      </mc:Choice>
      <mc:Fallback>
        <oleObject progId="Equation.3" shapeId="1035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jlteixeira</dc:creator>
  <cp:lastModifiedBy>jlteixeira</cp:lastModifiedBy>
  <dcterms:created xsi:type="dcterms:W3CDTF">2016-12-12T09:55:57Z</dcterms:created>
  <dcterms:modified xsi:type="dcterms:W3CDTF">2016-12-12T10:56:38Z</dcterms:modified>
</cp:coreProperties>
</file>